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210.3\Share\各課内共有フォルダ\003_財政管財係\財政\01財務事務\02財政一般\31\012平成２９年度財政状況資料集の公開について\02回答\"/>
    </mc:Choice>
  </mc:AlternateContent>
  <bookViews>
    <workbookView xWindow="0" yWindow="0" windowWidth="19200" windowHeight="1219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<sst xmlns="http://schemas.openxmlformats.org/spreadsheetml/2006/main" count="1108" uniqueCount="570">
  <si>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</si>
  <si>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</si>
  <si>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</si>
  <si>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</si>
  <si>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</si>
  <si>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</si>
  <si>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</si>
  <si>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</si>
  <si>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</si>
  <si>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</si>
  <si>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</si>
  <si>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</si>
  <si>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</si>
  <si>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</si>
  <si>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</si>
  <si>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</si>
  <si>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</si>
  <si>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</si>
  <si>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</si>
  <si>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</si>
  <si>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</si>
  <si>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</si>
  <si>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</si>
  <si>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</si>
  <si>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</si>
  <si>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</si>
  <si>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</si>
  <si>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</si>
  <si>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</si>
  <si>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</si>
  <si>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</si>
  <si>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</si>
  <si>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</si>
  <si>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</si>
  <si>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</si>
  <si>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</si>
  <si>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</si>
  <si>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</si>
  <si>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</si>
  <si>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</si>
  <si>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</si>
  <si>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</si>
  <si>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</si>
  <si>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</si>
  <si>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</si>
  <si>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</si>
  <si>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</si>
  <si>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</si>
  <si>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</si>
  <si>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</si>
  <si>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</si>
  <si>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</si>
  <si>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</si>
  <si>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</si>
  <si>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</si>
  <si>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</si>
  <si>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</si>
  <si>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</si>
  <si>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</si>
  <si>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</si>
  <si>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</si>
  <si>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</si>
  <si>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</si>
  <si>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</si>
  <si>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</si>
  <si>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</si>
  <si>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</si>
  <si>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</si>
  <si>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</si>
  <si>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</si>
  <si>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</si>
  <si>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</si>
  <si>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</si>
  <si>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</si>
  <si>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</si>
  <si>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</si>
  <si>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</si>
  <si>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</si>
  <si>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</si>
  <si>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</si>
  <si>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</si>
  <si>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</si>
  <si>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</si>
  <si>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</si>
  <si>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</si>
  <si>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</si>
  <si>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</si>
  <si>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</si>
  <si>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</si>
  <si>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</si>
  <si>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</si>
  <si>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</si>
  <si>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下郷町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</si>
  <si>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</si>
  <si>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</si>
  <si>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</si>
  <si>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</si>
  <si>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</si>
  <si>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</si>
  <si>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</si>
  <si>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</si>
  <si>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</si>
  <si>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</si>
  <si>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</si>
  <si>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</si>
  <si>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</si>
  <si>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</si>
  <si>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</si>
  <si>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</si>
  <si>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</si>
  <si>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</si>
  <si>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</si>
  <si>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</si>
  <si>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</si>
  <si>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</si>
  <si>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</si>
  <si>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</si>
  <si>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</si>
  <si>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</si>
  <si>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</si>
  <si>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</si>
  <si>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</si>
  <si>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</si>
  <si>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</si>
  <si>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</si>
  <si>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</si>
  <si>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</si>
  <si>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</si>
  <si>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</si>
  <si>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</si>
  <si>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</si>
  <si>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</si>
  <si>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</si>
  <si>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</si>
  <si>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</si>
  <si>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</si>
  <si>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</si>
  <si>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</si>
  <si>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</si>
  <si>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</si>
  <si>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</si>
  <si>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</si>
  <si>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</si>
  <si>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0"/>
  </si>
  <si>
    <t>うち日本人(％)</t>
    <phoneticPr fontId="5"/>
  </si>
  <si>
    <t>-3.1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</si>
  <si>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</si>
  <si>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</si>
  <si>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</si>
  <si>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</si>
  <si>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</si>
  <si>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</si>
  <si>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</si>
  <si>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</si>
  <si>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</si>
  <si>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</si>
  <si>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</si>
  <si>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</si>
  <si>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</si>
  <si>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</si>
  <si>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</si>
  <si>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</si>
  <si>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</si>
  <si>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</si>
  <si>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</si>
  <si>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</si>
  <si>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</si>
  <si>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</si>
  <si>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</si>
  <si>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</si>
  <si>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</si>
  <si>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</si>
  <si>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</si>
  <si>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</si>
  <si>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</si>
  <si>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</si>
  <si>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</si>
  <si>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</si>
  <si>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</si>
  <si>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</si>
  <si>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</si>
  <si>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</si>
  <si>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</si>
  <si>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</si>
  <si>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</si>
  <si>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</si>
  <si>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</si>
  <si>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</si>
  <si>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</si>
  <si>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</si>
  <si>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</si>
  <si>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</si>
  <si>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</si>
  <si>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</si>
  <si>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</si>
  <si>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</si>
  <si>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</si>
  <si>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</si>
  <si>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</si>
  <si>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</si>
  <si>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</si>
  <si>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</si>
  <si>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</si>
  <si>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</si>
  <si>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福島県下郷町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</si>
  <si>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</si>
  <si>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</si>
  <si>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</si>
  <si>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</si>
  <si>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</si>
  <si>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</si>
  <si>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</si>
  <si>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</si>
  <si>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</si>
  <si>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</si>
  <si>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</si>
  <si>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</si>
  <si>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</si>
  <si>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</si>
  <si>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</si>
  <si>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</si>
  <si>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</si>
  <si>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</si>
  <si>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</si>
  <si>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</si>
  <si>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</si>
  <si>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</si>
  <si>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</si>
  <si>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</si>
  <si>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</si>
  <si>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</si>
  <si>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</si>
  <si>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</si>
  <si>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</si>
  <si>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</si>
  <si>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</si>
  <si>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</si>
  <si>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</si>
  <si>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</si>
  <si>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</si>
  <si>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</si>
  <si>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</si>
  <si>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</si>
  <si>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</si>
  <si>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</si>
  <si>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</si>
  <si>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</si>
  <si>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</si>
  <si>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</si>
  <si>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</si>
  <si>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</si>
  <si>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</si>
  <si>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</si>
  <si>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</si>
  <si>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</si>
  <si>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</si>
  <si>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</si>
  <si>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</si>
  <si>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</si>
  <si>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</si>
  <si>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</si>
  <si>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</si>
  <si>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</si>
  <si>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</si>
  <si>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</si>
  <si>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</si>
  <si>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</si>
  <si>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</si>
  <si>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</si>
  <si>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</si>
  <si>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</si>
  <si>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</si>
  <si>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</si>
  <si>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</si>
  <si>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</si>
  <si>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</si>
  <si>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</si>
  <si>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</si>
  <si>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</si>
  <si>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</si>
  <si>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</si>
  <si>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</si>
  <si>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</si>
  <si>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</si>
  <si>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</si>
  <si>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</si>
  <si>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</si>
  <si>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</si>
  <si>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</si>
  <si>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</si>
  <si>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</si>
  <si>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</si>
  <si>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</si>
  <si>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</si>
  <si>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</si>
  <si>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</si>
  <si>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</si>
  <si>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</si>
  <si>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</si>
  <si>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</si>
  <si>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</si>
  <si>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</si>
  <si>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</si>
  <si>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</si>
  <si>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</si>
  <si>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</si>
  <si>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</si>
  <si>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</si>
  <si>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</si>
  <si>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</si>
  <si>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</si>
  <si>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</si>
  <si>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</si>
  <si>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</si>
  <si>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</si>
  <si>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</si>
  <si>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</si>
  <si>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</si>
  <si>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</si>
  <si>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</si>
  <si>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</si>
  <si>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</si>
  <si>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</si>
  <si>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</si>
  <si>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</si>
  <si>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</si>
  <si>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</si>
  <si>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</si>
  <si>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</si>
  <si>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</si>
  <si>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</si>
  <si>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</si>
  <si>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</si>
  <si>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</si>
  <si>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</si>
  <si>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</si>
  <si>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</si>
  <si>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</si>
  <si>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</si>
  <si>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</si>
  <si>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</si>
  <si>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</si>
  <si>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</si>
  <si>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</si>
  <si>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</si>
  <si>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</si>
  <si>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</si>
  <si>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</si>
  <si>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</si>
  <si>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</si>
  <si>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</si>
  <si>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</si>
  <si>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</si>
  <si>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</si>
  <si>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</si>
  <si>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福島県下郷町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</si>
  <si>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</si>
  <si>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</si>
  <si>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</si>
  <si>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</si>
  <si>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</si>
  <si>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</si>
  <si>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</si>
  <si>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</si>
  <si>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</si>
  <si>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</si>
  <si>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</si>
  <si>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</si>
  <si>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</si>
  <si>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</si>
  <si>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</si>
  <si>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</si>
  <si>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</si>
  <si>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</si>
  <si>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</si>
  <si>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</si>
  <si>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宅地分譲事業特別会計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</si>
  <si>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</si>
  <si>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</si>
  <si>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</si>
  <si>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</si>
  <si>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</si>
  <si>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</si>
  <si>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</si>
  <si>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</si>
  <si>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</si>
  <si>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</si>
  <si>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</si>
  <si>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</si>
  <si>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</si>
  <si>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</si>
  <si>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</si>
  <si>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</si>
  <si>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</si>
  <si>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</si>
  <si>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</si>
  <si>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</si>
  <si>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</si>
  <si>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</si>
  <si>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</si>
  <si>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</si>
  <si>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</si>
  <si>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</si>
  <si>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</si>
  <si>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</si>
  <si>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</si>
  <si>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</si>
  <si>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</si>
  <si>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</si>
  <si>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</si>
  <si>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</si>
  <si>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</si>
  <si>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</si>
  <si>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</si>
  <si>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</si>
  <si>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</si>
  <si>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</si>
  <si>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</si>
  <si>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</si>
  <si>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</si>
  <si>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</si>
  <si>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</si>
  <si>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</si>
  <si>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</si>
  <si>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</si>
  <si>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</si>
  <si>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</si>
  <si>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</si>
  <si>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</si>
  <si>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</si>
  <si>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</si>
  <si>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</si>
  <si>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</si>
  <si>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</si>
  <si>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</si>
  <si>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</si>
  <si>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</si>
  <si>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</si>
  <si>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</si>
  <si>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</si>
  <si>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</si>
  <si>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</si>
  <si>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</si>
  <si>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</si>
  <si>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</si>
  <si>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</si>
  <si>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</si>
  <si>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</si>
  <si>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</si>
  <si>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</si>
  <si>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</si>
  <si>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</si>
  <si>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</si>
  <si>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</si>
  <si>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</si>
  <si>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</si>
  <si>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</si>
  <si>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</si>
  <si>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</si>
  <si>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</si>
  <si>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</si>
  <si>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</si>
  <si>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</si>
  <si>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</si>
  <si>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</si>
  <si>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</si>
  <si>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</si>
  <si>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</si>
  <si>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</si>
  <si>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</si>
  <si>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</si>
  <si>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</si>
  <si>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</si>
  <si>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</si>
  <si>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</si>
  <si>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</si>
  <si>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</si>
  <si>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</si>
  <si>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</si>
  <si>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</si>
  <si>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</si>
  <si>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</si>
  <si>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</si>
  <si>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</si>
  <si>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</si>
  <si>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</si>
  <si>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</si>
  <si>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</si>
  <si>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</si>
  <si>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</si>
  <si>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</si>
  <si>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</si>
  <si>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</si>
  <si>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</si>
  <si>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</si>
  <si>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</si>
  <si>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</si>
  <si>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</si>
  <si>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</si>
  <si>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</si>
  <si>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</si>
  <si>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</si>
  <si>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</si>
  <si>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</si>
  <si>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</si>
  <si>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</si>
  <si>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</si>
  <si>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</si>
  <si>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</si>
  <si>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</si>
  <si>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</si>
  <si>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</si>
  <si>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</si>
  <si>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</si>
  <si>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</si>
  <si>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</si>
  <si>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</si>
  <si>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</si>
  <si>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</si>
  <si>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</si>
  <si>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</si>
  <si>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</si>
  <si>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</si>
  <si>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</si>
  <si>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</si>
  <si>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</si>
  <si>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</si>
  <si>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</si>
  <si>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</si>
  <si>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</si>
  <si>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</si>
  <si>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</si>
  <si>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</si>
  <si>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</si>
  <si>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</si>
  <si>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</si>
  <si>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</si>
  <si>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</si>
  <si>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</si>
  <si>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</si>
  <si>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</si>
  <si>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</si>
  <si>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</si>
  <si>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</si>
  <si>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0.36</t>
  </si>
  <si>
    <t>▲ 6.65</t>
  </si>
  <si>
    <t>▲ 0.33</t>
  </si>
  <si>
    <t>▲ 3.18</t>
  </si>
  <si>
    <t>▲ 15.39</t>
  </si>
  <si>
    <t>一般会計</t>
  </si>
  <si>
    <t>国民健康保険特別会計</t>
  </si>
  <si>
    <t>介護保険特別会計</t>
  </si>
  <si>
    <t>簡易水道事業特別会計</t>
  </si>
  <si>
    <t>後期高齢者医療特別会計</t>
  </si>
  <si>
    <t>宅地分譲事業特別会計</t>
  </si>
  <si>
    <t>農業集落排水事業特別会計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</si>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</sst>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F5ED-4B63-A5FD-9C12CA959D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170448</c:v>
                </c:pt>
                <c:pt idx="1">
                  <c:v>113745</c:v>
                </c:pt>
                <c:pt idx="2">
                  <c:v>111916</c:v>
                </c:pt>
                <c:pt idx="3">
                  <c:v>158619</c:v>
                </c:pt>
                <c:pt idx="4">
                  <c:v>173448</c:v>
                </c:pt>
              </c:numCache>
            </c:numRef>
          </c:val>
          <c:smooth val="0"/>
          <c:extLst xmlns:c16r2="http://schemas.microsoft.com/office/drawing/2015/06/chart">
            <c:ext xmlns:c16="http://schemas.microsoft.com/office/drawing/2014/chart" uri="{C3380CC4-5D6E-409C-BE32-E72D297353CC}">
              <c16:uniqueId val="{00000001-F5ED-4B63-A5FD-9C12CA959D95}"/>
            </c:ext>
          </c:extLst>
        </c:ser>
        <c:dLbls>
          <c:showLegendKey val="0"/>
          <c:showVal val="0"/>
          <c:showCatName val="0"/>
          <c:showSerName val="0"/>
          <c:showPercent val="0"/>
          <c:showBubbleSize val="0"/>
        </c:dLbls>
        <c:marker val="1"/>
        <c:smooth val="0"/>
        <c:axId val="258651984"/>
        <c:axId val="105199368"/>
      </c:lineChart>
      <c:catAx>
        <c:axId val="258651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199368"/>
        <c:crosses val="autoZero"/>
        <c:auto val="1"/>
        <c:lblAlgn val="ctr"/>
        <c:lblOffset val="100"/>
        <c:tickLblSkip val="1"/>
        <c:tickMarkSkip val="1"/>
        <c:noMultiLvlLbl val="0"/>
      </c:catAx>
      <c:valAx>
        <c:axId val="1051993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865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9.75</c:v>
                </c:pt>
                <c:pt idx="1">
                  <c:v>6.54</c:v>
                </c:pt>
                <c:pt idx="2">
                  <c:v>10.8</c:v>
                </c:pt>
                <c:pt idx="3">
                  <c:v>11.76</c:v>
                </c:pt>
                <c:pt idx="4">
                  <c:v>10.63</c:v>
                </c:pt>
              </c:numCache>
            </c:numRef>
          </c:val>
          <c:extLst xmlns:c16r2="http://schemas.microsoft.com/office/drawing/2015/06/chart">
            <c:ext xmlns:c16="http://schemas.microsoft.com/office/drawing/2014/chart" uri="{C3380CC4-5D6E-409C-BE32-E72D297353CC}">
              <c16:uniqueId val="{00000000-F196-464A-83A3-8414C9D9C1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56.15</c:v>
                </c:pt>
                <c:pt idx="1">
                  <c:v>59.14</c:v>
                </c:pt>
                <c:pt idx="2">
                  <c:v>56.34</c:v>
                </c:pt>
                <c:pt idx="3">
                  <c:v>58.68</c:v>
                </c:pt>
                <c:pt idx="4">
                  <c:v>52.58</c:v>
                </c:pt>
              </c:numCache>
            </c:numRef>
          </c:val>
          <c:extLst xmlns:c16r2="http://schemas.microsoft.com/office/drawing/2015/06/chart">
            <c:ext xmlns:c16="http://schemas.microsoft.com/office/drawing/2014/chart" uri="{C3380CC4-5D6E-409C-BE32-E72D297353CC}">
              <c16:uniqueId val="{00000001-F196-464A-83A3-8414C9D9C1BC}"/>
            </c:ext>
          </c:extLst>
        </c:ser>
        <c:dLbls>
          <c:showLegendKey val="0"/>
          <c:showVal val="0"/>
          <c:showCatName val="0"/>
          <c:showSerName val="0"/>
          <c:showPercent val="0"/>
          <c:showBubbleSize val="0"/>
        </c:dLbls>
        <c:gapWidth val="250"/>
        <c:overlap val="100"/>
        <c:axId val="303643720"/>
        <c:axId val="263501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-0.36</c:v>
                </c:pt>
                <c:pt idx="1">
                  <c:v>-6.65</c:v>
                </c:pt>
                <c:pt idx="2">
                  <c:v>-0.33</c:v>
                </c:pt>
                <c:pt idx="3">
                  <c:v>-3.18</c:v>
                </c:pt>
                <c:pt idx="4">
                  <c:v>-15.39</c:v>
                </c:pt>
              </c:numCache>
            </c:numRef>
          </c:val>
          <c:smooth val="0"/>
          <c:extLst xmlns:c16r2="http://schemas.microsoft.com/office/drawing/2015/06/chart">
            <c:ext xmlns:c16="http://schemas.microsoft.com/office/drawing/2014/chart" uri="{C3380CC4-5D6E-409C-BE32-E72D297353CC}">
              <c16:uniqueId val="{00000002-F196-464A-83A3-8414C9D9C1BC}"/>
            </c:ext>
          </c:extLst>
        </c:ser>
        <c:dLbls>
          <c:showLegendKey val="0"/>
          <c:showVal val="0"/>
          <c:showCatName val="0"/>
          <c:showSerName val="0"/>
          <c:showPercent val="0"/>
          <c:showBubbleSize val="0"/>
        </c:dLbls>
        <c:marker val="1"/>
        <c:smooth val="0"/>
        <c:axId val="303643720"/>
        <c:axId val="263501192"/>
      </c:lineChart>
      <c:catAx>
        <c:axId val="303643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3501192"/>
        <c:crosses val="autoZero"/>
        <c:auto val="1"/>
        <c:lblAlgn val="ctr"/>
        <c:lblOffset val="100"/>
        <c:tickLblSkip val="1"/>
        <c:tickMarkSkip val="1"/>
        <c:noMultiLvlLbl val="0"/>
      </c:catAx>
      <c:valAx>
        <c:axId val="263501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643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F4E-4E82-94E8-2E48D07035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F4E-4E82-94E8-2E48D070359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F4E-4E82-94E8-2E48D0703593}"/>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F4E-4E82-94E8-2E48D0703593}"/>
            </c:ext>
          </c:extLst>
        </c:ser>
        <c:ser>
          <c:idx val="4"/>
          <c:order val="4"/>
          <c:tx>
            <c:strRef>
              <c:f>データシート!$A$31</c:f>
              <c:strCache>
                <c:ptCount val="1"/>
                <c:pt idx="0">
                  <c:v>宅地分譲事業特別会計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F4E-4E82-94E8-2E48D070359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7F4E-4E82-94E8-2E48D0703593}"/>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0.04</c:v>
                </c:pt>
                <c:pt idx="4">
                  <c:v>#N/A</c:v>
                </c:pt>
                <c:pt idx="5">
                  <c:v>0.06</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6-7F4E-4E82-94E8-2E48D070359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0.87</c:v>
                </c:pt>
                <c:pt idx="2">
                  <c:v>#N/A</c:v>
                </c:pt>
                <c:pt idx="3">
                  <c:v>0.38</c:v>
                </c:pt>
                <c:pt idx="4">
                  <c:v>#N/A</c:v>
                </c:pt>
                <c:pt idx="5">
                  <c:v>1.26</c:v>
                </c:pt>
                <c:pt idx="6">
                  <c:v>#N/A</c:v>
                </c:pt>
                <c:pt idx="7">
                  <c:v>1.35</c:v>
                </c:pt>
                <c:pt idx="8">
                  <c:v>#N/A</c:v>
                </c:pt>
                <c:pt idx="9">
                  <c:v>0.78</c:v>
                </c:pt>
              </c:numCache>
            </c:numRef>
          </c:val>
          <c:extLst xmlns:c16r2="http://schemas.microsoft.com/office/drawing/2015/06/chart">
            <c:ext xmlns:c16="http://schemas.microsoft.com/office/drawing/2014/chart" uri="{C3380CC4-5D6E-409C-BE32-E72D297353CC}">
              <c16:uniqueId val="{00000007-7F4E-4E82-94E8-2E48D070359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1.86</c:v>
                </c:pt>
                <c:pt idx="2">
                  <c:v>#N/A</c:v>
                </c:pt>
                <c:pt idx="3">
                  <c:v>1.89</c:v>
                </c:pt>
                <c:pt idx="4">
                  <c:v>#N/A</c:v>
                </c:pt>
                <c:pt idx="5">
                  <c:v>2.12</c:v>
                </c:pt>
                <c:pt idx="6">
                  <c:v>#N/A</c:v>
                </c:pt>
                <c:pt idx="7">
                  <c:v>2.4300000000000002</c:v>
                </c:pt>
                <c:pt idx="8">
                  <c:v>#N/A</c:v>
                </c:pt>
                <c:pt idx="9">
                  <c:v>2.4900000000000002</c:v>
                </c:pt>
              </c:numCache>
            </c:numRef>
          </c:val>
          <c:extLst xmlns:c16r2="http://schemas.microsoft.com/office/drawing/2015/06/chart">
            <c:ext xmlns:c16="http://schemas.microsoft.com/office/drawing/2014/chart" uri="{C3380CC4-5D6E-409C-BE32-E72D297353CC}">
              <c16:uniqueId val="{00000008-7F4E-4E82-94E8-2E48D070359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9.74</c:v>
                </c:pt>
                <c:pt idx="2">
                  <c:v>#N/A</c:v>
                </c:pt>
                <c:pt idx="3">
                  <c:v>6.53</c:v>
                </c:pt>
                <c:pt idx="4">
                  <c:v>#N/A</c:v>
                </c:pt>
                <c:pt idx="5">
                  <c:v>10.8</c:v>
                </c:pt>
                <c:pt idx="6">
                  <c:v>#N/A</c:v>
                </c:pt>
                <c:pt idx="7">
                  <c:v>11.75</c:v>
                </c:pt>
                <c:pt idx="8">
                  <c:v>#N/A</c:v>
                </c:pt>
                <c:pt idx="9">
                  <c:v>10.62</c:v>
                </c:pt>
              </c:numCache>
            </c:numRef>
          </c:val>
          <c:extLst xmlns:c16r2="http://schemas.microsoft.com/office/drawing/2015/06/chart">
            <c:ext xmlns:c16="http://schemas.microsoft.com/office/drawing/2014/chart" uri="{C3380CC4-5D6E-409C-BE32-E72D297353CC}">
              <c16:uniqueId val="{00000009-7F4E-4E82-94E8-2E48D0703593}"/>
            </c:ext>
          </c:extLst>
        </c:ser>
        <c:dLbls>
          <c:showLegendKey val="0"/>
          <c:showVal val="0"/>
          <c:showCatName val="0"/>
          <c:showSerName val="0"/>
          <c:showPercent val="0"/>
          <c:showBubbleSize val="0"/>
        </c:dLbls>
        <c:gapWidth val="150"/>
        <c:overlap val="100"/>
        <c:axId val="303320424"/>
        <c:axId val="304810848"/>
      </c:barChart>
      <c:catAx>
        <c:axId val="303320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4810848"/>
        <c:crosses val="autoZero"/>
        <c:auto val="1"/>
        <c:lblAlgn val="ctr"/>
        <c:lblOffset val="100"/>
        <c:tickLblSkip val="1"/>
        <c:tickMarkSkip val="1"/>
        <c:noMultiLvlLbl val="0"/>
      </c:catAx>
      <c:valAx>
        <c:axId val="30481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320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392</c:v>
                </c:pt>
                <c:pt idx="5">
                  <c:v>399</c:v>
                </c:pt>
                <c:pt idx="8">
                  <c:v>377</c:v>
                </c:pt>
                <c:pt idx="11">
                  <c:v>362</c:v>
                </c:pt>
                <c:pt idx="14">
                  <c:v>344</c:v>
                </c:pt>
              </c:numCache>
            </c:numRef>
          </c:val>
          <c:extLst xmlns:c16r2="http://schemas.microsoft.com/office/drawing/2015/06/chart">
            <c:ext xmlns:c16="http://schemas.microsoft.com/office/drawing/2014/chart" uri="{C3380CC4-5D6E-409C-BE32-E72D297353CC}">
              <c16:uniqueId val="{00000000-B27A-402D-A51B-EF12AC1A80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27A-402D-A51B-EF12AC1A80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27A-402D-A51B-EF12AC1A80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c:v>
                </c:pt>
                <c:pt idx="3">
                  <c:v>10</c:v>
                </c:pt>
                <c:pt idx="6">
                  <c:v>10</c:v>
                </c:pt>
                <c:pt idx="9">
                  <c:v>5</c:v>
                </c:pt>
                <c:pt idx="12">
                  <c:v>5</c:v>
                </c:pt>
              </c:numCache>
            </c:numRef>
          </c:val>
          <c:extLst xmlns:c16r2="http://schemas.microsoft.com/office/drawing/2015/06/chart">
            <c:ext xmlns:c16="http://schemas.microsoft.com/office/drawing/2014/chart" uri="{C3380CC4-5D6E-409C-BE32-E72D297353CC}">
              <c16:uniqueId val="{00000003-B27A-402D-A51B-EF12AC1A80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96</c:v>
                </c:pt>
                <c:pt idx="3">
                  <c:v>98</c:v>
                </c:pt>
                <c:pt idx="6">
                  <c:v>106</c:v>
                </c:pt>
                <c:pt idx="9">
                  <c:v>94</c:v>
                </c:pt>
                <c:pt idx="12">
                  <c:v>96</c:v>
                </c:pt>
              </c:numCache>
            </c:numRef>
          </c:val>
          <c:extLst xmlns:c16r2="http://schemas.microsoft.com/office/drawing/2015/06/chart">
            <c:ext xmlns:c16="http://schemas.microsoft.com/office/drawing/2014/chart" uri="{C3380CC4-5D6E-409C-BE32-E72D297353CC}">
              <c16:uniqueId val="{00000004-B27A-402D-A51B-EF12AC1A80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27A-402D-A51B-EF12AC1A80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27A-402D-A51B-EF12AC1A80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449</c:v>
                </c:pt>
                <c:pt idx="3">
                  <c:v>429</c:v>
                </c:pt>
                <c:pt idx="6">
                  <c:v>396</c:v>
                </c:pt>
                <c:pt idx="9">
                  <c:v>402</c:v>
                </c:pt>
                <c:pt idx="12">
                  <c:v>405</c:v>
                </c:pt>
              </c:numCache>
            </c:numRef>
          </c:val>
          <c:extLst xmlns:c16r2="http://schemas.microsoft.com/office/drawing/2015/06/chart">
            <c:ext xmlns:c16="http://schemas.microsoft.com/office/drawing/2014/chart" uri="{C3380CC4-5D6E-409C-BE32-E72D297353CC}">
              <c16:uniqueId val="{00000007-B27A-402D-A51B-EF12AC1A803E}"/>
            </c:ext>
          </c:extLst>
        </c:ser>
        <c:dLbls>
          <c:showLegendKey val="0"/>
          <c:showVal val="0"/>
          <c:showCatName val="0"/>
          <c:showSerName val="0"/>
          <c:showPercent val="0"/>
          <c:showBubbleSize val="0"/>
        </c:dLbls>
        <c:gapWidth val="100"/>
        <c:overlap val="100"/>
        <c:axId val="259048816"/>
        <c:axId val="259049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163</c:v>
                </c:pt>
                <c:pt idx="2">
                  <c:v>#N/A</c:v>
                </c:pt>
                <c:pt idx="3">
                  <c:v>#N/A</c:v>
                </c:pt>
                <c:pt idx="4">
                  <c:v>138</c:v>
                </c:pt>
                <c:pt idx="5">
                  <c:v>#N/A</c:v>
                </c:pt>
                <c:pt idx="6">
                  <c:v>#N/A</c:v>
                </c:pt>
                <c:pt idx="7">
                  <c:v>135</c:v>
                </c:pt>
                <c:pt idx="8">
                  <c:v>#N/A</c:v>
                </c:pt>
                <c:pt idx="9">
                  <c:v>#N/A</c:v>
                </c:pt>
                <c:pt idx="10">
                  <c:v>139</c:v>
                </c:pt>
                <c:pt idx="11">
                  <c:v>#N/A</c:v>
                </c:pt>
                <c:pt idx="12">
                  <c:v>#N/A</c:v>
                </c:pt>
                <c:pt idx="13">
                  <c:v>162</c:v>
                </c:pt>
                <c:pt idx="14">
                  <c:v>#N/A</c:v>
                </c:pt>
              </c:numCache>
            </c:numRef>
          </c:val>
          <c:smooth val="0"/>
          <c:extLst xmlns:c16r2="http://schemas.microsoft.com/office/drawing/2015/06/chart">
            <c:ext xmlns:c16="http://schemas.microsoft.com/office/drawing/2014/chart" uri="{C3380CC4-5D6E-409C-BE32-E72D297353CC}">
              <c16:uniqueId val="{00000008-B27A-402D-A51B-EF12AC1A803E}"/>
            </c:ext>
          </c:extLst>
        </c:ser>
        <c:dLbls>
          <c:showLegendKey val="0"/>
          <c:showVal val="0"/>
          <c:showCatName val="0"/>
          <c:showSerName val="0"/>
          <c:showPercent val="0"/>
          <c:showBubbleSize val="0"/>
        </c:dLbls>
        <c:marker val="1"/>
        <c:smooth val="0"/>
        <c:axId val="259048816"/>
        <c:axId val="259049208"/>
      </c:lineChart>
      <c:catAx>
        <c:axId val="25904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9049208"/>
        <c:crosses val="autoZero"/>
        <c:auto val="1"/>
        <c:lblAlgn val="ctr"/>
        <c:lblOffset val="100"/>
        <c:tickLblSkip val="1"/>
        <c:tickMarkSkip val="1"/>
        <c:noMultiLvlLbl val="0"/>
      </c:catAx>
      <c:valAx>
        <c:axId val="259049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04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3608</c:v>
                </c:pt>
                <c:pt idx="5">
                  <c:v>3622</c:v>
                </c:pt>
                <c:pt idx="8">
                  <c:v>3620</c:v>
                </c:pt>
                <c:pt idx="11">
                  <c:v>3620</c:v>
                </c:pt>
                <c:pt idx="14">
                  <c:v>3542</c:v>
                </c:pt>
              </c:numCache>
            </c:numRef>
          </c:val>
          <c:extLst xmlns:c16r2="http://schemas.microsoft.com/office/drawing/2015/06/chart">
            <c:ext xmlns:c16="http://schemas.microsoft.com/office/drawing/2014/chart" uri="{C3380CC4-5D6E-409C-BE32-E72D297353CC}">
              <c16:uniqueId val="{00000000-AB2B-4E8E-B99A-3D0E305839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124</c:v>
                </c:pt>
                <c:pt idx="5">
                  <c:v>100</c:v>
                </c:pt>
                <c:pt idx="8">
                  <c:v>75</c:v>
                </c:pt>
                <c:pt idx="11">
                  <c:v>52</c:v>
                </c:pt>
                <c:pt idx="14">
                  <c:v>31</c:v>
                </c:pt>
              </c:numCache>
            </c:numRef>
          </c:val>
          <c:extLst xmlns:c16r2="http://schemas.microsoft.com/office/drawing/2015/06/chart">
            <c:ext xmlns:c16="http://schemas.microsoft.com/office/drawing/2014/chart" uri="{C3380CC4-5D6E-409C-BE32-E72D297353CC}">
              <c16:uniqueId val="{00000001-AB2B-4E8E-B99A-3D0E305839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3343</c:v>
                </c:pt>
                <c:pt idx="5">
                  <c:v>3363</c:v>
                </c:pt>
                <c:pt idx="8">
                  <c:v>3251</c:v>
                </c:pt>
                <c:pt idx="11">
                  <c:v>3240</c:v>
                </c:pt>
                <c:pt idx="14">
                  <c:v>2928</c:v>
                </c:pt>
              </c:numCache>
            </c:numRef>
          </c:val>
          <c:extLst xmlns:c16r2="http://schemas.microsoft.com/office/drawing/2015/06/chart">
            <c:ext xmlns:c16="http://schemas.microsoft.com/office/drawing/2014/chart" uri="{C3380CC4-5D6E-409C-BE32-E72D297353CC}">
              <c16:uniqueId val="{00000002-AB2B-4E8E-B99A-3D0E305839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B2B-4E8E-B99A-3D0E305839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B2B-4E8E-B99A-3D0E305839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B2B-4E8E-B99A-3D0E305839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939</c:v>
                </c:pt>
                <c:pt idx="3">
                  <c:v>820</c:v>
                </c:pt>
                <c:pt idx="6">
                  <c:v>759</c:v>
                </c:pt>
                <c:pt idx="9">
                  <c:v>685</c:v>
                </c:pt>
                <c:pt idx="12">
                  <c:v>701</c:v>
                </c:pt>
              </c:numCache>
            </c:numRef>
          </c:val>
          <c:extLst xmlns:c16r2="http://schemas.microsoft.com/office/drawing/2015/06/chart">
            <c:ext xmlns:c16="http://schemas.microsoft.com/office/drawing/2014/chart" uri="{C3380CC4-5D6E-409C-BE32-E72D297353CC}">
              <c16:uniqueId val="{00000006-AB2B-4E8E-B99A-3D0E305839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B2B-4E8E-B99A-3D0E305839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1159</c:v>
                </c:pt>
                <c:pt idx="3">
                  <c:v>1026</c:v>
                </c:pt>
                <c:pt idx="6">
                  <c:v>1088</c:v>
                </c:pt>
                <c:pt idx="9">
                  <c:v>950</c:v>
                </c:pt>
                <c:pt idx="12">
                  <c:v>912</c:v>
                </c:pt>
              </c:numCache>
            </c:numRef>
          </c:val>
          <c:extLst xmlns:c16r2="http://schemas.microsoft.com/office/drawing/2015/06/chart">
            <c:ext xmlns:c16="http://schemas.microsoft.com/office/drawing/2014/chart" uri="{C3380CC4-5D6E-409C-BE32-E72D297353CC}">
              <c16:uniqueId val="{00000008-AB2B-4E8E-B99A-3D0E305839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B2B-4E8E-B99A-3D0E305839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3939</c:v>
                </c:pt>
                <c:pt idx="3">
                  <c:v>3956</c:v>
                </c:pt>
                <c:pt idx="6">
                  <c:v>4002</c:v>
                </c:pt>
                <c:pt idx="9">
                  <c:v>4027</c:v>
                </c:pt>
                <c:pt idx="12">
                  <c:v>3921</c:v>
                </c:pt>
              </c:numCache>
            </c:numRef>
          </c:val>
          <c:extLst xmlns:c16r2="http://schemas.microsoft.com/office/drawing/2015/06/chart">
            <c:ext xmlns:c16="http://schemas.microsoft.com/office/drawing/2014/chart" uri="{C3380CC4-5D6E-409C-BE32-E72D297353CC}">
              <c16:uniqueId val="{0000000A-AB2B-4E8E-B99A-3D0E30583962}"/>
            </c:ext>
          </c:extLst>
        </c:ser>
        <c:dLbls>
          <c:showLegendKey val="0"/>
          <c:showVal val="0"/>
          <c:showCatName val="0"/>
          <c:showSerName val="0"/>
          <c:showPercent val="0"/>
          <c:showBubbleSize val="0"/>
        </c:dLbls>
        <c:gapWidth val="100"/>
        <c:overlap val="100"/>
        <c:axId val="308474288"/>
        <c:axId val="308474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B2B-4E8E-B99A-3D0E30583962}"/>
            </c:ext>
          </c:extLst>
        </c:ser>
        <c:dLbls>
          <c:showLegendKey val="0"/>
          <c:showVal val="0"/>
          <c:showCatName val="0"/>
          <c:showSerName val="0"/>
          <c:showPercent val="0"/>
          <c:showBubbleSize val="0"/>
        </c:dLbls>
        <c:marker val="1"/>
        <c:smooth val="0"/>
        <c:axId val="308474288"/>
        <c:axId val="308474680"/>
      </c:lineChart>
      <c:catAx>
        <c:axId val="30847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8474680"/>
        <c:crosses val="autoZero"/>
        <c:auto val="1"/>
        <c:lblAlgn val="ctr"/>
        <c:lblOffset val="100"/>
        <c:tickLblSkip val="1"/>
        <c:tickMarkSkip val="1"/>
        <c:noMultiLvlLbl val="0"/>
      </c:catAx>
      <c:valAx>
        <c:axId val="308474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47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1776</c:v>
                </c:pt>
                <c:pt idx="1">
                  <c:v>1823</c:v>
                </c:pt>
                <c:pt idx="2">
                  <c:v>1587</c:v>
                </c:pt>
              </c:numCache>
            </c:numRef>
          </c:val>
          <c:extLst xmlns:c16r2="http://schemas.microsoft.com/office/drawing/2015/06/chart">
            <c:ext xmlns:c16="http://schemas.microsoft.com/office/drawing/2014/chart" uri="{C3380CC4-5D6E-409C-BE32-E72D297353CC}">
              <c16:uniqueId val="{00000000-37CF-4CC2-9C04-E56597FF23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37CF-4CC2-9C04-E56597FF23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1450</c:v>
                </c:pt>
                <c:pt idx="1">
                  <c:v>1432</c:v>
                </c:pt>
                <c:pt idx="2">
                  <c:v>1354</c:v>
                </c:pt>
              </c:numCache>
            </c:numRef>
          </c:val>
          <c:extLst xmlns:c16r2="http://schemas.microsoft.com/office/drawing/2015/06/chart">
            <c:ext xmlns:c16="http://schemas.microsoft.com/office/drawing/2014/chart" uri="{C3380CC4-5D6E-409C-BE32-E72D297353CC}">
              <c16:uniqueId val="{00000002-37CF-4CC2-9C04-E56597FF2341}"/>
            </c:ext>
          </c:extLst>
        </c:ser>
        <c:dLbls>
          <c:showLegendKey val="0"/>
          <c:showVal val="0"/>
          <c:showCatName val="0"/>
          <c:showSerName val="0"/>
          <c:showPercent val="0"/>
          <c:showBubbleSize val="0"/>
        </c:dLbls>
        <c:gapWidth val="120"/>
        <c:overlap val="100"/>
        <c:axId val="308476248"/>
        <c:axId val="308476640"/>
      </c:barChart>
      <c:catAx>
        <c:axId val="308476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8476640"/>
        <c:crosses val="autoZero"/>
        <c:auto val="1"/>
        <c:lblAlgn val="ctr"/>
        <c:lblOffset val="100"/>
        <c:tickLblSkip val="1"/>
        <c:tickMarkSkip val="1"/>
        <c:noMultiLvlLbl val="0"/>
      </c:catAx>
      <c:valAx>
        <c:axId val="308476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8476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EC1-4CBB-B0D4-125810D29E67}"/>
                </c:ext>
                <c:ext xmlns:c15="http://schemas.microsoft.com/office/drawing/2012/chart" uri="{CE6537A1-D6FC-4f65-9D91-7224C49458BB}">
                  <c15:dlblFieldTable>
                    <c15:dlblFTEntry>
                      <c15:txfldGUID>{3AD48C27-65B2-45FC-949F-A0FCA4507310}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EC1-4CBB-B0D4-125810D29E67}"/>
                </c:ext>
                <c:ext xmlns:c15="http://schemas.microsoft.com/office/drawing/2012/chart" uri="{CE6537A1-D6FC-4f65-9D91-7224C49458BB}">
                  <c15:dlblFieldTable>
                    <c15:dlblFTEntry>
                      <c15:txfldGUID>{297CF1C1-D0A2-4606-BB2A-1BDC844BF909}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EC1-4CBB-B0D4-125810D29E67}"/>
                </c:ext>
                <c:ext xmlns:c15="http://schemas.microsoft.com/office/drawing/2012/chart" uri="{CE6537A1-D6FC-4f65-9D91-7224C49458BB}">
                  <c15:dlblFieldTable>
                    <c15:dlblFTEntry>
                      <c15:txfldGUID>{FCD0014E-4406-4ECC-98A4-3F33C58EFC9F}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EC1-4CBB-B0D4-125810D29E67}"/>
                </c:ext>
                <c:ext xmlns:c15="http://schemas.microsoft.com/office/drawing/2012/chart" uri="{CE6537A1-D6FC-4f65-9D91-7224C49458BB}">
                  <c15:dlblFieldTable>
                    <c15:dlblFTEntry>
                      <c15:txfldGUID>{4BF1AD70-30F1-4BE7-AF62-E35EA8BAB5F0}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EC1-4CBB-B0D4-125810D29E67}"/>
                </c:ext>
                <c:ext xmlns:c15="http://schemas.microsoft.com/office/drawing/2012/chart" uri="{CE6537A1-D6FC-4f65-9D91-7224C49458BB}">
                  <c15:dlblFieldTable>
                    <c15:dlblFTEntry>
                      <c15:txfldGUID>{BB306871-A82A-40D2-8DD1-D01025C84CEE}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EC1-4CBB-B0D4-125810D29E67}"/>
                </c:ext>
                <c:ext xmlns:c15="http://schemas.microsoft.com/office/drawing/2012/chart" uri="{CE6537A1-D6FC-4f65-9D91-7224C49458BB}">
                  <c15:dlblFieldTable>
                    <c15:dlblFTEntry>
                      <c15:txfldGUID>{6BE39D38-140C-4CDD-A4F6-31A727BE284A}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EC1-4CBB-B0D4-125810D29E67}"/>
                </c:ext>
                <c:ext xmlns:c15="http://schemas.microsoft.com/office/drawing/2012/chart" uri="{CE6537A1-D6FC-4f65-9D91-7224C49458BB}">
                  <c15:dlblFieldTable>
                    <c15:dlblFTEntry>
                      <c15:txfldGUID>{76E49D73-A937-42D6-BD56-212DF4F6458E}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EC1-4CBB-B0D4-125810D29E67}"/>
                </c:ext>
                <c:ext xmlns:c15="http://schemas.microsoft.com/office/drawing/2012/chart" uri="{CE6537A1-D6FC-4f65-9D91-7224C49458BB}">
                  <c15:dlblFieldTable>
                    <c15:dlblFTEntry>
                      <c15:txfldGUID>{07529CCF-1230-45EE-925E-A5ABF154D3DB}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EC1-4CBB-B0D4-125810D29E67}"/>
                </c:ext>
                <c:ext xmlns:c15="http://schemas.microsoft.com/office/drawing/2012/chart" uri="{CE6537A1-D6FC-4f65-9D91-7224C49458BB}">
                  <c15:dlblFieldTable>
                    <c15:dlblFTEntry>
                      <c15:txfldGUID>{4F5F08DD-6918-40B8-8345-A99B50C0607B}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EC1-4CBB-B0D4-125810D29E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EC1-4CBB-B0D4-125810D29E67}"/>
                </c:ext>
                <c:ext xmlns:c15="http://schemas.microsoft.com/office/drawing/2012/chart" uri="{CE6537A1-D6FC-4f65-9D91-7224C49458BB}">
                  <c15:dlblFieldTable>
                    <c15:dlblFTEntry>
                      <c15:txfldGUID>{4FC76365-602F-4258-B933-9F6D8B434C99}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EC1-4CBB-B0D4-125810D29E67}"/>
                </c:ext>
                <c:ext xmlns:c15="http://schemas.microsoft.com/office/drawing/2012/chart" uri="{CE6537A1-D6FC-4f65-9D91-7224C49458BB}">
                  <c15:dlblFieldTable>
                    <c15:dlblFTEntry>
                      <c15:txfldGUID>{1DA23C94-DCB7-4DEC-B83E-BA93FFB27E05}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EC1-4CBB-B0D4-125810D29E67}"/>
                </c:ext>
                <c:ext xmlns:c15="http://schemas.microsoft.com/office/drawing/2012/chart" uri="{CE6537A1-D6FC-4f65-9D91-7224C49458BB}">
                  <c15:dlblFieldTable>
                    <c15:dlblFTEntry>
                      <c15:txfldGUID>{62CCC9C4-9D9F-4BD5-BC11-EADBF4716E00}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EC1-4CBB-B0D4-125810D29E67}"/>
                </c:ext>
                <c:ext xmlns:c15="http://schemas.microsoft.com/office/drawing/2012/chart" uri="{CE6537A1-D6FC-4f65-9D91-7224C49458BB}">
                  <c15:dlblFieldTable>
                    <c15:dlblFTEntry>
                      <c15:txfldGUID>{E6B45BAC-1A1E-499E-A953-19D44C53AC42}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EC1-4CBB-B0D4-125810D29E67}"/>
                </c:ext>
                <c:ext xmlns:c15="http://schemas.microsoft.com/office/drawing/2012/chart" uri="{CE6537A1-D6FC-4f65-9D91-7224C49458BB}">
                  <c15:dlblFieldTable>
                    <c15:dlblFTEntry>
                      <c15:txfldGUID>{8C1D4A5A-6932-4C67-85AD-F2A40B677221}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EC1-4CBB-B0D4-125810D29E67}"/>
                </c:ext>
                <c:ext xmlns:c15="http://schemas.microsoft.com/office/drawing/2012/chart" uri="{CE6537A1-D6FC-4f65-9D91-7224C49458BB}">
                  <c15:dlblFieldTable>
                    <c15:dlblFTEntry>
                      <c15:txfldGUID>{EC6B7922-F4AA-4AD0-AEB2-C6E63952488A}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EC1-4CBB-B0D4-125810D29E67}"/>
                </c:ext>
                <c:ext xmlns:c15="http://schemas.microsoft.com/office/drawing/2012/chart" uri="{CE6537A1-D6FC-4f65-9D91-7224C49458BB}">
                  <c15:dlblFieldTable>
                    <c15:dlblFTEntry>
                      <c15:txfldGUID>{47DFA483-3B39-4689-9530-0FAF09926D23}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EC1-4CBB-B0D4-125810D29E67}"/>
                </c:ext>
                <c:ext xmlns:c15="http://schemas.microsoft.com/office/drawing/2012/chart" uri="{CE6537A1-D6FC-4f65-9D91-7224C49458BB}">
                  <c15:dlblFieldTable>
                    <c15:dlblFTEntry>
                      <c15:txfldGUID>{985EFA9D-3D09-4B56-8827-C92B4B35DAA8}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EC1-4CBB-B0D4-125810D29E67}"/>
                </c:ext>
                <c:ext xmlns:c15="http://schemas.microsoft.com/office/drawing/2012/chart" uri="{CE6537A1-D6FC-4f65-9D91-7224C49458BB}">
                  <c15:dlblFieldTable>
                    <c15:dlblFTEntry>
                      <c15:txfldGUID>{EA54B462-85BC-4EE2-BF7F-99DC73E48C63}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AEC1-4CBB-B0D4-125810D29E67}"/>
            </c:ext>
          </c:extLst>
        </c:ser>
        <c:dLbls>
          <c:showLegendKey val="0"/>
          <c:showVal val="1"/>
          <c:showCatName val="0"/>
          <c:showSerName val="0"/>
          <c:showPercent val="0"/>
          <c:showBubbleSize val="0"/>
        </c:dLbls>
        <c:axId val="308477424"/>
        <c:axId val="309607568"/>
      </c:scatterChart>
      <c:valAx>
        <c:axId val="3084774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9607568"/>
        <c:crosses val="autoZero"/>
        <c:crossBetween val="midCat"/>
      </c:valAx>
      <c:valAx>
        <c:axId val="3096075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8477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D0E-4D29-93C5-7AD0B27FDDE9}"/>
                </c:ext>
                <c:ext xmlns:c15="http://schemas.microsoft.com/office/drawing/2012/chart" uri="{CE6537A1-D6FC-4f65-9D91-7224C49458BB}">
                  <c15:dlblFieldTable>
                    <c15:dlblFTEntry>
                      <c15:txfldGUID>{52926B68-E134-461F-AEA1-CDAD71E87B9E}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D0E-4D29-93C5-7AD0B27FDDE9}"/>
                </c:ext>
                <c:ext xmlns:c15="http://schemas.microsoft.com/office/drawing/2012/chart" uri="{CE6537A1-D6FC-4f65-9D91-7224C49458BB}">
                  <c15:dlblFieldTable>
                    <c15:dlblFTEntry>
                      <c15:txfldGUID>{3B51E8D6-65CC-478D-9D2D-8BF1422030D8}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D0E-4D29-93C5-7AD0B27FDDE9}"/>
                </c:ext>
                <c:ext xmlns:c15="http://schemas.microsoft.com/office/drawing/2012/chart" uri="{CE6537A1-D6FC-4f65-9D91-7224C49458BB}">
                  <c15:dlblFieldTable>
                    <c15:dlblFTEntry>
                      <c15:txfldGUID>{CFFB5C7F-95E2-4178-B89E-017801895015}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D0E-4D29-93C5-7AD0B27FDDE9}"/>
                </c:ext>
                <c:ext xmlns:c15="http://schemas.microsoft.com/office/drawing/2012/chart" uri="{CE6537A1-D6FC-4f65-9D91-7224C49458BB}">
                  <c15:dlblFieldTable>
                    <c15:dlblFTEntry>
                      <c15:txfldGUID>{7E221B5E-40AD-44AB-AD9E-C41B94590254}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D0E-4D29-93C5-7AD0B27FDDE9}"/>
                </c:ext>
                <c:ext xmlns:c15="http://schemas.microsoft.com/office/drawing/2012/chart" uri="{CE6537A1-D6FC-4f65-9D91-7224C49458BB}">
                  <c15:dlblFieldTable>
                    <c15:dlblFTEntry>
                      <c15:txfldGUID>{AD012201-9113-4EB5-9579-A91039E5894C}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D0E-4D29-93C5-7AD0B27FDDE9}"/>
                </c:ext>
                <c:ext xmlns:c15="http://schemas.microsoft.com/office/drawing/2012/chart" uri="{CE6537A1-D6FC-4f65-9D91-7224C49458BB}">
                  <c15:dlblFieldTable>
                    <c15:dlblFTEntry>
                      <c15:txfldGUID>{E04FFC15-504C-4C1D-89BC-7E83F99DE411}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D0E-4D29-93C5-7AD0B27FDDE9}"/>
                </c:ext>
                <c:ext xmlns:c15="http://schemas.microsoft.com/office/drawing/2012/chart" uri="{CE6537A1-D6FC-4f65-9D91-7224C49458BB}">
                  <c15:dlblFieldTable>
                    <c15:dlblFTEntry>
                      <c15:txfldGUID>{813AD9F8-C825-4AA6-8E88-A7F2A7F95F2F}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D0E-4D29-93C5-7AD0B27FDDE9}"/>
                </c:ext>
                <c:ext xmlns:c15="http://schemas.microsoft.com/office/drawing/2012/chart" uri="{CE6537A1-D6FC-4f65-9D91-7224C49458BB}">
                  <c15:dlblFieldTable>
                    <c15:dlblFTEntry>
                      <c15:txfldGUID>{48AE46BE-6789-4C3D-BCD8-D83E29A20980}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D0E-4D29-93C5-7AD0B27FDDE9}"/>
                </c:ext>
                <c:ext xmlns:c15="http://schemas.microsoft.com/office/drawing/2012/chart" uri="{CE6537A1-D6FC-4f65-9D91-7224C49458BB}">
                  <c15:dlblFieldTable>
                    <c15:dlblFTEntry>
                      <c15:txfldGUID>{2305C08E-EA2F-4A58-89F4-7F20777F4476}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5.7</c:v>
                </c:pt>
                <c:pt idx="16">
                  <c:v>5.2</c:v>
                </c:pt>
                <c:pt idx="24">
                  <c:v>4.9000000000000004</c:v>
                </c:pt>
                <c:pt idx="32">
                  <c:v>5.2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7D0E-4D29-93C5-7AD0B27FDD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D0E-4D29-93C5-7AD0B27FDDE9}"/>
                </c:ext>
                <c:ext xmlns:c15="http://schemas.microsoft.com/office/drawing/2012/chart" uri="{CE6537A1-D6FC-4f65-9D91-7224C49458BB}">
                  <c15:dlblFieldTable>
                    <c15:dlblFTEntry>
                      <c15:txfldGUID>{A6BEAA53-FD24-4B3C-B3C4-4E6912265FFE}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D0E-4D29-93C5-7AD0B27FDDE9}"/>
                </c:ext>
                <c:ext xmlns:c15="http://schemas.microsoft.com/office/drawing/2012/chart" uri="{CE6537A1-D6FC-4f65-9D91-7224C49458BB}">
                  <c15:dlblFieldTable>
                    <c15:dlblFTEntry>
                      <c15:txfldGUID>{94D92D66-B9F7-4237-9D77-34F043471CE4}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D0E-4D29-93C5-7AD0B27FDDE9}"/>
                </c:ext>
                <c:ext xmlns:c15="http://schemas.microsoft.com/office/drawing/2012/chart" uri="{CE6537A1-D6FC-4f65-9D91-7224C49458BB}">
                  <c15:dlblFieldTable>
                    <c15:dlblFTEntry>
                      <c15:txfldGUID>{C3E3CC35-C77F-49F1-B6EA-FB33E763AAA7}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D0E-4D29-93C5-7AD0B27FDDE9}"/>
                </c:ext>
                <c:ext xmlns:c15="http://schemas.microsoft.com/office/drawing/2012/chart" uri="{CE6537A1-D6FC-4f65-9D91-7224C49458BB}">
                  <c15:dlblFieldTable>
                    <c15:dlblFTEntry>
                      <c15:txfldGUID>{4D655340-CE83-4E33-B189-21200F0F654F}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D0E-4D29-93C5-7AD0B27FDDE9}"/>
                </c:ext>
                <c:ext xmlns:c15="http://schemas.microsoft.com/office/drawing/2012/chart" uri="{CE6537A1-D6FC-4f65-9D91-7224C49458BB}">
                  <c15:dlblFieldTable>
                    <c15:dlblFTEntry>
                      <c15:txfldGUID>{FF303ED6-96F5-42D0-B519-C2F321A2918C}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D0E-4D29-93C5-7AD0B27FDDE9}"/>
                </c:ext>
                <c:ext xmlns:c15="http://schemas.microsoft.com/office/drawing/2012/chart" uri="{CE6537A1-D6FC-4f65-9D91-7224C49458BB}">
                  <c15:dlblFieldTable>
                    <c15:dlblFTEntry>
                      <c15:txfldGUID>{2D7DF0FB-CB09-403E-A420-78805C92E3F4}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D0E-4D29-93C5-7AD0B27FDDE9}"/>
                </c:ext>
                <c:ext xmlns:c15="http://schemas.microsoft.com/office/drawing/2012/chart" uri="{CE6537A1-D6FC-4f65-9D91-7224C49458BB}">
                  <c15:dlblFieldTable>
                    <c15:dlblFTEntry>
                      <c15:txfldGUID>{78F88C4A-8A11-4D5A-8C1D-C63E64CD93BE}</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D0E-4D29-93C5-7AD0B27FDDE9}"/>
                </c:ext>
                <c:ext xmlns:c15="http://schemas.microsoft.com/office/drawing/2012/chart" uri="{CE6537A1-D6FC-4f65-9D91-7224C49458BB}">
                  <c15:dlblFieldTable>
                    <c15:dlblFTEntry>
                      <c15:txfldGUID>{F64DFF14-C60B-4E2A-B95B-2C8D9F78F165}</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D0E-4D29-93C5-7AD0B27FDDE9}"/>
                </c:ext>
                <c:ext xmlns:c15="http://schemas.microsoft.com/office/drawing/2012/chart" uri="{CE6537A1-D6FC-4f65-9D91-7224C49458BB}">
                  <c15:dlblFieldTable>
                    <c15:dlblFTEntry>
                      <c15:txfldGUID>{FF541E67-57E5-49ED-824B-423D830A63CB}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D0E-4D29-93C5-7AD0B27FDDE9}"/>
            </c:ext>
          </c:extLst>
        </c:ser>
        <c:dLbls>
          <c:showLegendKey val="0"/>
          <c:showVal val="1"/>
          <c:showCatName val="0"/>
          <c:showSerName val="0"/>
          <c:showPercent val="0"/>
          <c:showBubbleSize val="0"/>
        </c:dLbls>
        <c:axId val="309608352"/>
        <c:axId val="309608744"/>
      </c:scatterChart>
      <c:valAx>
        <c:axId val="309608352"/>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9608744"/>
        <c:crosses val="autoZero"/>
        <c:crossBetween val="midCat"/>
      </c:valAx>
      <c:valAx>
        <c:axId val="3096087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96083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分子における控除額である算入公債費等が、平成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同意等額の交付税措置が終了したため減少した。また、元利償還金の額が、臨時財政対策債の償還により年々増加傾向にあるため、今後も分子の額が増加することが予想され、比率の悪化に繋がる可能性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財政調整基金の取り崩し額が増加したことに伴い、充当可能基金の残高が減少した。今後も、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福島県下郷町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町税の減収、普通交付税の減額等に伴い、前年度と比べ、大幅に財政調整基金の取り崩しを行ったため、基金全体で</a:t>
          </a:r>
          <a:r>
            <a:rPr kumimoji="1" lang="en-US" altLang="ja-JP" sz="1100">
              <a:solidFill>
                <a:schemeClr val="dk1"/>
              </a:solidFill>
              <a:effectLst/>
              <a:latin typeface="+mn-lt"/>
              <a:ea typeface="+mn-ea"/>
              <a:cs typeface="+mn-cs"/>
            </a:rPr>
            <a:t>314</a:t>
          </a:r>
          <a:r>
            <a:rPr kumimoji="1" lang="ja-JP" altLang="ja-JP" sz="1100">
              <a:solidFill>
                <a:schemeClr val="dk1"/>
              </a:solidFill>
              <a:effectLst/>
              <a:latin typeface="+mn-lt"/>
              <a:ea typeface="+mn-ea"/>
              <a:cs typeface="+mn-cs"/>
            </a:rPr>
            <a:t>百万の減少となった。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事務事業の見直し・統廃合など歳出の合理化等行財政改革を推進し、災害等の有事の際に対応できるだけの基金の残高の確保に努める。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下郷町橋梁整備基金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町が行う橋梁の整備及び維持管理</a:t>
          </a:r>
          <a:endParaRPr lang="ja-JP" altLang="ja-JP" sz="1400">
            <a:effectLst/>
          </a:endParaRPr>
        </a:p>
        <a:p>
          <a:r>
            <a:rPr kumimoji="1" lang="ja-JP" altLang="ja-JP" sz="1100">
              <a:solidFill>
                <a:schemeClr val="dk1"/>
              </a:solidFill>
              <a:effectLst/>
              <a:latin typeface="+mn-lt"/>
              <a:ea typeface="+mn-ea"/>
              <a:cs typeface="+mn-cs"/>
            </a:rPr>
            <a:t>　下郷町ふるさと創生基金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自ら考え自ら行うふるさと地域づくり整備事業の推進</a:t>
          </a:r>
          <a:endParaRPr lang="ja-JP" altLang="ja-JP" sz="1400">
            <a:effectLst/>
          </a:endParaRPr>
        </a:p>
        <a:p>
          <a:r>
            <a:rPr kumimoji="1" lang="ja-JP" altLang="ja-JP" sz="1100">
              <a:solidFill>
                <a:schemeClr val="dk1"/>
              </a:solidFill>
              <a:effectLst/>
              <a:latin typeface="+mn-lt"/>
              <a:ea typeface="+mn-ea"/>
              <a:cs typeface="+mn-cs"/>
            </a:rPr>
            <a:t>　教育施設設備等整備基金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教育施設の新増改築及び教育設備等の整備</a:t>
          </a:r>
          <a:endParaRPr lang="ja-JP" altLang="ja-JP" sz="1400">
            <a:effectLst/>
          </a:endParaRPr>
        </a:p>
        <a:p>
          <a:r>
            <a:rPr kumimoji="1" lang="ja-JP" altLang="ja-JP" sz="1100">
              <a:solidFill>
                <a:schemeClr val="dk1"/>
              </a:solidFill>
              <a:effectLst/>
              <a:latin typeface="+mn-lt"/>
              <a:ea typeface="+mn-ea"/>
              <a:cs typeface="+mn-cs"/>
            </a:rPr>
            <a:t>　下郷町ふれあい福祉基金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高齢者等の在宅福祉の向上及び健康の保持に資する事業、高齢者等に係るボランティア活動の活発化に資する事業その他の高齢者等の保健福祉の増進に関する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事業</a:t>
          </a:r>
          <a:endParaRPr lang="ja-JP" altLang="ja-JP" sz="1400">
            <a:effectLst/>
          </a:endParaRPr>
        </a:p>
        <a:p>
          <a:r>
            <a:rPr kumimoji="1" lang="ja-JP" altLang="ja-JP" sz="1100">
              <a:solidFill>
                <a:schemeClr val="dk1"/>
              </a:solidFill>
              <a:effectLst/>
              <a:latin typeface="+mn-lt"/>
              <a:ea typeface="+mn-ea"/>
              <a:cs typeface="+mn-cs"/>
            </a:rPr>
            <a:t>　下郷町過疎対策基金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下郷町過疎地域自立促進計画に定められた過疎地域自立促進特別事業の円滑な事業推進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下郷町橋梁整備基金において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百万円、下郷町ふるさと創生基金において</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百万円の取り崩しを行うとともに、橋梁及び教育施設については、今後も多額の需要が見込まれることから、下郷町橋梁整備基金及び教育施設設備等整備基金にそれぞれ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下郷町橋梁整備基金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当町は河岸段丘の地形で橋梁が多数存在し、今後も多額の需要が見込まれるため、財政状況を勘案しながら適宜積立を行う。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町税の減収、普通交付税の減額等に伴い、前年度と比べ、大幅に取り崩しを行ったため、</a:t>
          </a:r>
          <a:r>
            <a:rPr kumimoji="1" lang="en-US" altLang="ja-JP" sz="1100">
              <a:solidFill>
                <a:schemeClr val="dk1"/>
              </a:solidFill>
              <a:effectLst/>
              <a:latin typeface="+mn-lt"/>
              <a:ea typeface="+mn-ea"/>
              <a:cs typeface="+mn-cs"/>
            </a:rPr>
            <a:t>236</a:t>
          </a:r>
          <a:r>
            <a:rPr kumimoji="1" lang="ja-JP" altLang="ja-JP" sz="1100">
              <a:solidFill>
                <a:schemeClr val="dk1"/>
              </a:solidFill>
              <a:effectLst/>
              <a:latin typeface="+mn-lt"/>
              <a:ea typeface="+mn-ea"/>
              <a:cs typeface="+mn-cs"/>
            </a:rPr>
            <a:t>百万の減少となった。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事務事業の見直し・統廃合など歳出の合理化等行財政改革を推進し、災害等の有事の際に対応できるだけの基金の残高の確保に努める。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5,845
5,828
317.04
4,895,720
4,553,294
320,627
3,017,507
3,920,880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債務償還可能年数の算定として用いられる充当可能基金残高及び（業務収入等－業務支出）について、類似団体等と比較しても健全な状態にあるといえるが、平成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年度において財政調整基金の取り崩し額が増加した。今後も、事務事業の見直し・統廃合など歳出の合理化等行財政改革を推進し、健全な財政運営に努めていく。</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4" name="テキスト ボックス 7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6" name="テキスト ボックス 7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82" name="直線コネクタ 8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8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86" name="直線コネクタ 8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87"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88" name="フローチャート: 判断 87"/>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107597</xdr:rowOff>
    </xdr:from>
    <xdr:to>
      <xdr:col>76</xdr:col>
      <xdr:colOff>73025</xdr:colOff>
      <xdr:row>33</xdr:row>
      <xdr:rowOff>37747</xdr:rowOff>
    </xdr:to>
    <xdr:sp macro="" textlink="">
      <xdr:nvSpPr>
        <xdr:cNvPr id="94" name="楕円 93"/>
        <xdr:cNvSpPr/>
      </xdr:nvSpPr>
      <xdr:spPr>
        <a:xfrm>
          <a:off x="14744700" y="636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86024</xdr:rowOff>
    </xdr:from>
    <xdr:ext cx="340478" cy="259045"/>
    <xdr:sp macro="" textlink="">
      <xdr:nvSpPr>
        <xdr:cNvPr id="95" name="債務償還可能年数該当値テキスト"/>
        <xdr:cNvSpPr txBox="1"/>
      </xdr:nvSpPr>
      <xdr:spPr>
        <a:xfrm>
          <a:off x="14846300" y="63439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5,845
5,828
317.04
4,895,720
4,553,294
320,627
3,017,507
3,920,880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5,845
5,828
317.04
4,895,720
4,553,294
320,627
3,017,507
3,920,880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5,845
5,828
317.04
4,895,720
4,553,294
320,627
3,017,507
3,920,880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大川ダム関連の大規模償却資産により、類似団体平均を上回る固定資産税の税収があるため、</a:t>
          </a:r>
          <a:r>
            <a:rPr kumimoji="1" lang="en-US" altLang="ja-JP" sz="1100">
              <a:solidFill>
                <a:schemeClr val="dk1"/>
              </a:solidFill>
              <a:effectLst/>
              <a:latin typeface="+mn-lt"/>
              <a:ea typeface="+mn-ea"/>
              <a:cs typeface="+mn-cs"/>
            </a:rPr>
            <a:t>0.37</a:t>
          </a:r>
          <a:r>
            <a:rPr kumimoji="1" lang="ja-JP" altLang="ja-JP" sz="1100">
              <a:solidFill>
                <a:schemeClr val="dk1"/>
              </a:solidFill>
              <a:effectLst/>
              <a:latin typeface="+mn-lt"/>
              <a:ea typeface="+mn-ea"/>
              <a:cs typeface="+mn-cs"/>
            </a:rPr>
            <a:t>となっているが、年々償却が進み、固定資産税の税収は減少傾向にある。滞納額の圧縮や更なる徴収業務の強化に取り組み、財政基盤の強化に努める。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8165</xdr:rowOff>
    </xdr:to>
    <xdr:cxnSp macro="">
      <xdr:nvCxnSpPr>
        <xdr:cNvPr id="70" name="直線コネクタ 69"/>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8165</xdr:rowOff>
    </xdr:to>
    <xdr:cxnSp macro="">
      <xdr:nvCxnSpPr>
        <xdr:cNvPr id="73" name="直線コネクタ 72"/>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8165</xdr:rowOff>
    </xdr:to>
    <xdr:cxnSp macro="">
      <xdr:nvCxnSpPr>
        <xdr:cNvPr id="76" name="直線コネクタ 75"/>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8165</xdr:rowOff>
    </xdr:to>
    <xdr:cxnSp macro="">
      <xdr:nvCxnSpPr>
        <xdr:cNvPr id="79" name="直線コネクタ 78"/>
        <xdr:cNvCxnSpPr/>
      </xdr:nvCxnSpPr>
      <xdr:spPr>
        <a:xfrm>
          <a:off x="1447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89" name="楕円 88"/>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145342</xdr:rowOff>
    </xdr:from>
    <xdr:ext cx="762000" cy="259045"/>
    <xdr:sp macro="" textlink="">
      <xdr:nvSpPr>
        <xdr:cNvPr id="90" name="財政力該当値テキスト"/>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1" name="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92" name="テキスト ボックス 91"/>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3" name="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94" name="テキスト ボックス 93"/>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5" name="楕円 94"/>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69142</xdr:rowOff>
    </xdr:from>
    <xdr:ext cx="762000" cy="259045"/>
    <xdr:sp macro="" textlink="">
      <xdr:nvSpPr>
        <xdr:cNvPr id="96" name="テキスト ボックス 95"/>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7" name="楕円 96"/>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8" name="テキスト ボックス 97"/>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前年度から比率は</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ポイント上昇した。これは経常一般財源である普通交付税が前年度から</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％減少したこと及び職員数の増加に伴う人件費の増加が大きく影響している。今後も、定員適正化計画の推進による人件費や行政改革を基本とし、義務的経費の削減に努める。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62</xdr:row>
      <xdr:rowOff>140970</xdr:rowOff>
    </xdr:to>
    <xdr:cxnSp macro="">
      <xdr:nvCxnSpPr>
        <xdr:cNvPr id="131" name="直線コネクタ 130"/>
        <xdr:cNvCxnSpPr/>
      </xdr:nvCxnSpPr>
      <xdr:spPr>
        <a:xfrm>
          <a:off x="4114800" y="10582656"/>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32512</xdr:rowOff>
    </xdr:from>
    <xdr:to>
      <xdr:col>19</xdr:col>
      <xdr:colOff>133350</xdr:colOff>
      <xdr:row>61</xdr:row>
      <xdr:rowOff>124206</xdr:rowOff>
    </xdr:to>
    <xdr:cxnSp macro="">
      <xdr:nvCxnSpPr>
        <xdr:cNvPr id="134" name="直線コネクタ 133"/>
        <xdr:cNvCxnSpPr/>
      </xdr:nvCxnSpPr>
      <xdr:spPr>
        <a:xfrm>
          <a:off x="3225800" y="104909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32512</xdr:rowOff>
    </xdr:from>
    <xdr:to>
      <xdr:col>15</xdr:col>
      <xdr:colOff>82550</xdr:colOff>
      <xdr:row>62</xdr:row>
      <xdr:rowOff>20320</xdr:rowOff>
    </xdr:to>
    <xdr:cxnSp macro="">
      <xdr:nvCxnSpPr>
        <xdr:cNvPr id="137" name="直線コネクタ 136"/>
        <xdr:cNvCxnSpPr/>
      </xdr:nvCxnSpPr>
      <xdr:spPr>
        <a:xfrm flipV="1">
          <a:off x="2336800" y="1049096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62</xdr:row>
      <xdr:rowOff>20320</xdr:rowOff>
    </xdr:to>
    <xdr:cxnSp macro="">
      <xdr:nvCxnSpPr>
        <xdr:cNvPr id="140" name="直線コネクタ 139"/>
        <xdr:cNvCxnSpPr/>
      </xdr:nvCxnSpPr>
      <xdr:spPr>
        <a:xfrm>
          <a:off x="1447800" y="104330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0" name="楕円 149"/>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1"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52" name="楕円 151"/>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13733</xdr:rowOff>
    </xdr:from>
    <xdr:ext cx="736600" cy="259045"/>
    <xdr:sp macro="" textlink="">
      <xdr:nvSpPr>
        <xdr:cNvPr id="153" name="テキスト ボックス 152"/>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153162</xdr:rowOff>
    </xdr:from>
    <xdr:to>
      <xdr:col>15</xdr:col>
      <xdr:colOff>133350</xdr:colOff>
      <xdr:row>61</xdr:row>
      <xdr:rowOff>83312</xdr:rowOff>
    </xdr:to>
    <xdr:sp macro="" textlink="">
      <xdr:nvSpPr>
        <xdr:cNvPr id="154" name="楕円 153"/>
        <xdr:cNvSpPr/>
      </xdr:nvSpPr>
      <xdr:spPr>
        <a:xfrm>
          <a:off x="3175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55" name="テキスト ボックス 154"/>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6" name="楕円 155"/>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7" name="テキスト ボックス 156"/>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8" name="楕円 157"/>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9" name="テキスト ボックス 158"/>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類似団体平均額を大きく下回っているものの、前年度と比べ、職員数が増加したことにより、人件費が増加しており、人口１人当たり人件費・物件費等決算額は、前年度と比べ</a:t>
          </a:r>
          <a:r>
            <a:rPr kumimoji="1" lang="en-US" altLang="ja-JP" sz="1100">
              <a:solidFill>
                <a:schemeClr val="dk1"/>
              </a:solidFill>
              <a:effectLst/>
              <a:latin typeface="+mn-lt"/>
              <a:ea typeface="+mn-ea"/>
              <a:cs typeface="+mn-cs"/>
            </a:rPr>
            <a:t>13,065</a:t>
          </a:r>
          <a:r>
            <a:rPr kumimoji="1" lang="ja-JP" altLang="ja-JP" sz="1100">
              <a:solidFill>
                <a:schemeClr val="dk1"/>
              </a:solidFill>
              <a:effectLst/>
              <a:latin typeface="+mn-lt"/>
              <a:ea typeface="+mn-ea"/>
              <a:cs typeface="+mn-cs"/>
            </a:rPr>
            <a:t>円増加している。今後も定員適正化計画の推進による人件費の削減に努める。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161068</xdr:rowOff>
    </xdr:from>
    <xdr:to>
      <xdr:col>23</xdr:col>
      <xdr:colOff>133350</xdr:colOff>
      <xdr:row>83</xdr:row>
      <xdr:rowOff>34655</xdr:rowOff>
    </xdr:to>
    <xdr:cxnSp macro="">
      <xdr:nvCxnSpPr>
        <xdr:cNvPr id="196" name="直線コネクタ 195"/>
        <xdr:cNvCxnSpPr/>
      </xdr:nvCxnSpPr>
      <xdr:spPr>
        <a:xfrm>
          <a:off x="4114800" y="14219968"/>
          <a:ext cx="838200" cy="4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155890</xdr:rowOff>
    </xdr:from>
    <xdr:to>
      <xdr:col>19</xdr:col>
      <xdr:colOff>133350</xdr:colOff>
      <xdr:row>82</xdr:row>
      <xdr:rowOff>161068</xdr:rowOff>
    </xdr:to>
    <xdr:cxnSp macro="">
      <xdr:nvCxnSpPr>
        <xdr:cNvPr id="199" name="直線コネクタ 198"/>
        <xdr:cNvCxnSpPr/>
      </xdr:nvCxnSpPr>
      <xdr:spPr>
        <a:xfrm>
          <a:off x="3225800" y="14214790"/>
          <a:ext cx="8890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115951</xdr:rowOff>
    </xdr:from>
    <xdr:to>
      <xdr:col>15</xdr:col>
      <xdr:colOff>82550</xdr:colOff>
      <xdr:row>82</xdr:row>
      <xdr:rowOff>155890</xdr:rowOff>
    </xdr:to>
    <xdr:cxnSp macro="">
      <xdr:nvCxnSpPr>
        <xdr:cNvPr id="202" name="直線コネクタ 201"/>
        <xdr:cNvCxnSpPr/>
      </xdr:nvCxnSpPr>
      <xdr:spPr>
        <a:xfrm>
          <a:off x="2336800" y="14174851"/>
          <a:ext cx="889000" cy="3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29559</xdr:rowOff>
    </xdr:from>
    <xdr:to>
      <xdr:col>11</xdr:col>
      <xdr:colOff>31750</xdr:colOff>
      <xdr:row>82</xdr:row>
      <xdr:rowOff>115951</xdr:rowOff>
    </xdr:to>
    <xdr:cxnSp macro="">
      <xdr:nvCxnSpPr>
        <xdr:cNvPr id="205" name="直線コネクタ 204"/>
        <xdr:cNvCxnSpPr/>
      </xdr:nvCxnSpPr>
      <xdr:spPr>
        <a:xfrm>
          <a:off x="1447800" y="14088459"/>
          <a:ext cx="889000" cy="8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155305</xdr:rowOff>
    </xdr:from>
    <xdr:to>
      <xdr:col>23</xdr:col>
      <xdr:colOff>184150</xdr:colOff>
      <xdr:row>83</xdr:row>
      <xdr:rowOff>85455</xdr:rowOff>
    </xdr:to>
    <xdr:sp macro="" textlink="">
      <xdr:nvSpPr>
        <xdr:cNvPr id="215" name="楕円 214"/>
        <xdr:cNvSpPr/>
      </xdr:nvSpPr>
      <xdr:spPr>
        <a:xfrm>
          <a:off x="4902200" y="142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382</xdr:rowOff>
    </xdr:from>
    <xdr:ext cx="762000" cy="259045"/>
    <xdr:sp macro="" textlink="">
      <xdr:nvSpPr>
        <xdr:cNvPr id="216" name="人件費・物件費等の状況該当値テキスト"/>
        <xdr:cNvSpPr txBox="1"/>
      </xdr:nvSpPr>
      <xdr:spPr>
        <a:xfrm>
          <a:off x="5041900" y="14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110268</xdr:rowOff>
    </xdr:from>
    <xdr:to>
      <xdr:col>19</xdr:col>
      <xdr:colOff>184150</xdr:colOff>
      <xdr:row>83</xdr:row>
      <xdr:rowOff>40418</xdr:rowOff>
    </xdr:to>
    <xdr:sp macro="" textlink="">
      <xdr:nvSpPr>
        <xdr:cNvPr id="217" name="楕円 216"/>
        <xdr:cNvSpPr/>
      </xdr:nvSpPr>
      <xdr:spPr>
        <a:xfrm>
          <a:off x="4064000" y="1416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50595</xdr:rowOff>
    </xdr:from>
    <xdr:ext cx="736600" cy="259045"/>
    <xdr:sp macro="" textlink="">
      <xdr:nvSpPr>
        <xdr:cNvPr id="218" name="テキスト ボックス 217"/>
        <xdr:cNvSpPr txBox="1"/>
      </xdr:nvSpPr>
      <xdr:spPr>
        <a:xfrm>
          <a:off x="3733800" y="13938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105090</xdr:rowOff>
    </xdr:from>
    <xdr:to>
      <xdr:col>15</xdr:col>
      <xdr:colOff>133350</xdr:colOff>
      <xdr:row>83</xdr:row>
      <xdr:rowOff>35240</xdr:rowOff>
    </xdr:to>
    <xdr:sp macro="" textlink="">
      <xdr:nvSpPr>
        <xdr:cNvPr id="219" name="楕円 218"/>
        <xdr:cNvSpPr/>
      </xdr:nvSpPr>
      <xdr:spPr>
        <a:xfrm>
          <a:off x="3175000" y="1416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45417</xdr:rowOff>
    </xdr:from>
    <xdr:ext cx="762000" cy="259045"/>
    <xdr:sp macro="" textlink="">
      <xdr:nvSpPr>
        <xdr:cNvPr id="220" name="テキスト ボックス 219"/>
        <xdr:cNvSpPr txBox="1"/>
      </xdr:nvSpPr>
      <xdr:spPr>
        <a:xfrm>
          <a:off x="2844800" y="1393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65151</xdr:rowOff>
    </xdr:from>
    <xdr:to>
      <xdr:col>11</xdr:col>
      <xdr:colOff>82550</xdr:colOff>
      <xdr:row>82</xdr:row>
      <xdr:rowOff>166751</xdr:rowOff>
    </xdr:to>
    <xdr:sp macro="" textlink="">
      <xdr:nvSpPr>
        <xdr:cNvPr id="221" name="楕円 220"/>
        <xdr:cNvSpPr/>
      </xdr:nvSpPr>
      <xdr:spPr>
        <a:xfrm>
          <a:off x="2286000" y="1412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5478</xdr:rowOff>
    </xdr:from>
    <xdr:ext cx="762000" cy="259045"/>
    <xdr:sp macro="" textlink="">
      <xdr:nvSpPr>
        <xdr:cNvPr id="222" name="テキスト ボックス 221"/>
        <xdr:cNvSpPr txBox="1"/>
      </xdr:nvSpPr>
      <xdr:spPr>
        <a:xfrm>
          <a:off x="1955800" y="1389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150209</xdr:rowOff>
    </xdr:from>
    <xdr:to>
      <xdr:col>7</xdr:col>
      <xdr:colOff>31750</xdr:colOff>
      <xdr:row>82</xdr:row>
      <xdr:rowOff>80359</xdr:rowOff>
    </xdr:to>
    <xdr:sp macro="" textlink="">
      <xdr:nvSpPr>
        <xdr:cNvPr id="223" name="楕円 222"/>
        <xdr:cNvSpPr/>
      </xdr:nvSpPr>
      <xdr:spPr>
        <a:xfrm>
          <a:off x="1397000" y="140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90536</xdr:rowOff>
    </xdr:from>
    <xdr:ext cx="762000" cy="259045"/>
    <xdr:sp macro="" textlink="">
      <xdr:nvSpPr>
        <xdr:cNvPr id="224" name="テキスト ボックス 223"/>
        <xdr:cNvSpPr txBox="1"/>
      </xdr:nvSpPr>
      <xdr:spPr>
        <a:xfrm>
          <a:off x="1066800" y="1380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階層の変動はあるものの、今後もより一層の給与適正化に努める。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今年度数値が未公表であるため、前年度数値を引用しています。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8" name="直線コネクタ 257"/>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101600</xdr:rowOff>
    </xdr:to>
    <xdr:cxnSp macro="">
      <xdr:nvCxnSpPr>
        <xdr:cNvPr id="261" name="直線コネクタ 260"/>
        <xdr:cNvCxnSpPr/>
      </xdr:nvCxnSpPr>
      <xdr:spPr>
        <a:xfrm>
          <a:off x="15290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117687</xdr:rowOff>
    </xdr:to>
    <xdr:cxnSp macro="">
      <xdr:nvCxnSpPr>
        <xdr:cNvPr id="264" name="直線コネクタ 263"/>
        <xdr:cNvCxnSpPr/>
      </xdr:nvCxnSpPr>
      <xdr:spPr>
        <a:xfrm flipV="1">
          <a:off x="14401800" y="148221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37254</xdr:rowOff>
    </xdr:from>
    <xdr:to>
      <xdr:col>68</xdr:col>
      <xdr:colOff>152400</xdr:colOff>
      <xdr:row>86</xdr:row>
      <xdr:rowOff>117687</xdr:rowOff>
    </xdr:to>
    <xdr:cxnSp macro="">
      <xdr:nvCxnSpPr>
        <xdr:cNvPr id="267" name="直線コネクタ 266"/>
        <xdr:cNvCxnSpPr/>
      </xdr:nvCxnSpPr>
      <xdr:spPr>
        <a:xfrm>
          <a:off x="13512800" y="147819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8"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1" name="楕円 280"/>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2" name="テキスト ボックス 281"/>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66887</xdr:rowOff>
    </xdr:from>
    <xdr:to>
      <xdr:col>68</xdr:col>
      <xdr:colOff>203200</xdr:colOff>
      <xdr:row>86</xdr:row>
      <xdr:rowOff>168487</xdr:rowOff>
    </xdr:to>
    <xdr:sp macro="" textlink="">
      <xdr:nvSpPr>
        <xdr:cNvPr id="283" name="楕円 282"/>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153264</xdr:rowOff>
    </xdr:from>
    <xdr:ext cx="762000" cy="259045"/>
    <xdr:sp macro="" textlink="">
      <xdr:nvSpPr>
        <xdr:cNvPr id="284" name="テキスト ボックス 283"/>
        <xdr:cNvSpPr txBox="1"/>
      </xdr:nvSpPr>
      <xdr:spPr>
        <a:xfrm>
          <a:off x="14020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85" name="楕円 284"/>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72831</xdr:rowOff>
    </xdr:from>
    <xdr:ext cx="762000" cy="259045"/>
    <xdr:sp macro="" textlink="">
      <xdr:nvSpPr>
        <xdr:cNvPr id="286" name="テキスト ボックス 285"/>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町民福祉等の適正水準を維持しながらも、類似団体を下回っている。これまで同様、適正な定員の管理を目指す。</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170783</xdr:rowOff>
    </xdr:from>
    <xdr:to>
      <xdr:col>81</xdr:col>
      <xdr:colOff>44450</xdr:colOff>
      <xdr:row>61</xdr:row>
      <xdr:rowOff>27686</xdr:rowOff>
    </xdr:to>
    <xdr:cxnSp macro="">
      <xdr:nvCxnSpPr>
        <xdr:cNvPr id="317" name="直線コネクタ 316"/>
        <xdr:cNvCxnSpPr/>
      </xdr:nvCxnSpPr>
      <xdr:spPr>
        <a:xfrm>
          <a:off x="16179800" y="10457783"/>
          <a:ext cx="8382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105029</xdr:rowOff>
    </xdr:from>
    <xdr:to>
      <xdr:col>77</xdr:col>
      <xdr:colOff>44450</xdr:colOff>
      <xdr:row>60</xdr:row>
      <xdr:rowOff>170783</xdr:rowOff>
    </xdr:to>
    <xdr:cxnSp macro="">
      <xdr:nvCxnSpPr>
        <xdr:cNvPr id="320" name="直線コネクタ 319"/>
        <xdr:cNvCxnSpPr/>
      </xdr:nvCxnSpPr>
      <xdr:spPr>
        <a:xfrm>
          <a:off x="15290800" y="10392029"/>
          <a:ext cx="889000" cy="6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105029</xdr:rowOff>
    </xdr:from>
    <xdr:to>
      <xdr:col>72</xdr:col>
      <xdr:colOff>203200</xdr:colOff>
      <xdr:row>60</xdr:row>
      <xdr:rowOff>143637</xdr:rowOff>
    </xdr:to>
    <xdr:cxnSp macro="">
      <xdr:nvCxnSpPr>
        <xdr:cNvPr id="323" name="直線コネクタ 322"/>
        <xdr:cNvCxnSpPr/>
      </xdr:nvCxnSpPr>
      <xdr:spPr>
        <a:xfrm flipV="1">
          <a:off x="14401800" y="1039202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119507</xdr:rowOff>
    </xdr:from>
    <xdr:to>
      <xdr:col>68</xdr:col>
      <xdr:colOff>152400</xdr:colOff>
      <xdr:row>60</xdr:row>
      <xdr:rowOff>143637</xdr:rowOff>
    </xdr:to>
    <xdr:cxnSp macro="">
      <xdr:nvCxnSpPr>
        <xdr:cNvPr id="326" name="直線コネクタ 325"/>
        <xdr:cNvCxnSpPr/>
      </xdr:nvCxnSpPr>
      <xdr:spPr>
        <a:xfrm>
          <a:off x="13512800" y="104065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148336</xdr:rowOff>
    </xdr:from>
    <xdr:to>
      <xdr:col>81</xdr:col>
      <xdr:colOff>95250</xdr:colOff>
      <xdr:row>61</xdr:row>
      <xdr:rowOff>78486</xdr:rowOff>
    </xdr:to>
    <xdr:sp macro="" textlink="">
      <xdr:nvSpPr>
        <xdr:cNvPr id="336" name="楕円 335"/>
        <xdr:cNvSpPr/>
      </xdr:nvSpPr>
      <xdr:spPr>
        <a:xfrm>
          <a:off x="169672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164863</xdr:rowOff>
    </xdr:from>
    <xdr:ext cx="762000" cy="259045"/>
    <xdr:sp macro="" textlink="">
      <xdr:nvSpPr>
        <xdr:cNvPr id="337" name="定員管理の状況該当値テキスト"/>
        <xdr:cNvSpPr txBox="1"/>
      </xdr:nvSpPr>
      <xdr:spPr>
        <a:xfrm>
          <a:off x="171069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119983</xdr:rowOff>
    </xdr:from>
    <xdr:to>
      <xdr:col>77</xdr:col>
      <xdr:colOff>95250</xdr:colOff>
      <xdr:row>61</xdr:row>
      <xdr:rowOff>50133</xdr:rowOff>
    </xdr:to>
    <xdr:sp macro="" textlink="">
      <xdr:nvSpPr>
        <xdr:cNvPr id="338" name="楕円 337"/>
        <xdr:cNvSpPr/>
      </xdr:nvSpPr>
      <xdr:spPr>
        <a:xfrm>
          <a:off x="16129000" y="104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60310</xdr:rowOff>
    </xdr:from>
    <xdr:ext cx="736600" cy="259045"/>
    <xdr:sp macro="" textlink="">
      <xdr:nvSpPr>
        <xdr:cNvPr id="339" name="テキスト ボックス 338"/>
        <xdr:cNvSpPr txBox="1"/>
      </xdr:nvSpPr>
      <xdr:spPr>
        <a:xfrm>
          <a:off x="15798800" y="1017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54229</xdr:rowOff>
    </xdr:from>
    <xdr:to>
      <xdr:col>73</xdr:col>
      <xdr:colOff>44450</xdr:colOff>
      <xdr:row>60</xdr:row>
      <xdr:rowOff>155829</xdr:rowOff>
    </xdr:to>
    <xdr:sp macro="" textlink="">
      <xdr:nvSpPr>
        <xdr:cNvPr id="340" name="楕円 339"/>
        <xdr:cNvSpPr/>
      </xdr:nvSpPr>
      <xdr:spPr>
        <a:xfrm>
          <a:off x="15240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166006</xdr:rowOff>
    </xdr:from>
    <xdr:ext cx="762000" cy="259045"/>
    <xdr:sp macro="" textlink="">
      <xdr:nvSpPr>
        <xdr:cNvPr id="341" name="テキスト ボックス 340"/>
        <xdr:cNvSpPr txBox="1"/>
      </xdr:nvSpPr>
      <xdr:spPr>
        <a:xfrm>
          <a:off x="14909800" y="101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92837</xdr:rowOff>
    </xdr:from>
    <xdr:to>
      <xdr:col>68</xdr:col>
      <xdr:colOff>203200</xdr:colOff>
      <xdr:row>61</xdr:row>
      <xdr:rowOff>22987</xdr:rowOff>
    </xdr:to>
    <xdr:sp macro="" textlink="">
      <xdr:nvSpPr>
        <xdr:cNvPr id="342" name="楕円 341"/>
        <xdr:cNvSpPr/>
      </xdr:nvSpPr>
      <xdr:spPr>
        <a:xfrm>
          <a:off x="143510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33164</xdr:rowOff>
    </xdr:from>
    <xdr:ext cx="762000" cy="259045"/>
    <xdr:sp macro="" textlink="">
      <xdr:nvSpPr>
        <xdr:cNvPr id="343" name="テキスト ボックス 342"/>
        <xdr:cNvSpPr txBox="1"/>
      </xdr:nvSpPr>
      <xdr:spPr>
        <a:xfrm>
          <a:off x="14020800" y="1014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68707</xdr:rowOff>
    </xdr:from>
    <xdr:to>
      <xdr:col>64</xdr:col>
      <xdr:colOff>152400</xdr:colOff>
      <xdr:row>60</xdr:row>
      <xdr:rowOff>170307</xdr:rowOff>
    </xdr:to>
    <xdr:sp macro="" textlink="">
      <xdr:nvSpPr>
        <xdr:cNvPr id="344" name="楕円 343"/>
        <xdr:cNvSpPr/>
      </xdr:nvSpPr>
      <xdr:spPr>
        <a:xfrm>
          <a:off x="13462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9034</xdr:rowOff>
    </xdr:from>
    <xdr:ext cx="762000" cy="259045"/>
    <xdr:sp macro="" textlink="">
      <xdr:nvSpPr>
        <xdr:cNvPr id="345" name="テキスト ボックス 344"/>
        <xdr:cNvSpPr txBox="1"/>
      </xdr:nvSpPr>
      <xdr:spPr>
        <a:xfrm>
          <a:off x="13131800" y="1012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普通交付税が前年度から</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％減少したことが一番大きな要因として挙げられるが、元利償還金の額が前年度と比べ増加していることから、今後も新規起債に関しては事業計画を選別し、負担の抑制に努めていく。</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122174</xdr:rowOff>
    </xdr:from>
    <xdr:to>
      <xdr:col>81</xdr:col>
      <xdr:colOff>44450</xdr:colOff>
      <xdr:row>40</xdr:row>
      <xdr:rowOff>136652</xdr:rowOff>
    </xdr:to>
    <xdr:cxnSp macro="">
      <xdr:nvCxnSpPr>
        <xdr:cNvPr id="376" name="直線コネクタ 375"/>
        <xdr:cNvCxnSpPr/>
      </xdr:nvCxnSpPr>
      <xdr:spPr>
        <a:xfrm>
          <a:off x="16179800" y="698017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122174</xdr:rowOff>
    </xdr:from>
    <xdr:to>
      <xdr:col>77</xdr:col>
      <xdr:colOff>44450</xdr:colOff>
      <xdr:row>40</xdr:row>
      <xdr:rowOff>136652</xdr:rowOff>
    </xdr:to>
    <xdr:cxnSp macro="">
      <xdr:nvCxnSpPr>
        <xdr:cNvPr id="379" name="直線コネクタ 378"/>
        <xdr:cNvCxnSpPr/>
      </xdr:nvCxnSpPr>
      <xdr:spPr>
        <a:xfrm flipV="1">
          <a:off x="15290800" y="698017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40</xdr:row>
      <xdr:rowOff>160782</xdr:rowOff>
    </xdr:to>
    <xdr:cxnSp macro="">
      <xdr:nvCxnSpPr>
        <xdr:cNvPr id="382" name="直線コネクタ 381"/>
        <xdr:cNvCxnSpPr/>
      </xdr:nvCxnSpPr>
      <xdr:spPr>
        <a:xfrm flipV="1">
          <a:off x="14401800" y="69946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160782</xdr:rowOff>
    </xdr:from>
    <xdr:to>
      <xdr:col>68</xdr:col>
      <xdr:colOff>152400</xdr:colOff>
      <xdr:row>41</xdr:row>
      <xdr:rowOff>23114</xdr:rowOff>
    </xdr:to>
    <xdr:cxnSp macro="">
      <xdr:nvCxnSpPr>
        <xdr:cNvPr id="385" name="直線コネクタ 384"/>
        <xdr:cNvCxnSpPr/>
      </xdr:nvCxnSpPr>
      <xdr:spPr>
        <a:xfrm flipV="1">
          <a:off x="13512800" y="70187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395" name="楕円 394"/>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102379</xdr:rowOff>
    </xdr:from>
    <xdr:ext cx="762000" cy="259045"/>
    <xdr:sp macro="" textlink="">
      <xdr:nvSpPr>
        <xdr:cNvPr id="396"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71374</xdr:rowOff>
    </xdr:from>
    <xdr:to>
      <xdr:col>77</xdr:col>
      <xdr:colOff>95250</xdr:colOff>
      <xdr:row>41</xdr:row>
      <xdr:rowOff>1524</xdr:rowOff>
    </xdr:to>
    <xdr:sp macro="" textlink="">
      <xdr:nvSpPr>
        <xdr:cNvPr id="397" name="楕円 396"/>
        <xdr:cNvSpPr/>
      </xdr:nvSpPr>
      <xdr:spPr>
        <a:xfrm>
          <a:off x="16129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11701</xdr:rowOff>
    </xdr:from>
    <xdr:ext cx="736600" cy="259045"/>
    <xdr:sp macro="" textlink="">
      <xdr:nvSpPr>
        <xdr:cNvPr id="398" name="テキスト ボックス 397"/>
        <xdr:cNvSpPr txBox="1"/>
      </xdr:nvSpPr>
      <xdr:spPr>
        <a:xfrm>
          <a:off x="15798800" y="669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399" name="楕円 398"/>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26179</xdr:rowOff>
    </xdr:from>
    <xdr:ext cx="762000" cy="259045"/>
    <xdr:sp macro="" textlink="">
      <xdr:nvSpPr>
        <xdr:cNvPr id="400" name="テキスト ボックス 399"/>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109982</xdr:rowOff>
    </xdr:from>
    <xdr:to>
      <xdr:col>68</xdr:col>
      <xdr:colOff>203200</xdr:colOff>
      <xdr:row>41</xdr:row>
      <xdr:rowOff>40132</xdr:rowOff>
    </xdr:to>
    <xdr:sp macro="" textlink="">
      <xdr:nvSpPr>
        <xdr:cNvPr id="401" name="楕円 400"/>
        <xdr:cNvSpPr/>
      </xdr:nvSpPr>
      <xdr:spPr>
        <a:xfrm>
          <a:off x="14351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50309</xdr:rowOff>
    </xdr:from>
    <xdr:ext cx="762000" cy="259045"/>
    <xdr:sp macro="" textlink="">
      <xdr:nvSpPr>
        <xdr:cNvPr id="402" name="テキスト ボックス 401"/>
        <xdr:cNvSpPr txBox="1"/>
      </xdr:nvSpPr>
      <xdr:spPr>
        <a:xfrm>
          <a:off x="14020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3" name="楕円 402"/>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04" name="テキスト ボックス 403"/>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年度から将来負担比率は発生していない。</a:t>
          </a:r>
          <a:endParaRPr lang="ja-JP" altLang="ja-JP" sz="1400">
            <a:effectLst/>
          </a:endParaRPr>
        </a:p>
        <a:p>
          <a:r>
            <a:rPr kumimoji="1" lang="ja-JP" altLang="ja-JP" sz="1100">
              <a:solidFill>
                <a:schemeClr val="dk1"/>
              </a:solidFill>
              <a:effectLst/>
              <a:latin typeface="+mn-lt"/>
              <a:ea typeface="+mn-ea"/>
              <a:cs typeface="+mn-cs"/>
            </a:rPr>
            <a:t>　要因としては、財政調整基金等の充当可能基金の額が大きいことである。今後も公債等の義務的経費の削減を進めていき、財政の健全化に努める。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5,845
5,828
317.04
4,895,720
4,553,294
320,627
3,017,507
3,920,880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職員数の増加に伴う人件費の増加が大きく影響している。ただし、当町は広大な面積に集落が点在する地域形態から福祉行政の遂行には一定のマンパワーは必要と判断している。</a:t>
          </a:r>
          <a:endParaRPr lang="ja-JP" altLang="ja-JP" sz="1400">
            <a:effectLst/>
          </a:endParaRPr>
        </a:p>
        <a:p>
          <a:r>
            <a:rPr kumimoji="1" lang="ja-JP" altLang="ja-JP" sz="1100">
              <a:solidFill>
                <a:schemeClr val="dk1"/>
              </a:solidFill>
              <a:effectLst/>
              <a:latin typeface="+mn-lt"/>
              <a:ea typeface="+mn-ea"/>
              <a:cs typeface="+mn-cs"/>
            </a:rPr>
            <a:t>　今後は、定員適正化計画の見直し等を含め人件費抑制に努めていく。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69850</xdr:rowOff>
    </xdr:to>
    <xdr:cxnSp macro="">
      <xdr:nvCxnSpPr>
        <xdr:cNvPr id="64" name="直線コネクタ 63"/>
        <xdr:cNvCxnSpPr/>
      </xdr:nvCxnSpPr>
      <xdr:spPr>
        <a:xfrm>
          <a:off x="3987800" y="6344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42418</xdr:rowOff>
    </xdr:to>
    <xdr:cxnSp macro="">
      <xdr:nvCxnSpPr>
        <xdr:cNvPr id="67" name="直線コネクタ 66"/>
        <xdr:cNvCxnSpPr/>
      </xdr:nvCxnSpPr>
      <xdr:spPr>
        <a:xfrm flipV="1">
          <a:off x="3098800" y="6344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88138</xdr:rowOff>
    </xdr:to>
    <xdr:cxnSp macro="">
      <xdr:nvCxnSpPr>
        <xdr:cNvPr id="70" name="直線コネクタ 69"/>
        <xdr:cNvCxnSpPr/>
      </xdr:nvCxnSpPr>
      <xdr:spPr>
        <a:xfrm flipV="1">
          <a:off x="2209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88138</xdr:rowOff>
    </xdr:to>
    <xdr:cxnSp macro="">
      <xdr:nvCxnSpPr>
        <xdr:cNvPr id="73" name="直線コネクタ 72"/>
        <xdr:cNvCxnSpPr/>
      </xdr:nvCxnSpPr>
      <xdr:spPr>
        <a:xfrm>
          <a:off x="1320800" y="6358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上昇しているが、これは近年のセキュリティ対策の強靭化等、電算業務等の委託経費が増加していることが一因として挙げられる。今後、効率的な財政運営に努めることにより一般的な物件費の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92710</xdr:rowOff>
    </xdr:from>
    <xdr:to>
      <xdr:col>82</xdr:col>
      <xdr:colOff>107950</xdr:colOff>
      <xdr:row>13</xdr:row>
      <xdr:rowOff>138430</xdr:rowOff>
    </xdr:to>
    <xdr:cxnSp macro="">
      <xdr:nvCxnSpPr>
        <xdr:cNvPr id="123" name="直線コネクタ 122"/>
        <xdr:cNvCxnSpPr/>
      </xdr:nvCxnSpPr>
      <xdr:spPr>
        <a:xfrm>
          <a:off x="15671800" y="2321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92710</xdr:rowOff>
    </xdr:from>
    <xdr:to>
      <xdr:col>78</xdr:col>
      <xdr:colOff>69850</xdr:colOff>
      <xdr:row>13</xdr:row>
      <xdr:rowOff>97282</xdr:rowOff>
    </xdr:to>
    <xdr:cxnSp macro="">
      <xdr:nvCxnSpPr>
        <xdr:cNvPr id="126" name="直線コネクタ 125"/>
        <xdr:cNvCxnSpPr/>
      </xdr:nvCxnSpPr>
      <xdr:spPr>
        <a:xfrm flipV="1">
          <a:off x="14782800" y="23215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65278</xdr:rowOff>
    </xdr:from>
    <xdr:to>
      <xdr:col>73</xdr:col>
      <xdr:colOff>180975</xdr:colOff>
      <xdr:row>13</xdr:row>
      <xdr:rowOff>97282</xdr:rowOff>
    </xdr:to>
    <xdr:cxnSp macro="">
      <xdr:nvCxnSpPr>
        <xdr:cNvPr id="129" name="直線コネクタ 128"/>
        <xdr:cNvCxnSpPr/>
      </xdr:nvCxnSpPr>
      <xdr:spPr>
        <a:xfrm>
          <a:off x="13893800" y="2294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37846</xdr:rowOff>
    </xdr:from>
    <xdr:to>
      <xdr:col>69</xdr:col>
      <xdr:colOff>92075</xdr:colOff>
      <xdr:row>13</xdr:row>
      <xdr:rowOff>65278</xdr:rowOff>
    </xdr:to>
    <xdr:cxnSp macro="">
      <xdr:nvCxnSpPr>
        <xdr:cNvPr id="132" name="直線コネクタ 131"/>
        <xdr:cNvCxnSpPr/>
      </xdr:nvCxnSpPr>
      <xdr:spPr>
        <a:xfrm>
          <a:off x="13004800" y="22666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87630</xdr:rowOff>
    </xdr:from>
    <xdr:to>
      <xdr:col>82</xdr:col>
      <xdr:colOff>158750</xdr:colOff>
      <xdr:row>14</xdr:row>
      <xdr:rowOff>17780</xdr:rowOff>
    </xdr:to>
    <xdr:sp macro="" textlink="">
      <xdr:nvSpPr>
        <xdr:cNvPr id="142" name="楕円 141"/>
        <xdr:cNvSpPr/>
      </xdr:nvSpPr>
      <xdr:spPr>
        <a:xfrm>
          <a:off x="164592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104157</xdr:rowOff>
    </xdr:from>
    <xdr:ext cx="762000" cy="259045"/>
    <xdr:sp macro="" textlink="">
      <xdr:nvSpPr>
        <xdr:cNvPr id="143" name="物件費該当値テキスト"/>
        <xdr:cNvSpPr txBox="1"/>
      </xdr:nvSpPr>
      <xdr:spPr>
        <a:xfrm>
          <a:off x="165989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41910</xdr:rowOff>
    </xdr:from>
    <xdr:to>
      <xdr:col>78</xdr:col>
      <xdr:colOff>120650</xdr:colOff>
      <xdr:row>13</xdr:row>
      <xdr:rowOff>143510</xdr:rowOff>
    </xdr:to>
    <xdr:sp macro="" textlink="">
      <xdr:nvSpPr>
        <xdr:cNvPr id="144" name="楕円 143"/>
        <xdr:cNvSpPr/>
      </xdr:nvSpPr>
      <xdr:spPr>
        <a:xfrm>
          <a:off x="15621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153687</xdr:rowOff>
    </xdr:from>
    <xdr:ext cx="736600" cy="259045"/>
    <xdr:sp macro="" textlink="">
      <xdr:nvSpPr>
        <xdr:cNvPr id="145" name="テキスト ボックス 144"/>
        <xdr:cNvSpPr txBox="1"/>
      </xdr:nvSpPr>
      <xdr:spPr>
        <a:xfrm>
          <a:off x="15290800" y="203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46482</xdr:rowOff>
    </xdr:from>
    <xdr:to>
      <xdr:col>74</xdr:col>
      <xdr:colOff>31750</xdr:colOff>
      <xdr:row>13</xdr:row>
      <xdr:rowOff>148082</xdr:rowOff>
    </xdr:to>
    <xdr:sp macro="" textlink="">
      <xdr:nvSpPr>
        <xdr:cNvPr id="146" name="楕円 145"/>
        <xdr:cNvSpPr/>
      </xdr:nvSpPr>
      <xdr:spPr>
        <a:xfrm>
          <a:off x="14732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158259</xdr:rowOff>
    </xdr:from>
    <xdr:ext cx="762000" cy="259045"/>
    <xdr:sp macro="" textlink="">
      <xdr:nvSpPr>
        <xdr:cNvPr id="147" name="テキスト ボックス 146"/>
        <xdr:cNvSpPr txBox="1"/>
      </xdr:nvSpPr>
      <xdr:spPr>
        <a:xfrm>
          <a:off x="14401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14478</xdr:rowOff>
    </xdr:from>
    <xdr:to>
      <xdr:col>69</xdr:col>
      <xdr:colOff>142875</xdr:colOff>
      <xdr:row>13</xdr:row>
      <xdr:rowOff>116078</xdr:rowOff>
    </xdr:to>
    <xdr:sp macro="" textlink="">
      <xdr:nvSpPr>
        <xdr:cNvPr id="148" name="楕円 147"/>
        <xdr:cNvSpPr/>
      </xdr:nvSpPr>
      <xdr:spPr>
        <a:xfrm>
          <a:off x="13843000" y="224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126255</xdr:rowOff>
    </xdr:from>
    <xdr:ext cx="762000" cy="259045"/>
    <xdr:sp macro="" textlink="">
      <xdr:nvSpPr>
        <xdr:cNvPr id="149" name="テキスト ボックス 148"/>
        <xdr:cNvSpPr txBox="1"/>
      </xdr:nvSpPr>
      <xdr:spPr>
        <a:xfrm>
          <a:off x="13512800" y="201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158496</xdr:rowOff>
    </xdr:from>
    <xdr:to>
      <xdr:col>65</xdr:col>
      <xdr:colOff>53975</xdr:colOff>
      <xdr:row>13</xdr:row>
      <xdr:rowOff>88646</xdr:rowOff>
    </xdr:to>
    <xdr:sp macro="" textlink="">
      <xdr:nvSpPr>
        <xdr:cNvPr id="150" name="楕円 149"/>
        <xdr:cNvSpPr/>
      </xdr:nvSpPr>
      <xdr:spPr>
        <a:xfrm>
          <a:off x="12954000" y="221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98823</xdr:rowOff>
    </xdr:from>
    <xdr:ext cx="762000" cy="259045"/>
    <xdr:sp macro="" textlink="">
      <xdr:nvSpPr>
        <xdr:cNvPr id="151" name="テキスト ボックス 150"/>
        <xdr:cNvSpPr txBox="1"/>
      </xdr:nvSpPr>
      <xdr:spPr>
        <a:xfrm>
          <a:off x="12623800" y="198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扶助費の経常収支比率は前年度と比べ、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改善されたものの、これは児童手当が一時的に減少したためであり、高齢化は依然として進行しており、今後医療扶助費や生活扶助費の増加が懸念される。今後も予防対策等の充実により抑制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50800</xdr:rowOff>
    </xdr:to>
    <xdr:cxnSp macro="">
      <xdr:nvCxnSpPr>
        <xdr:cNvPr id="184" name="直線コネクタ 183"/>
        <xdr:cNvCxnSpPr/>
      </xdr:nvCxnSpPr>
      <xdr:spPr>
        <a:xfrm flipV="1">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50800</xdr:rowOff>
    </xdr:to>
    <xdr:cxnSp macro="">
      <xdr:nvCxnSpPr>
        <xdr:cNvPr id="187" name="直線コネクタ 186"/>
        <xdr:cNvCxnSpPr/>
      </xdr:nvCxnSpPr>
      <xdr:spPr>
        <a:xfrm>
          <a:off x="3098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31750</xdr:rowOff>
    </xdr:to>
    <xdr:cxnSp macro="">
      <xdr:nvCxnSpPr>
        <xdr:cNvPr id="190" name="直線コネクタ 189"/>
        <xdr:cNvCxnSpPr/>
      </xdr:nvCxnSpPr>
      <xdr:spPr>
        <a:xfrm flipV="1">
          <a:off x="2209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31750</xdr:rowOff>
    </xdr:to>
    <xdr:cxnSp macro="">
      <xdr:nvCxnSpPr>
        <xdr:cNvPr id="193" name="直線コネクタ 192"/>
        <xdr:cNvCxnSpPr/>
      </xdr:nvCxnSpPr>
      <xdr:spPr>
        <a:xfrm>
          <a:off x="1320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7" name="楕円 206"/>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8" name="テキスト ボックス 207"/>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9" name="楕円 208"/>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0" name="テキスト ボックス 209"/>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1" name="楕円 210"/>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2" name="テキスト ボックス 211"/>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昨年度より</a:t>
          </a:r>
          <a:r>
            <a:rPr kumimoji="1" lang="en-US" altLang="ja-JP" sz="1100" baseline="0">
              <a:solidFill>
                <a:schemeClr val="dk1"/>
              </a:solidFill>
              <a:effectLst/>
              <a:latin typeface="+mn-lt"/>
              <a:ea typeface="+mn-ea"/>
              <a:cs typeface="+mn-cs"/>
            </a:rPr>
            <a:t>0.7</a:t>
          </a:r>
          <a:r>
            <a:rPr kumimoji="1" lang="ja-JP" altLang="ja-JP" sz="1100" baseline="0">
              <a:solidFill>
                <a:schemeClr val="dk1"/>
              </a:solidFill>
              <a:effectLst/>
              <a:latin typeface="+mn-lt"/>
              <a:ea typeface="+mn-ea"/>
              <a:cs typeface="+mn-cs"/>
            </a:rPr>
            <a:t>ポイント増の</a:t>
          </a:r>
          <a:r>
            <a:rPr kumimoji="1" lang="en-US" altLang="ja-JP" sz="1100" baseline="0">
              <a:solidFill>
                <a:schemeClr val="dk1"/>
              </a:solidFill>
              <a:effectLst/>
              <a:latin typeface="+mn-lt"/>
              <a:ea typeface="+mn-ea"/>
              <a:cs typeface="+mn-cs"/>
            </a:rPr>
            <a:t>15.4</a:t>
          </a:r>
          <a:r>
            <a:rPr kumimoji="1" lang="ja-JP" altLang="ja-JP" sz="1100" baseline="0">
              <a:solidFill>
                <a:schemeClr val="dk1"/>
              </a:solidFill>
              <a:effectLst/>
              <a:latin typeface="+mn-lt"/>
              <a:ea typeface="+mn-ea"/>
              <a:cs typeface="+mn-cs"/>
            </a:rPr>
            <a:t>％となった。介護保険特別会計において、保険給付費が増加したことに伴い、一般会計からの繰出金が増加したことが大きな要因と考えられる。今後も保険料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56134</xdr:rowOff>
    </xdr:from>
    <xdr:to>
      <xdr:col>82</xdr:col>
      <xdr:colOff>107950</xdr:colOff>
      <xdr:row>57</xdr:row>
      <xdr:rowOff>88138</xdr:rowOff>
    </xdr:to>
    <xdr:cxnSp macro="">
      <xdr:nvCxnSpPr>
        <xdr:cNvPr id="242" name="直線コネクタ 241"/>
        <xdr:cNvCxnSpPr/>
      </xdr:nvCxnSpPr>
      <xdr:spPr>
        <a:xfrm>
          <a:off x="15671800" y="98287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117856</xdr:rowOff>
    </xdr:from>
    <xdr:to>
      <xdr:col>78</xdr:col>
      <xdr:colOff>69850</xdr:colOff>
      <xdr:row>57</xdr:row>
      <xdr:rowOff>56134</xdr:rowOff>
    </xdr:to>
    <xdr:cxnSp macro="">
      <xdr:nvCxnSpPr>
        <xdr:cNvPr id="245" name="直線コネクタ 244"/>
        <xdr:cNvCxnSpPr/>
      </xdr:nvCxnSpPr>
      <xdr:spPr>
        <a:xfrm>
          <a:off x="14782800" y="97190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117856</xdr:rowOff>
    </xdr:from>
    <xdr:to>
      <xdr:col>73</xdr:col>
      <xdr:colOff>180975</xdr:colOff>
      <xdr:row>56</xdr:row>
      <xdr:rowOff>159004</xdr:rowOff>
    </xdr:to>
    <xdr:cxnSp macro="">
      <xdr:nvCxnSpPr>
        <xdr:cNvPr id="248" name="直線コネクタ 247"/>
        <xdr:cNvCxnSpPr/>
      </xdr:nvCxnSpPr>
      <xdr:spPr>
        <a:xfrm flipV="1">
          <a:off x="13893800" y="9719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145288</xdr:rowOff>
    </xdr:from>
    <xdr:to>
      <xdr:col>69</xdr:col>
      <xdr:colOff>92075</xdr:colOff>
      <xdr:row>56</xdr:row>
      <xdr:rowOff>159004</xdr:rowOff>
    </xdr:to>
    <xdr:cxnSp macro="">
      <xdr:nvCxnSpPr>
        <xdr:cNvPr id="251" name="直線コネクタ 250"/>
        <xdr:cNvCxnSpPr/>
      </xdr:nvCxnSpPr>
      <xdr:spPr>
        <a:xfrm>
          <a:off x="13004800" y="9746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61" name="楕円 260"/>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9415</xdr:rowOff>
    </xdr:from>
    <xdr:ext cx="762000" cy="259045"/>
    <xdr:sp macro="" textlink="">
      <xdr:nvSpPr>
        <xdr:cNvPr id="262"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5334</xdr:rowOff>
    </xdr:from>
    <xdr:to>
      <xdr:col>78</xdr:col>
      <xdr:colOff>120650</xdr:colOff>
      <xdr:row>57</xdr:row>
      <xdr:rowOff>106934</xdr:rowOff>
    </xdr:to>
    <xdr:sp macro="" textlink="">
      <xdr:nvSpPr>
        <xdr:cNvPr id="263" name="楕円 262"/>
        <xdr:cNvSpPr/>
      </xdr:nvSpPr>
      <xdr:spPr>
        <a:xfrm>
          <a:off x="15621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91711</xdr:rowOff>
    </xdr:from>
    <xdr:ext cx="736600" cy="259045"/>
    <xdr:sp macro="" textlink="">
      <xdr:nvSpPr>
        <xdr:cNvPr id="264" name="テキスト ボックス 263"/>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67056</xdr:rowOff>
    </xdr:from>
    <xdr:to>
      <xdr:col>74</xdr:col>
      <xdr:colOff>31750</xdr:colOff>
      <xdr:row>56</xdr:row>
      <xdr:rowOff>168656</xdr:rowOff>
    </xdr:to>
    <xdr:sp macro="" textlink="">
      <xdr:nvSpPr>
        <xdr:cNvPr id="265" name="楕円 264"/>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153433</xdr:rowOff>
    </xdr:from>
    <xdr:ext cx="762000" cy="259045"/>
    <xdr:sp macro="" textlink="">
      <xdr:nvSpPr>
        <xdr:cNvPr id="266" name="テキスト ボックス 265"/>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67" name="楕円 266"/>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68" name="テキスト ボックス 267"/>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69" name="楕円 268"/>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70" name="テキスト ボックス 269"/>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％となった。今後も行政としての責任分担、経費負担の在り方、事業効果について検討し、廃止・統合削減に努めていく。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152146</xdr:rowOff>
    </xdr:to>
    <xdr:cxnSp macro="">
      <xdr:nvCxnSpPr>
        <xdr:cNvPr id="300" name="直線コネクタ 299"/>
        <xdr:cNvCxnSpPr/>
      </xdr:nvCxnSpPr>
      <xdr:spPr>
        <a:xfrm>
          <a:off x="15671800" y="64775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37</xdr:row>
      <xdr:rowOff>152146</xdr:rowOff>
    </xdr:to>
    <xdr:cxnSp macro="">
      <xdr:nvCxnSpPr>
        <xdr:cNvPr id="303" name="直線コネクタ 302"/>
        <xdr:cNvCxnSpPr/>
      </xdr:nvCxnSpPr>
      <xdr:spPr>
        <a:xfrm flipV="1">
          <a:off x="14782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37</xdr:row>
      <xdr:rowOff>165862</xdr:rowOff>
    </xdr:to>
    <xdr:cxnSp macro="">
      <xdr:nvCxnSpPr>
        <xdr:cNvPr id="306" name="直線コネクタ 305"/>
        <xdr:cNvCxnSpPr/>
      </xdr:nvCxnSpPr>
      <xdr:spPr>
        <a:xfrm flipV="1">
          <a:off x="13893800" y="64957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165862</xdr:rowOff>
    </xdr:to>
    <xdr:cxnSp macro="">
      <xdr:nvCxnSpPr>
        <xdr:cNvPr id="309" name="直線コネクタ 308"/>
        <xdr:cNvCxnSpPr/>
      </xdr:nvCxnSpPr>
      <xdr:spPr>
        <a:xfrm>
          <a:off x="13004800" y="64089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9" name="楕円 318"/>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0"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1" name="楕円 320"/>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2" name="テキスト ボックス 321"/>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23" name="楕円 322"/>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24" name="テキスト ボックス 323"/>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5" name="楕円 324"/>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6" name="テキスト ボックス 325"/>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7" name="楕円 326"/>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8" name="テキスト ボックス 327"/>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公債費については、役場庁舎等の返済がピークであった平成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年度を契機に年々減少傾向にある。類似団体平均と比較しても</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今後も計画的な起債に努め、健全財政の維持を図る。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140715</xdr:rowOff>
    </xdr:to>
    <xdr:cxnSp macro="">
      <xdr:nvCxnSpPr>
        <xdr:cNvPr id="358" name="直線コネクタ 357"/>
        <xdr:cNvCxnSpPr/>
      </xdr:nvCxnSpPr>
      <xdr:spPr>
        <a:xfrm>
          <a:off x="3987800" y="131480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76</xdr:row>
      <xdr:rowOff>117856</xdr:rowOff>
    </xdr:to>
    <xdr:cxnSp macro="">
      <xdr:nvCxnSpPr>
        <xdr:cNvPr id="361" name="直線コネクタ 360"/>
        <xdr:cNvCxnSpPr/>
      </xdr:nvCxnSpPr>
      <xdr:spPr>
        <a:xfrm>
          <a:off x="3098800" y="13125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94996</xdr:rowOff>
    </xdr:from>
    <xdr:to>
      <xdr:col>15</xdr:col>
      <xdr:colOff>98425</xdr:colOff>
      <xdr:row>76</xdr:row>
      <xdr:rowOff>163576</xdr:rowOff>
    </xdr:to>
    <xdr:cxnSp macro="">
      <xdr:nvCxnSpPr>
        <xdr:cNvPr id="364" name="直線コネクタ 363"/>
        <xdr:cNvCxnSpPr/>
      </xdr:nvCxnSpPr>
      <xdr:spPr>
        <a:xfrm flipV="1">
          <a:off x="2209800" y="13125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1270</xdr:rowOff>
    </xdr:to>
    <xdr:cxnSp macro="">
      <xdr:nvCxnSpPr>
        <xdr:cNvPr id="367" name="直線コネクタ 366"/>
        <xdr:cNvCxnSpPr/>
      </xdr:nvCxnSpPr>
      <xdr:spPr>
        <a:xfrm flipV="1">
          <a:off x="1320800" y="13193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77" name="楕円 376"/>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78"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79" name="楕円 378"/>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0" name="テキスト ボックス 379"/>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81" name="楕円 380"/>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82" name="テキスト ボックス 381"/>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3" name="楕円 382"/>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4" name="テキスト ボックス 383"/>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楕円 384"/>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6" name="テキスト ボックス 385"/>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比率は、類似団体平均値を上回っており、これは人件費及び補助費等の経常収支比率が高いことが要因と考えられる。今後も定員適正化計画の見直し等を含めた人件費抑制及び事業のスクラップアンドビルドの実施による補助費等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22498</xdr:rowOff>
    </xdr:from>
    <xdr:to>
      <xdr:col>82</xdr:col>
      <xdr:colOff>107950</xdr:colOff>
      <xdr:row>76</xdr:row>
      <xdr:rowOff>133531</xdr:rowOff>
    </xdr:to>
    <xdr:cxnSp macro="">
      <xdr:nvCxnSpPr>
        <xdr:cNvPr id="421" name="直線コネクタ 420"/>
        <xdr:cNvCxnSpPr/>
      </xdr:nvCxnSpPr>
      <xdr:spPr>
        <a:xfrm>
          <a:off x="15671800" y="13052698"/>
          <a:ext cx="8382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148227</xdr:rowOff>
    </xdr:from>
    <xdr:to>
      <xdr:col>78</xdr:col>
      <xdr:colOff>69850</xdr:colOff>
      <xdr:row>76</xdr:row>
      <xdr:rowOff>22498</xdr:rowOff>
    </xdr:to>
    <xdr:cxnSp macro="">
      <xdr:nvCxnSpPr>
        <xdr:cNvPr id="424" name="直線コネクタ 423"/>
        <xdr:cNvCxnSpPr/>
      </xdr:nvCxnSpPr>
      <xdr:spPr>
        <a:xfrm>
          <a:off x="14782800" y="130069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148227</xdr:rowOff>
    </xdr:from>
    <xdr:to>
      <xdr:col>73</xdr:col>
      <xdr:colOff>180975</xdr:colOff>
      <xdr:row>76</xdr:row>
      <xdr:rowOff>35561</xdr:rowOff>
    </xdr:to>
    <xdr:cxnSp macro="">
      <xdr:nvCxnSpPr>
        <xdr:cNvPr id="427" name="直線コネクタ 426"/>
        <xdr:cNvCxnSpPr/>
      </xdr:nvCxnSpPr>
      <xdr:spPr>
        <a:xfrm flipV="1">
          <a:off x="13893800" y="13006977"/>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53522</xdr:rowOff>
    </xdr:from>
    <xdr:to>
      <xdr:col>69</xdr:col>
      <xdr:colOff>92075</xdr:colOff>
      <xdr:row>76</xdr:row>
      <xdr:rowOff>35561</xdr:rowOff>
    </xdr:to>
    <xdr:cxnSp macro="">
      <xdr:nvCxnSpPr>
        <xdr:cNvPr id="430" name="直線コネクタ 429"/>
        <xdr:cNvCxnSpPr/>
      </xdr:nvCxnSpPr>
      <xdr:spPr>
        <a:xfrm>
          <a:off x="13004800" y="12912272"/>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82731</xdr:rowOff>
    </xdr:from>
    <xdr:to>
      <xdr:col>82</xdr:col>
      <xdr:colOff>158750</xdr:colOff>
      <xdr:row>77</xdr:row>
      <xdr:rowOff>12881</xdr:rowOff>
    </xdr:to>
    <xdr:sp macro="" textlink="">
      <xdr:nvSpPr>
        <xdr:cNvPr id="440" name="楕円 439"/>
        <xdr:cNvSpPr/>
      </xdr:nvSpPr>
      <xdr:spPr>
        <a:xfrm>
          <a:off x="164592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54808</xdr:rowOff>
    </xdr:from>
    <xdr:ext cx="762000" cy="259045"/>
    <xdr:sp macro="" textlink="">
      <xdr:nvSpPr>
        <xdr:cNvPr id="441" name="公債費以外該当値テキスト"/>
        <xdr:cNvSpPr txBox="1"/>
      </xdr:nvSpPr>
      <xdr:spPr>
        <a:xfrm>
          <a:off x="16598900" y="1308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143147</xdr:rowOff>
    </xdr:from>
    <xdr:to>
      <xdr:col>78</xdr:col>
      <xdr:colOff>120650</xdr:colOff>
      <xdr:row>76</xdr:row>
      <xdr:rowOff>73298</xdr:rowOff>
    </xdr:to>
    <xdr:sp macro="" textlink="">
      <xdr:nvSpPr>
        <xdr:cNvPr id="442" name="楕円 441"/>
        <xdr:cNvSpPr/>
      </xdr:nvSpPr>
      <xdr:spPr>
        <a:xfrm>
          <a:off x="15621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58075</xdr:rowOff>
    </xdr:from>
    <xdr:ext cx="736600" cy="259045"/>
    <xdr:sp macro="" textlink="">
      <xdr:nvSpPr>
        <xdr:cNvPr id="443" name="テキスト ボックス 442"/>
        <xdr:cNvSpPr txBox="1"/>
      </xdr:nvSpPr>
      <xdr:spPr>
        <a:xfrm>
          <a:off x="15290800" y="13088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97427</xdr:rowOff>
    </xdr:from>
    <xdr:to>
      <xdr:col>74</xdr:col>
      <xdr:colOff>31750</xdr:colOff>
      <xdr:row>76</xdr:row>
      <xdr:rowOff>27577</xdr:rowOff>
    </xdr:to>
    <xdr:sp macro="" textlink="">
      <xdr:nvSpPr>
        <xdr:cNvPr id="444" name="楕円 443"/>
        <xdr:cNvSpPr/>
      </xdr:nvSpPr>
      <xdr:spPr>
        <a:xfrm>
          <a:off x="14732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12354</xdr:rowOff>
    </xdr:from>
    <xdr:ext cx="762000" cy="259045"/>
    <xdr:sp macro="" textlink="">
      <xdr:nvSpPr>
        <xdr:cNvPr id="445" name="テキスト ボックス 444"/>
        <xdr:cNvSpPr txBox="1"/>
      </xdr:nvSpPr>
      <xdr:spPr>
        <a:xfrm>
          <a:off x="14401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46" name="楕円 445"/>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47" name="テキスト ボックス 446"/>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8" name="楕円 447"/>
        <xdr:cNvSpPr/>
      </xdr:nvSpPr>
      <xdr:spPr>
        <a:xfrm>
          <a:off x="12954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89098</xdr:rowOff>
    </xdr:from>
    <xdr:ext cx="762000" cy="259045"/>
    <xdr:sp macro="" textlink="">
      <xdr:nvSpPr>
        <xdr:cNvPr id="449" name="テキスト ボックス 448"/>
        <xdr:cNvSpPr txBox="1"/>
      </xdr:nvSpPr>
      <xdr:spPr>
        <a:xfrm>
          <a:off x="12623800" y="129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141889</xdr:rowOff>
    </xdr:from>
    <xdr:to>
      <xdr:col>29</xdr:col>
      <xdr:colOff>127000</xdr:colOff>
      <xdr:row>17</xdr:row>
      <xdr:rowOff>38659</xdr:rowOff>
    </xdr:to>
    <xdr:cxnSp macro="">
      <xdr:nvCxnSpPr>
        <xdr:cNvPr id="46" name="直線コネクタ 45"/>
        <xdr:cNvCxnSpPr/>
      </xdr:nvCxnSpPr>
      <xdr:spPr bwMode="auto">
        <a:xfrm flipV="1">
          <a:off x="5003800" y="2932714"/>
          <a:ext cx="647700" cy="68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126667</xdr:rowOff>
    </xdr:from>
    <xdr:ext cx="762000" cy="259045"/>
    <xdr:sp macro="" textlink="">
      <xdr:nvSpPr>
        <xdr:cNvPr id="47" name="人口1人当たり決算額の推移平均値テキスト130"/>
        <xdr:cNvSpPr txBox="1"/>
      </xdr:nvSpPr>
      <xdr:spPr>
        <a:xfrm>
          <a:off x="5740400" y="2917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166773</xdr:rowOff>
    </xdr:from>
    <xdr:to>
      <xdr:col>26</xdr:col>
      <xdr:colOff>50800</xdr:colOff>
      <xdr:row>17</xdr:row>
      <xdr:rowOff>38659</xdr:rowOff>
    </xdr:to>
    <xdr:cxnSp macro="">
      <xdr:nvCxnSpPr>
        <xdr:cNvPr id="49" name="直線コネクタ 48"/>
        <xdr:cNvCxnSpPr/>
      </xdr:nvCxnSpPr>
      <xdr:spPr bwMode="auto">
        <a:xfrm>
          <a:off x="4305300" y="2957598"/>
          <a:ext cx="6985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166773</xdr:rowOff>
    </xdr:from>
    <xdr:to>
      <xdr:col>22</xdr:col>
      <xdr:colOff>114300</xdr:colOff>
      <xdr:row>17</xdr:row>
      <xdr:rowOff>21372</xdr:rowOff>
    </xdr:to>
    <xdr:cxnSp macro="">
      <xdr:nvCxnSpPr>
        <xdr:cNvPr id="52" name="直線コネクタ 51"/>
        <xdr:cNvCxnSpPr/>
      </xdr:nvCxnSpPr>
      <xdr:spPr bwMode="auto">
        <a:xfrm flipV="1">
          <a:off x="3606800" y="2957598"/>
          <a:ext cx="698500" cy="26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21372</xdr:rowOff>
    </xdr:from>
    <xdr:to>
      <xdr:col>18</xdr:col>
      <xdr:colOff>177800</xdr:colOff>
      <xdr:row>17</xdr:row>
      <xdr:rowOff>66846</xdr:rowOff>
    </xdr:to>
    <xdr:cxnSp macro="">
      <xdr:nvCxnSpPr>
        <xdr:cNvPr id="55" name="直線コネクタ 54"/>
        <xdr:cNvCxnSpPr/>
      </xdr:nvCxnSpPr>
      <xdr:spPr bwMode="auto">
        <a:xfrm flipV="1">
          <a:off x="2908300" y="2983647"/>
          <a:ext cx="698500" cy="45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91089</xdr:rowOff>
    </xdr:from>
    <xdr:to>
      <xdr:col>29</xdr:col>
      <xdr:colOff>177800</xdr:colOff>
      <xdr:row>17</xdr:row>
      <xdr:rowOff>21239</xdr:rowOff>
    </xdr:to>
    <xdr:sp macro="" textlink="">
      <xdr:nvSpPr>
        <xdr:cNvPr id="65" name="楕円 64"/>
        <xdr:cNvSpPr/>
      </xdr:nvSpPr>
      <xdr:spPr bwMode="auto">
        <a:xfrm>
          <a:off x="5600700" y="288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107616</xdr:rowOff>
    </xdr:from>
    <xdr:ext cx="762000" cy="259045"/>
    <xdr:sp macro="" textlink="">
      <xdr:nvSpPr>
        <xdr:cNvPr id="66" name="人口1人当たり決算額の推移該当値テキスト130"/>
        <xdr:cNvSpPr txBox="1"/>
      </xdr:nvSpPr>
      <xdr:spPr>
        <a:xfrm>
          <a:off x="5740400" y="27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159309</xdr:rowOff>
    </xdr:from>
    <xdr:to>
      <xdr:col>26</xdr:col>
      <xdr:colOff>101600</xdr:colOff>
      <xdr:row>17</xdr:row>
      <xdr:rowOff>89459</xdr:rowOff>
    </xdr:to>
    <xdr:sp macro="" textlink="">
      <xdr:nvSpPr>
        <xdr:cNvPr id="67" name="楕円 66"/>
        <xdr:cNvSpPr/>
      </xdr:nvSpPr>
      <xdr:spPr bwMode="auto">
        <a:xfrm>
          <a:off x="4953000" y="295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74236</xdr:rowOff>
    </xdr:from>
    <xdr:ext cx="736600" cy="259045"/>
    <xdr:sp macro="" textlink="">
      <xdr:nvSpPr>
        <xdr:cNvPr id="68" name="テキスト ボックス 67"/>
        <xdr:cNvSpPr txBox="1"/>
      </xdr:nvSpPr>
      <xdr:spPr>
        <a:xfrm>
          <a:off x="4622800" y="303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115973</xdr:rowOff>
    </xdr:from>
    <xdr:to>
      <xdr:col>22</xdr:col>
      <xdr:colOff>165100</xdr:colOff>
      <xdr:row>17</xdr:row>
      <xdr:rowOff>46123</xdr:rowOff>
    </xdr:to>
    <xdr:sp macro="" textlink="">
      <xdr:nvSpPr>
        <xdr:cNvPr id="69" name="楕円 68"/>
        <xdr:cNvSpPr/>
      </xdr:nvSpPr>
      <xdr:spPr bwMode="auto">
        <a:xfrm>
          <a:off x="4254500" y="2906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56300</xdr:rowOff>
    </xdr:from>
    <xdr:ext cx="762000" cy="259045"/>
    <xdr:sp macro="" textlink="">
      <xdr:nvSpPr>
        <xdr:cNvPr id="70" name="テキスト ボックス 69"/>
        <xdr:cNvSpPr txBox="1"/>
      </xdr:nvSpPr>
      <xdr:spPr>
        <a:xfrm>
          <a:off x="3924300" y="267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142022</xdr:rowOff>
    </xdr:from>
    <xdr:to>
      <xdr:col>19</xdr:col>
      <xdr:colOff>38100</xdr:colOff>
      <xdr:row>17</xdr:row>
      <xdr:rowOff>72172</xdr:rowOff>
    </xdr:to>
    <xdr:sp macro="" textlink="">
      <xdr:nvSpPr>
        <xdr:cNvPr id="71" name="楕円 70"/>
        <xdr:cNvSpPr/>
      </xdr:nvSpPr>
      <xdr:spPr bwMode="auto">
        <a:xfrm>
          <a:off x="3556000" y="2932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56949</xdr:rowOff>
    </xdr:from>
    <xdr:ext cx="762000" cy="259045"/>
    <xdr:sp macro="" textlink="">
      <xdr:nvSpPr>
        <xdr:cNvPr id="72" name="テキスト ボックス 71"/>
        <xdr:cNvSpPr txBox="1"/>
      </xdr:nvSpPr>
      <xdr:spPr>
        <a:xfrm>
          <a:off x="3225800" y="301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16046</xdr:rowOff>
    </xdr:from>
    <xdr:to>
      <xdr:col>15</xdr:col>
      <xdr:colOff>101600</xdr:colOff>
      <xdr:row>17</xdr:row>
      <xdr:rowOff>117646</xdr:rowOff>
    </xdr:to>
    <xdr:sp macro="" textlink="">
      <xdr:nvSpPr>
        <xdr:cNvPr id="73" name="楕円 72"/>
        <xdr:cNvSpPr/>
      </xdr:nvSpPr>
      <xdr:spPr bwMode="auto">
        <a:xfrm>
          <a:off x="2857500" y="297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102423</xdr:rowOff>
    </xdr:from>
    <xdr:ext cx="762000" cy="259045"/>
    <xdr:sp macro="" textlink="">
      <xdr:nvSpPr>
        <xdr:cNvPr id="74" name="テキスト ボックス 73"/>
        <xdr:cNvSpPr txBox="1"/>
      </xdr:nvSpPr>
      <xdr:spPr>
        <a:xfrm>
          <a:off x="2527300" y="306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43593</xdr:rowOff>
    </xdr:from>
    <xdr:to>
      <xdr:col>29</xdr:col>
      <xdr:colOff>127000</xdr:colOff>
      <xdr:row>35</xdr:row>
      <xdr:rowOff>96379</xdr:rowOff>
    </xdr:to>
    <xdr:cxnSp macro="">
      <xdr:nvCxnSpPr>
        <xdr:cNvPr id="108" name="直線コネクタ 107"/>
        <xdr:cNvCxnSpPr/>
      </xdr:nvCxnSpPr>
      <xdr:spPr bwMode="auto">
        <a:xfrm flipV="1">
          <a:off x="5003800" y="6653943"/>
          <a:ext cx="647700" cy="52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96379</xdr:rowOff>
    </xdr:from>
    <xdr:to>
      <xdr:col>26</xdr:col>
      <xdr:colOff>50800</xdr:colOff>
      <xdr:row>35</xdr:row>
      <xdr:rowOff>110454</xdr:rowOff>
    </xdr:to>
    <xdr:cxnSp macro="">
      <xdr:nvCxnSpPr>
        <xdr:cNvPr id="111" name="直線コネクタ 110"/>
        <xdr:cNvCxnSpPr/>
      </xdr:nvCxnSpPr>
      <xdr:spPr bwMode="auto">
        <a:xfrm flipV="1">
          <a:off x="4305300" y="6706729"/>
          <a:ext cx="698500" cy="1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105021</xdr:rowOff>
    </xdr:from>
    <xdr:to>
      <xdr:col>22</xdr:col>
      <xdr:colOff>114300</xdr:colOff>
      <xdr:row>35</xdr:row>
      <xdr:rowOff>110454</xdr:rowOff>
    </xdr:to>
    <xdr:cxnSp macro="">
      <xdr:nvCxnSpPr>
        <xdr:cNvPr id="114" name="直線コネクタ 113"/>
        <xdr:cNvCxnSpPr/>
      </xdr:nvCxnSpPr>
      <xdr:spPr bwMode="auto">
        <a:xfrm>
          <a:off x="3606800" y="6715371"/>
          <a:ext cx="698500" cy="5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67532</xdr:rowOff>
    </xdr:from>
    <xdr:to>
      <xdr:col>18</xdr:col>
      <xdr:colOff>177800</xdr:colOff>
      <xdr:row>35</xdr:row>
      <xdr:rowOff>105021</xdr:rowOff>
    </xdr:to>
    <xdr:cxnSp macro="">
      <xdr:nvCxnSpPr>
        <xdr:cNvPr id="117" name="直線コネクタ 116"/>
        <xdr:cNvCxnSpPr/>
      </xdr:nvCxnSpPr>
      <xdr:spPr bwMode="auto">
        <a:xfrm>
          <a:off x="2908300" y="6677882"/>
          <a:ext cx="698500" cy="3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335693</xdr:rowOff>
    </xdr:from>
    <xdr:to>
      <xdr:col>29</xdr:col>
      <xdr:colOff>177800</xdr:colOff>
      <xdr:row>35</xdr:row>
      <xdr:rowOff>94393</xdr:rowOff>
    </xdr:to>
    <xdr:sp macro="" textlink="">
      <xdr:nvSpPr>
        <xdr:cNvPr id="127" name="楕円 126"/>
        <xdr:cNvSpPr/>
      </xdr:nvSpPr>
      <xdr:spPr bwMode="auto">
        <a:xfrm>
          <a:off x="5600700" y="660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307770</xdr:rowOff>
    </xdr:from>
    <xdr:ext cx="762000" cy="259045"/>
    <xdr:sp macro="" textlink="">
      <xdr:nvSpPr>
        <xdr:cNvPr id="128" name="人口1人当たり決算額の推移該当値テキスト445"/>
        <xdr:cNvSpPr txBox="1"/>
      </xdr:nvSpPr>
      <xdr:spPr>
        <a:xfrm>
          <a:off x="5740400" y="65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45579</xdr:rowOff>
    </xdr:from>
    <xdr:to>
      <xdr:col>26</xdr:col>
      <xdr:colOff>101600</xdr:colOff>
      <xdr:row>35</xdr:row>
      <xdr:rowOff>147179</xdr:rowOff>
    </xdr:to>
    <xdr:sp macro="" textlink="">
      <xdr:nvSpPr>
        <xdr:cNvPr id="129" name="楕円 128"/>
        <xdr:cNvSpPr/>
      </xdr:nvSpPr>
      <xdr:spPr bwMode="auto">
        <a:xfrm>
          <a:off x="4953000" y="665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131956</xdr:rowOff>
    </xdr:from>
    <xdr:ext cx="736600" cy="259045"/>
    <xdr:sp macro="" textlink="">
      <xdr:nvSpPr>
        <xdr:cNvPr id="130" name="テキスト ボックス 129"/>
        <xdr:cNvSpPr txBox="1"/>
      </xdr:nvSpPr>
      <xdr:spPr>
        <a:xfrm>
          <a:off x="4622800" y="6742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59654</xdr:rowOff>
    </xdr:from>
    <xdr:to>
      <xdr:col>22</xdr:col>
      <xdr:colOff>165100</xdr:colOff>
      <xdr:row>35</xdr:row>
      <xdr:rowOff>161254</xdr:rowOff>
    </xdr:to>
    <xdr:sp macro="" textlink="">
      <xdr:nvSpPr>
        <xdr:cNvPr id="131" name="楕円 130"/>
        <xdr:cNvSpPr/>
      </xdr:nvSpPr>
      <xdr:spPr bwMode="auto">
        <a:xfrm>
          <a:off x="4254500" y="667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146031</xdr:rowOff>
    </xdr:from>
    <xdr:ext cx="762000" cy="259045"/>
    <xdr:sp macro="" textlink="">
      <xdr:nvSpPr>
        <xdr:cNvPr id="132" name="テキスト ボックス 131"/>
        <xdr:cNvSpPr txBox="1"/>
      </xdr:nvSpPr>
      <xdr:spPr>
        <a:xfrm>
          <a:off x="3924300" y="675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54221</xdr:rowOff>
    </xdr:from>
    <xdr:to>
      <xdr:col>19</xdr:col>
      <xdr:colOff>38100</xdr:colOff>
      <xdr:row>35</xdr:row>
      <xdr:rowOff>155821</xdr:rowOff>
    </xdr:to>
    <xdr:sp macro="" textlink="">
      <xdr:nvSpPr>
        <xdr:cNvPr id="133" name="楕円 132"/>
        <xdr:cNvSpPr/>
      </xdr:nvSpPr>
      <xdr:spPr bwMode="auto">
        <a:xfrm>
          <a:off x="3556000" y="6664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140598</xdr:rowOff>
    </xdr:from>
    <xdr:ext cx="762000" cy="259045"/>
    <xdr:sp macro="" textlink="">
      <xdr:nvSpPr>
        <xdr:cNvPr id="134" name="テキスト ボックス 133"/>
        <xdr:cNvSpPr txBox="1"/>
      </xdr:nvSpPr>
      <xdr:spPr>
        <a:xfrm>
          <a:off x="3225800" y="675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16732</xdr:rowOff>
    </xdr:from>
    <xdr:to>
      <xdr:col>15</xdr:col>
      <xdr:colOff>101600</xdr:colOff>
      <xdr:row>35</xdr:row>
      <xdr:rowOff>118332</xdr:rowOff>
    </xdr:to>
    <xdr:sp macro="" textlink="">
      <xdr:nvSpPr>
        <xdr:cNvPr id="135" name="楕円 134"/>
        <xdr:cNvSpPr/>
      </xdr:nvSpPr>
      <xdr:spPr bwMode="auto">
        <a:xfrm>
          <a:off x="2857500" y="6627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103109</xdr:rowOff>
    </xdr:from>
    <xdr:ext cx="762000" cy="259045"/>
    <xdr:sp macro="" textlink="">
      <xdr:nvSpPr>
        <xdr:cNvPr id="136" name="テキスト ボックス 135"/>
        <xdr:cNvSpPr txBox="1"/>
      </xdr:nvSpPr>
      <xdr:spPr>
        <a:xfrm>
          <a:off x="2527300" y="671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5,845
5,828
317.04
4,895,720
4,553,294
320,627
3,017,507
3,920,880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59202</xdr:rowOff>
    </xdr:from>
    <xdr:to>
      <xdr:col>24</xdr:col>
      <xdr:colOff>63500</xdr:colOff>
      <xdr:row>35</xdr:row>
      <xdr:rowOff>141948</xdr:rowOff>
    </xdr:to>
    <xdr:cxnSp macro="">
      <xdr:nvCxnSpPr>
        <xdr:cNvPr id="61" name="直線コネクタ 60"/>
        <xdr:cNvCxnSpPr/>
      </xdr:nvCxnSpPr>
      <xdr:spPr>
        <a:xfrm flipV="1">
          <a:off x="3797300" y="6059952"/>
          <a:ext cx="838200" cy="8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101760</xdr:rowOff>
    </xdr:from>
    <xdr:to>
      <xdr:col>19</xdr:col>
      <xdr:colOff>177800</xdr:colOff>
      <xdr:row>35</xdr:row>
      <xdr:rowOff>141948</xdr:rowOff>
    </xdr:to>
    <xdr:cxnSp macro="">
      <xdr:nvCxnSpPr>
        <xdr:cNvPr id="64" name="直線コネクタ 63"/>
        <xdr:cNvCxnSpPr/>
      </xdr:nvCxnSpPr>
      <xdr:spPr>
        <a:xfrm>
          <a:off x="2908300" y="6102510"/>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99299</xdr:rowOff>
    </xdr:from>
    <xdr:to>
      <xdr:col>15</xdr:col>
      <xdr:colOff>50800</xdr:colOff>
      <xdr:row>35</xdr:row>
      <xdr:rowOff>101760</xdr:rowOff>
    </xdr:to>
    <xdr:cxnSp macro="">
      <xdr:nvCxnSpPr>
        <xdr:cNvPr id="67" name="直線コネクタ 66"/>
        <xdr:cNvCxnSpPr/>
      </xdr:nvCxnSpPr>
      <xdr:spPr>
        <a:xfrm>
          <a:off x="2019300" y="6100049"/>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99299</xdr:rowOff>
    </xdr:from>
    <xdr:to>
      <xdr:col>10</xdr:col>
      <xdr:colOff>114300</xdr:colOff>
      <xdr:row>35</xdr:row>
      <xdr:rowOff>148448</xdr:rowOff>
    </xdr:to>
    <xdr:cxnSp macro="">
      <xdr:nvCxnSpPr>
        <xdr:cNvPr id="70" name="直線コネクタ 69"/>
        <xdr:cNvCxnSpPr/>
      </xdr:nvCxnSpPr>
      <xdr:spPr>
        <a:xfrm flipV="1">
          <a:off x="1130300" y="6100049"/>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8402</xdr:rowOff>
    </xdr:from>
    <xdr:to>
      <xdr:col>24</xdr:col>
      <xdr:colOff>114300</xdr:colOff>
      <xdr:row>35</xdr:row>
      <xdr:rowOff>110002</xdr:rowOff>
    </xdr:to>
    <xdr:sp macro="" textlink="">
      <xdr:nvSpPr>
        <xdr:cNvPr id="80" name="楕円 79"/>
        <xdr:cNvSpPr/>
      </xdr:nvSpPr>
      <xdr:spPr>
        <a:xfrm>
          <a:off x="4584700" y="60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31279</xdr:rowOff>
    </xdr:from>
    <xdr:ext cx="599010" cy="259045"/>
    <xdr:sp macro="" textlink="">
      <xdr:nvSpPr>
        <xdr:cNvPr id="81" name="人件費該当値テキスト"/>
        <xdr:cNvSpPr txBox="1"/>
      </xdr:nvSpPr>
      <xdr:spPr>
        <a:xfrm>
          <a:off x="4686300" y="586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91148</xdr:rowOff>
    </xdr:from>
    <xdr:to>
      <xdr:col>20</xdr:col>
      <xdr:colOff>38100</xdr:colOff>
      <xdr:row>36</xdr:row>
      <xdr:rowOff>21298</xdr:rowOff>
    </xdr:to>
    <xdr:sp macro="" textlink="">
      <xdr:nvSpPr>
        <xdr:cNvPr id="82" name="楕円 81"/>
        <xdr:cNvSpPr/>
      </xdr:nvSpPr>
      <xdr:spPr>
        <a:xfrm>
          <a:off x="3746500" y="60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12425</xdr:rowOff>
    </xdr:from>
    <xdr:ext cx="599010" cy="259045"/>
    <xdr:sp macro="" textlink="">
      <xdr:nvSpPr>
        <xdr:cNvPr id="83" name="テキスト ボックス 82"/>
        <xdr:cNvSpPr txBox="1"/>
      </xdr:nvSpPr>
      <xdr:spPr>
        <a:xfrm>
          <a:off x="3497795" y="618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50960</xdr:rowOff>
    </xdr:from>
    <xdr:to>
      <xdr:col>15</xdr:col>
      <xdr:colOff>101600</xdr:colOff>
      <xdr:row>35</xdr:row>
      <xdr:rowOff>152560</xdr:rowOff>
    </xdr:to>
    <xdr:sp macro="" textlink="">
      <xdr:nvSpPr>
        <xdr:cNvPr id="84" name="楕円 83"/>
        <xdr:cNvSpPr/>
      </xdr:nvSpPr>
      <xdr:spPr>
        <a:xfrm>
          <a:off x="2857500" y="605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143687</xdr:rowOff>
    </xdr:from>
    <xdr:ext cx="599010" cy="259045"/>
    <xdr:sp macro="" textlink="">
      <xdr:nvSpPr>
        <xdr:cNvPr id="85" name="テキスト ボックス 84"/>
        <xdr:cNvSpPr txBox="1"/>
      </xdr:nvSpPr>
      <xdr:spPr>
        <a:xfrm>
          <a:off x="2608795" y="614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48499</xdr:rowOff>
    </xdr:from>
    <xdr:to>
      <xdr:col>10</xdr:col>
      <xdr:colOff>165100</xdr:colOff>
      <xdr:row>35</xdr:row>
      <xdr:rowOff>150099</xdr:rowOff>
    </xdr:to>
    <xdr:sp macro="" textlink="">
      <xdr:nvSpPr>
        <xdr:cNvPr id="86" name="楕円 85"/>
        <xdr:cNvSpPr/>
      </xdr:nvSpPr>
      <xdr:spPr>
        <a:xfrm>
          <a:off x="1968500" y="60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141226</xdr:rowOff>
    </xdr:from>
    <xdr:ext cx="599010" cy="259045"/>
    <xdr:sp macro="" textlink="">
      <xdr:nvSpPr>
        <xdr:cNvPr id="87" name="テキスト ボックス 86"/>
        <xdr:cNvSpPr txBox="1"/>
      </xdr:nvSpPr>
      <xdr:spPr>
        <a:xfrm>
          <a:off x="1719795" y="614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97648</xdr:rowOff>
    </xdr:from>
    <xdr:to>
      <xdr:col>6</xdr:col>
      <xdr:colOff>38100</xdr:colOff>
      <xdr:row>36</xdr:row>
      <xdr:rowOff>27798</xdr:rowOff>
    </xdr:to>
    <xdr:sp macro="" textlink="">
      <xdr:nvSpPr>
        <xdr:cNvPr id="88" name="楕円 87"/>
        <xdr:cNvSpPr/>
      </xdr:nvSpPr>
      <xdr:spPr>
        <a:xfrm>
          <a:off x="1079500" y="60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18925</xdr:rowOff>
    </xdr:from>
    <xdr:ext cx="599010" cy="259045"/>
    <xdr:sp macro="" textlink="">
      <xdr:nvSpPr>
        <xdr:cNvPr id="89" name="テキスト ボックス 88"/>
        <xdr:cNvSpPr txBox="1"/>
      </xdr:nvSpPr>
      <xdr:spPr>
        <a:xfrm>
          <a:off x="830795" y="619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1588</xdr:rowOff>
    </xdr:from>
    <xdr:to>
      <xdr:col>24</xdr:col>
      <xdr:colOff>63500</xdr:colOff>
      <xdr:row>57</xdr:row>
      <xdr:rowOff>12221</xdr:rowOff>
    </xdr:to>
    <xdr:cxnSp macro="">
      <xdr:nvCxnSpPr>
        <xdr:cNvPr id="118" name="直線コネクタ 117"/>
        <xdr:cNvCxnSpPr/>
      </xdr:nvCxnSpPr>
      <xdr:spPr>
        <a:xfrm flipV="1">
          <a:off x="3797300" y="9774238"/>
          <a:ext cx="838200" cy="1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12221</xdr:rowOff>
    </xdr:from>
    <xdr:to>
      <xdr:col>19</xdr:col>
      <xdr:colOff>177800</xdr:colOff>
      <xdr:row>57</xdr:row>
      <xdr:rowOff>18370</xdr:rowOff>
    </xdr:to>
    <xdr:cxnSp macro="">
      <xdr:nvCxnSpPr>
        <xdr:cNvPr id="121" name="直線コネクタ 120"/>
        <xdr:cNvCxnSpPr/>
      </xdr:nvCxnSpPr>
      <xdr:spPr>
        <a:xfrm flipV="1">
          <a:off x="2908300" y="9784871"/>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18370</xdr:rowOff>
    </xdr:from>
    <xdr:to>
      <xdr:col>15</xdr:col>
      <xdr:colOff>50800</xdr:colOff>
      <xdr:row>57</xdr:row>
      <xdr:rowOff>52051</xdr:rowOff>
    </xdr:to>
    <xdr:cxnSp macro="">
      <xdr:nvCxnSpPr>
        <xdr:cNvPr id="124" name="直線コネクタ 123"/>
        <xdr:cNvCxnSpPr/>
      </xdr:nvCxnSpPr>
      <xdr:spPr>
        <a:xfrm flipV="1">
          <a:off x="2019300" y="9791020"/>
          <a:ext cx="8890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52051</xdr:rowOff>
    </xdr:from>
    <xdr:to>
      <xdr:col>10</xdr:col>
      <xdr:colOff>114300</xdr:colOff>
      <xdr:row>57</xdr:row>
      <xdr:rowOff>103082</xdr:rowOff>
    </xdr:to>
    <xdr:cxnSp macro="">
      <xdr:nvCxnSpPr>
        <xdr:cNvPr id="127" name="直線コネクタ 126"/>
        <xdr:cNvCxnSpPr/>
      </xdr:nvCxnSpPr>
      <xdr:spPr>
        <a:xfrm flipV="1">
          <a:off x="1130300" y="9824701"/>
          <a:ext cx="889000" cy="5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122238</xdr:rowOff>
    </xdr:from>
    <xdr:to>
      <xdr:col>24</xdr:col>
      <xdr:colOff>114300</xdr:colOff>
      <xdr:row>57</xdr:row>
      <xdr:rowOff>52388</xdr:rowOff>
    </xdr:to>
    <xdr:sp macro="" textlink="">
      <xdr:nvSpPr>
        <xdr:cNvPr id="137" name="楕円 136"/>
        <xdr:cNvSpPr/>
      </xdr:nvSpPr>
      <xdr:spPr>
        <a:xfrm>
          <a:off x="4584700" y="97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100665</xdr:rowOff>
    </xdr:from>
    <xdr:ext cx="599010" cy="259045"/>
    <xdr:sp macro="" textlink="">
      <xdr:nvSpPr>
        <xdr:cNvPr id="138" name="物件費該当値テキスト"/>
        <xdr:cNvSpPr txBox="1"/>
      </xdr:nvSpPr>
      <xdr:spPr>
        <a:xfrm>
          <a:off x="4686300"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132871</xdr:rowOff>
    </xdr:from>
    <xdr:to>
      <xdr:col>20</xdr:col>
      <xdr:colOff>38100</xdr:colOff>
      <xdr:row>57</xdr:row>
      <xdr:rowOff>63021</xdr:rowOff>
    </xdr:to>
    <xdr:sp macro="" textlink="">
      <xdr:nvSpPr>
        <xdr:cNvPr id="139" name="楕円 138"/>
        <xdr:cNvSpPr/>
      </xdr:nvSpPr>
      <xdr:spPr>
        <a:xfrm>
          <a:off x="3746500" y="973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54148</xdr:rowOff>
    </xdr:from>
    <xdr:ext cx="534377" cy="259045"/>
    <xdr:sp macro="" textlink="">
      <xdr:nvSpPr>
        <xdr:cNvPr id="140" name="テキスト ボックス 139"/>
        <xdr:cNvSpPr txBox="1"/>
      </xdr:nvSpPr>
      <xdr:spPr>
        <a:xfrm>
          <a:off x="3530111" y="982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139020</xdr:rowOff>
    </xdr:from>
    <xdr:to>
      <xdr:col>15</xdr:col>
      <xdr:colOff>101600</xdr:colOff>
      <xdr:row>57</xdr:row>
      <xdr:rowOff>69170</xdr:rowOff>
    </xdr:to>
    <xdr:sp macro="" textlink="">
      <xdr:nvSpPr>
        <xdr:cNvPr id="141" name="楕円 140"/>
        <xdr:cNvSpPr/>
      </xdr:nvSpPr>
      <xdr:spPr>
        <a:xfrm>
          <a:off x="2857500" y="97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60297</xdr:rowOff>
    </xdr:from>
    <xdr:ext cx="534377" cy="259045"/>
    <xdr:sp macro="" textlink="">
      <xdr:nvSpPr>
        <xdr:cNvPr id="142" name="テキスト ボックス 141"/>
        <xdr:cNvSpPr txBox="1"/>
      </xdr:nvSpPr>
      <xdr:spPr>
        <a:xfrm>
          <a:off x="2641111" y="98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1251</xdr:rowOff>
    </xdr:from>
    <xdr:to>
      <xdr:col>10</xdr:col>
      <xdr:colOff>165100</xdr:colOff>
      <xdr:row>57</xdr:row>
      <xdr:rowOff>102851</xdr:rowOff>
    </xdr:to>
    <xdr:sp macro="" textlink="">
      <xdr:nvSpPr>
        <xdr:cNvPr id="143" name="楕円 142"/>
        <xdr:cNvSpPr/>
      </xdr:nvSpPr>
      <xdr:spPr>
        <a:xfrm>
          <a:off x="1968500" y="97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93978</xdr:rowOff>
    </xdr:from>
    <xdr:ext cx="534377" cy="259045"/>
    <xdr:sp macro="" textlink="">
      <xdr:nvSpPr>
        <xdr:cNvPr id="144" name="テキスト ボックス 143"/>
        <xdr:cNvSpPr txBox="1"/>
      </xdr:nvSpPr>
      <xdr:spPr>
        <a:xfrm>
          <a:off x="1752111" y="98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52282</xdr:rowOff>
    </xdr:from>
    <xdr:to>
      <xdr:col>6</xdr:col>
      <xdr:colOff>38100</xdr:colOff>
      <xdr:row>57</xdr:row>
      <xdr:rowOff>153882</xdr:rowOff>
    </xdr:to>
    <xdr:sp macro="" textlink="">
      <xdr:nvSpPr>
        <xdr:cNvPr id="145" name="楕円 144"/>
        <xdr:cNvSpPr/>
      </xdr:nvSpPr>
      <xdr:spPr>
        <a:xfrm>
          <a:off x="1079500" y="982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145009</xdr:rowOff>
    </xdr:from>
    <xdr:ext cx="534377" cy="259045"/>
    <xdr:sp macro="" textlink="">
      <xdr:nvSpPr>
        <xdr:cNvPr id="146" name="テキスト ボックス 145"/>
        <xdr:cNvSpPr txBox="1"/>
      </xdr:nvSpPr>
      <xdr:spPr>
        <a:xfrm>
          <a:off x="863111" y="991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88167</xdr:rowOff>
    </xdr:from>
    <xdr:to>
      <xdr:col>24</xdr:col>
      <xdr:colOff>63500</xdr:colOff>
      <xdr:row>74</xdr:row>
      <xdr:rowOff>96593</xdr:rowOff>
    </xdr:to>
    <xdr:cxnSp macro="">
      <xdr:nvCxnSpPr>
        <xdr:cNvPr id="177" name="直線コネクタ 176"/>
        <xdr:cNvCxnSpPr/>
      </xdr:nvCxnSpPr>
      <xdr:spPr>
        <a:xfrm flipV="1">
          <a:off x="3797300" y="12775467"/>
          <a:ext cx="8382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96593</xdr:rowOff>
    </xdr:from>
    <xdr:to>
      <xdr:col>19</xdr:col>
      <xdr:colOff>177800</xdr:colOff>
      <xdr:row>75</xdr:row>
      <xdr:rowOff>100609</xdr:rowOff>
    </xdr:to>
    <xdr:cxnSp macro="">
      <xdr:nvCxnSpPr>
        <xdr:cNvPr id="180" name="直線コネクタ 179"/>
        <xdr:cNvCxnSpPr/>
      </xdr:nvCxnSpPr>
      <xdr:spPr>
        <a:xfrm flipV="1">
          <a:off x="2908300" y="12783893"/>
          <a:ext cx="889000" cy="17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100609</xdr:rowOff>
    </xdr:from>
    <xdr:to>
      <xdr:col>15</xdr:col>
      <xdr:colOff>50800</xdr:colOff>
      <xdr:row>75</xdr:row>
      <xdr:rowOff>149171</xdr:rowOff>
    </xdr:to>
    <xdr:cxnSp macro="">
      <xdr:nvCxnSpPr>
        <xdr:cNvPr id="183" name="直線コネクタ 182"/>
        <xdr:cNvCxnSpPr/>
      </xdr:nvCxnSpPr>
      <xdr:spPr>
        <a:xfrm flipV="1">
          <a:off x="2019300" y="12959359"/>
          <a:ext cx="889000" cy="4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149171</xdr:rowOff>
    </xdr:from>
    <xdr:to>
      <xdr:col>10</xdr:col>
      <xdr:colOff>114300</xdr:colOff>
      <xdr:row>76</xdr:row>
      <xdr:rowOff>154918</xdr:rowOff>
    </xdr:to>
    <xdr:cxnSp macro="">
      <xdr:nvCxnSpPr>
        <xdr:cNvPr id="186" name="直線コネクタ 185"/>
        <xdr:cNvCxnSpPr/>
      </xdr:nvCxnSpPr>
      <xdr:spPr>
        <a:xfrm flipV="1">
          <a:off x="1130300" y="13007921"/>
          <a:ext cx="889000" cy="17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37367</xdr:rowOff>
    </xdr:from>
    <xdr:to>
      <xdr:col>24</xdr:col>
      <xdr:colOff>114300</xdr:colOff>
      <xdr:row>74</xdr:row>
      <xdr:rowOff>138967</xdr:rowOff>
    </xdr:to>
    <xdr:sp macro="" textlink="">
      <xdr:nvSpPr>
        <xdr:cNvPr id="196" name="楕円 195"/>
        <xdr:cNvSpPr/>
      </xdr:nvSpPr>
      <xdr:spPr>
        <a:xfrm>
          <a:off x="4584700" y="127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60244</xdr:rowOff>
    </xdr:from>
    <xdr:ext cx="534377" cy="259045"/>
    <xdr:sp macro="" textlink="">
      <xdr:nvSpPr>
        <xdr:cNvPr id="197" name="維持補修費該当値テキスト"/>
        <xdr:cNvSpPr txBox="1"/>
      </xdr:nvSpPr>
      <xdr:spPr>
        <a:xfrm>
          <a:off x="4686300" y="1257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45793</xdr:rowOff>
    </xdr:from>
    <xdr:to>
      <xdr:col>20</xdr:col>
      <xdr:colOff>38100</xdr:colOff>
      <xdr:row>74</xdr:row>
      <xdr:rowOff>147393</xdr:rowOff>
    </xdr:to>
    <xdr:sp macro="" textlink="">
      <xdr:nvSpPr>
        <xdr:cNvPr id="198" name="楕円 197"/>
        <xdr:cNvSpPr/>
      </xdr:nvSpPr>
      <xdr:spPr>
        <a:xfrm>
          <a:off x="3746500" y="127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163920</xdr:rowOff>
    </xdr:from>
    <xdr:ext cx="534377" cy="259045"/>
    <xdr:sp macro="" textlink="">
      <xdr:nvSpPr>
        <xdr:cNvPr id="199" name="テキスト ボックス 198"/>
        <xdr:cNvSpPr txBox="1"/>
      </xdr:nvSpPr>
      <xdr:spPr>
        <a:xfrm>
          <a:off x="3530111" y="1250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49809</xdr:rowOff>
    </xdr:from>
    <xdr:to>
      <xdr:col>15</xdr:col>
      <xdr:colOff>101600</xdr:colOff>
      <xdr:row>75</xdr:row>
      <xdr:rowOff>151409</xdr:rowOff>
    </xdr:to>
    <xdr:sp macro="" textlink="">
      <xdr:nvSpPr>
        <xdr:cNvPr id="200" name="楕円 199"/>
        <xdr:cNvSpPr/>
      </xdr:nvSpPr>
      <xdr:spPr>
        <a:xfrm>
          <a:off x="2857500" y="129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167936</xdr:rowOff>
    </xdr:from>
    <xdr:ext cx="534377" cy="259045"/>
    <xdr:sp macro="" textlink="">
      <xdr:nvSpPr>
        <xdr:cNvPr id="201" name="テキスト ボックス 200"/>
        <xdr:cNvSpPr txBox="1"/>
      </xdr:nvSpPr>
      <xdr:spPr>
        <a:xfrm>
          <a:off x="2641111" y="1268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98371</xdr:rowOff>
    </xdr:from>
    <xdr:to>
      <xdr:col>10</xdr:col>
      <xdr:colOff>165100</xdr:colOff>
      <xdr:row>76</xdr:row>
      <xdr:rowOff>28521</xdr:rowOff>
    </xdr:to>
    <xdr:sp macro="" textlink="">
      <xdr:nvSpPr>
        <xdr:cNvPr id="202" name="楕円 201"/>
        <xdr:cNvSpPr/>
      </xdr:nvSpPr>
      <xdr:spPr>
        <a:xfrm>
          <a:off x="1968500" y="129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45048</xdr:rowOff>
    </xdr:from>
    <xdr:ext cx="534377" cy="259045"/>
    <xdr:sp macro="" textlink="">
      <xdr:nvSpPr>
        <xdr:cNvPr id="203" name="テキスト ボックス 202"/>
        <xdr:cNvSpPr txBox="1"/>
      </xdr:nvSpPr>
      <xdr:spPr>
        <a:xfrm>
          <a:off x="1752111" y="1273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104118</xdr:rowOff>
    </xdr:from>
    <xdr:to>
      <xdr:col>6</xdr:col>
      <xdr:colOff>38100</xdr:colOff>
      <xdr:row>77</xdr:row>
      <xdr:rowOff>34268</xdr:rowOff>
    </xdr:to>
    <xdr:sp macro="" textlink="">
      <xdr:nvSpPr>
        <xdr:cNvPr id="204" name="楕円 203"/>
        <xdr:cNvSpPr/>
      </xdr:nvSpPr>
      <xdr:spPr>
        <a:xfrm>
          <a:off x="1079500" y="131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25395</xdr:rowOff>
    </xdr:from>
    <xdr:ext cx="534377" cy="259045"/>
    <xdr:sp macro="" textlink="">
      <xdr:nvSpPr>
        <xdr:cNvPr id="205" name="テキスト ボックス 204"/>
        <xdr:cNvSpPr txBox="1"/>
      </xdr:nvSpPr>
      <xdr:spPr>
        <a:xfrm>
          <a:off x="863111" y="1322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122930</xdr:rowOff>
    </xdr:from>
    <xdr:to>
      <xdr:col>24</xdr:col>
      <xdr:colOff>63500</xdr:colOff>
      <xdr:row>97</xdr:row>
      <xdr:rowOff>168275</xdr:rowOff>
    </xdr:to>
    <xdr:cxnSp macro="">
      <xdr:nvCxnSpPr>
        <xdr:cNvPr id="237" name="直線コネクタ 236"/>
        <xdr:cNvCxnSpPr/>
      </xdr:nvCxnSpPr>
      <xdr:spPr>
        <a:xfrm>
          <a:off x="3797300" y="16753580"/>
          <a:ext cx="838200" cy="4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122930</xdr:rowOff>
    </xdr:from>
    <xdr:to>
      <xdr:col>19</xdr:col>
      <xdr:colOff>177800</xdr:colOff>
      <xdr:row>98</xdr:row>
      <xdr:rowOff>59919</xdr:rowOff>
    </xdr:to>
    <xdr:cxnSp macro="">
      <xdr:nvCxnSpPr>
        <xdr:cNvPr id="240" name="直線コネクタ 239"/>
        <xdr:cNvCxnSpPr/>
      </xdr:nvCxnSpPr>
      <xdr:spPr>
        <a:xfrm flipV="1">
          <a:off x="2908300" y="16753580"/>
          <a:ext cx="889000" cy="10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11113</xdr:rowOff>
    </xdr:from>
    <xdr:to>
      <xdr:col>15</xdr:col>
      <xdr:colOff>50800</xdr:colOff>
      <xdr:row>98</xdr:row>
      <xdr:rowOff>59919</xdr:rowOff>
    </xdr:to>
    <xdr:cxnSp macro="">
      <xdr:nvCxnSpPr>
        <xdr:cNvPr id="243" name="直線コネクタ 242"/>
        <xdr:cNvCxnSpPr/>
      </xdr:nvCxnSpPr>
      <xdr:spPr>
        <a:xfrm>
          <a:off x="2019300" y="16813213"/>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11113</xdr:rowOff>
    </xdr:from>
    <xdr:to>
      <xdr:col>10</xdr:col>
      <xdr:colOff>114300</xdr:colOff>
      <xdr:row>98</xdr:row>
      <xdr:rowOff>83807</xdr:rowOff>
    </xdr:to>
    <xdr:cxnSp macro="">
      <xdr:nvCxnSpPr>
        <xdr:cNvPr id="246" name="直線コネクタ 245"/>
        <xdr:cNvCxnSpPr/>
      </xdr:nvCxnSpPr>
      <xdr:spPr>
        <a:xfrm flipV="1">
          <a:off x="1130300" y="16813213"/>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117475</xdr:rowOff>
    </xdr:from>
    <xdr:to>
      <xdr:col>24</xdr:col>
      <xdr:colOff>114300</xdr:colOff>
      <xdr:row>98</xdr:row>
      <xdr:rowOff>47625</xdr:rowOff>
    </xdr:to>
    <xdr:sp macro="" textlink="">
      <xdr:nvSpPr>
        <xdr:cNvPr id="256" name="楕円 255"/>
        <xdr:cNvSpPr/>
      </xdr:nvSpPr>
      <xdr:spPr>
        <a:xfrm>
          <a:off x="45847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95902</xdr:rowOff>
    </xdr:from>
    <xdr:ext cx="534377" cy="259045"/>
    <xdr:sp macro="" textlink="">
      <xdr:nvSpPr>
        <xdr:cNvPr id="257" name="扶助費該当値テキスト"/>
        <xdr:cNvSpPr txBox="1"/>
      </xdr:nvSpPr>
      <xdr:spPr>
        <a:xfrm>
          <a:off x="4686300" y="167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72130</xdr:rowOff>
    </xdr:from>
    <xdr:to>
      <xdr:col>20</xdr:col>
      <xdr:colOff>38100</xdr:colOff>
      <xdr:row>98</xdr:row>
      <xdr:rowOff>2280</xdr:rowOff>
    </xdr:to>
    <xdr:sp macro="" textlink="">
      <xdr:nvSpPr>
        <xdr:cNvPr id="258" name="楕円 257"/>
        <xdr:cNvSpPr/>
      </xdr:nvSpPr>
      <xdr:spPr>
        <a:xfrm>
          <a:off x="3746500" y="167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164857</xdr:rowOff>
    </xdr:from>
    <xdr:ext cx="534377" cy="259045"/>
    <xdr:sp macro="" textlink="">
      <xdr:nvSpPr>
        <xdr:cNvPr id="259" name="テキスト ボックス 258"/>
        <xdr:cNvSpPr txBox="1"/>
      </xdr:nvSpPr>
      <xdr:spPr>
        <a:xfrm>
          <a:off x="3530111" y="1679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9119</xdr:rowOff>
    </xdr:from>
    <xdr:to>
      <xdr:col>15</xdr:col>
      <xdr:colOff>101600</xdr:colOff>
      <xdr:row>98</xdr:row>
      <xdr:rowOff>110719</xdr:rowOff>
    </xdr:to>
    <xdr:sp macro="" textlink="">
      <xdr:nvSpPr>
        <xdr:cNvPr id="260" name="楕円 259"/>
        <xdr:cNvSpPr/>
      </xdr:nvSpPr>
      <xdr:spPr>
        <a:xfrm>
          <a:off x="2857500" y="168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101846</xdr:rowOff>
    </xdr:from>
    <xdr:ext cx="534377" cy="259045"/>
    <xdr:sp macro="" textlink="">
      <xdr:nvSpPr>
        <xdr:cNvPr id="261" name="テキスト ボックス 260"/>
        <xdr:cNvSpPr txBox="1"/>
      </xdr:nvSpPr>
      <xdr:spPr>
        <a:xfrm>
          <a:off x="2641111" y="169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131763</xdr:rowOff>
    </xdr:from>
    <xdr:to>
      <xdr:col>10</xdr:col>
      <xdr:colOff>165100</xdr:colOff>
      <xdr:row>98</xdr:row>
      <xdr:rowOff>61913</xdr:rowOff>
    </xdr:to>
    <xdr:sp macro="" textlink="">
      <xdr:nvSpPr>
        <xdr:cNvPr id="262" name="楕円 261"/>
        <xdr:cNvSpPr/>
      </xdr:nvSpPr>
      <xdr:spPr>
        <a:xfrm>
          <a:off x="1968500" y="167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53040</xdr:rowOff>
    </xdr:from>
    <xdr:ext cx="534377" cy="259045"/>
    <xdr:sp macro="" textlink="">
      <xdr:nvSpPr>
        <xdr:cNvPr id="263" name="テキスト ボックス 262"/>
        <xdr:cNvSpPr txBox="1"/>
      </xdr:nvSpPr>
      <xdr:spPr>
        <a:xfrm>
          <a:off x="1752111" y="168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33007</xdr:rowOff>
    </xdr:from>
    <xdr:to>
      <xdr:col>6</xdr:col>
      <xdr:colOff>38100</xdr:colOff>
      <xdr:row>98</xdr:row>
      <xdr:rowOff>134607</xdr:rowOff>
    </xdr:to>
    <xdr:sp macro="" textlink="">
      <xdr:nvSpPr>
        <xdr:cNvPr id="264" name="楕円 263"/>
        <xdr:cNvSpPr/>
      </xdr:nvSpPr>
      <xdr:spPr>
        <a:xfrm>
          <a:off x="1079500" y="168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125734</xdr:rowOff>
    </xdr:from>
    <xdr:ext cx="534377" cy="259045"/>
    <xdr:sp macro="" textlink="">
      <xdr:nvSpPr>
        <xdr:cNvPr id="265" name="テキスト ボックス 264"/>
        <xdr:cNvSpPr txBox="1"/>
      </xdr:nvSpPr>
      <xdr:spPr>
        <a:xfrm>
          <a:off x="863111" y="169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88101</xdr:rowOff>
    </xdr:from>
    <xdr:to>
      <xdr:col>55</xdr:col>
      <xdr:colOff>0</xdr:colOff>
      <xdr:row>36</xdr:row>
      <xdr:rowOff>119561</xdr:rowOff>
    </xdr:to>
    <xdr:cxnSp macro="">
      <xdr:nvCxnSpPr>
        <xdr:cNvPr id="294" name="直線コネクタ 293"/>
        <xdr:cNvCxnSpPr/>
      </xdr:nvCxnSpPr>
      <xdr:spPr>
        <a:xfrm flipV="1">
          <a:off x="9639300" y="6260301"/>
          <a:ext cx="838200" cy="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74237</xdr:rowOff>
    </xdr:from>
    <xdr:to>
      <xdr:col>50</xdr:col>
      <xdr:colOff>114300</xdr:colOff>
      <xdr:row>36</xdr:row>
      <xdr:rowOff>119561</xdr:rowOff>
    </xdr:to>
    <xdr:cxnSp macro="">
      <xdr:nvCxnSpPr>
        <xdr:cNvPr id="297" name="直線コネクタ 296"/>
        <xdr:cNvCxnSpPr/>
      </xdr:nvCxnSpPr>
      <xdr:spPr>
        <a:xfrm>
          <a:off x="8750300" y="6246437"/>
          <a:ext cx="889000" cy="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74237</xdr:rowOff>
    </xdr:from>
    <xdr:to>
      <xdr:col>45</xdr:col>
      <xdr:colOff>177800</xdr:colOff>
      <xdr:row>36</xdr:row>
      <xdr:rowOff>78218</xdr:rowOff>
    </xdr:to>
    <xdr:cxnSp macro="">
      <xdr:nvCxnSpPr>
        <xdr:cNvPr id="300" name="直線コネクタ 299"/>
        <xdr:cNvCxnSpPr/>
      </xdr:nvCxnSpPr>
      <xdr:spPr>
        <a:xfrm flipV="1">
          <a:off x="7861300" y="6246437"/>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78218</xdr:rowOff>
    </xdr:from>
    <xdr:to>
      <xdr:col>41</xdr:col>
      <xdr:colOff>50800</xdr:colOff>
      <xdr:row>37</xdr:row>
      <xdr:rowOff>23941</xdr:rowOff>
    </xdr:to>
    <xdr:cxnSp macro="">
      <xdr:nvCxnSpPr>
        <xdr:cNvPr id="303" name="直線コネクタ 302"/>
        <xdr:cNvCxnSpPr/>
      </xdr:nvCxnSpPr>
      <xdr:spPr>
        <a:xfrm flipV="1">
          <a:off x="6972300" y="6250418"/>
          <a:ext cx="889000" cy="11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37301</xdr:rowOff>
    </xdr:from>
    <xdr:to>
      <xdr:col>55</xdr:col>
      <xdr:colOff>50800</xdr:colOff>
      <xdr:row>36</xdr:row>
      <xdr:rowOff>138901</xdr:rowOff>
    </xdr:to>
    <xdr:sp macro="" textlink="">
      <xdr:nvSpPr>
        <xdr:cNvPr id="313" name="楕円 312"/>
        <xdr:cNvSpPr/>
      </xdr:nvSpPr>
      <xdr:spPr>
        <a:xfrm>
          <a:off x="10426700" y="620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15728</xdr:rowOff>
    </xdr:from>
    <xdr:ext cx="599010" cy="259045"/>
    <xdr:sp macro="" textlink="">
      <xdr:nvSpPr>
        <xdr:cNvPr id="314" name="補助費等該当値テキスト"/>
        <xdr:cNvSpPr txBox="1"/>
      </xdr:nvSpPr>
      <xdr:spPr>
        <a:xfrm>
          <a:off x="10528300" y="618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68761</xdr:rowOff>
    </xdr:from>
    <xdr:to>
      <xdr:col>50</xdr:col>
      <xdr:colOff>165100</xdr:colOff>
      <xdr:row>36</xdr:row>
      <xdr:rowOff>170361</xdr:rowOff>
    </xdr:to>
    <xdr:sp macro="" textlink="">
      <xdr:nvSpPr>
        <xdr:cNvPr id="315" name="楕円 314"/>
        <xdr:cNvSpPr/>
      </xdr:nvSpPr>
      <xdr:spPr>
        <a:xfrm>
          <a:off x="9588500" y="62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161488</xdr:rowOff>
    </xdr:from>
    <xdr:ext cx="599010" cy="259045"/>
    <xdr:sp macro="" textlink="">
      <xdr:nvSpPr>
        <xdr:cNvPr id="316" name="テキスト ボックス 315"/>
        <xdr:cNvSpPr txBox="1"/>
      </xdr:nvSpPr>
      <xdr:spPr>
        <a:xfrm>
          <a:off x="9339795" y="633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23437</xdr:rowOff>
    </xdr:from>
    <xdr:to>
      <xdr:col>46</xdr:col>
      <xdr:colOff>38100</xdr:colOff>
      <xdr:row>36</xdr:row>
      <xdr:rowOff>125037</xdr:rowOff>
    </xdr:to>
    <xdr:sp macro="" textlink="">
      <xdr:nvSpPr>
        <xdr:cNvPr id="317" name="楕円 316"/>
        <xdr:cNvSpPr/>
      </xdr:nvSpPr>
      <xdr:spPr>
        <a:xfrm>
          <a:off x="8699500" y="61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116164</xdr:rowOff>
    </xdr:from>
    <xdr:ext cx="599010" cy="259045"/>
    <xdr:sp macro="" textlink="">
      <xdr:nvSpPr>
        <xdr:cNvPr id="318" name="テキスト ボックス 317"/>
        <xdr:cNvSpPr txBox="1"/>
      </xdr:nvSpPr>
      <xdr:spPr>
        <a:xfrm>
          <a:off x="8450795" y="628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27418</xdr:rowOff>
    </xdr:from>
    <xdr:to>
      <xdr:col>41</xdr:col>
      <xdr:colOff>101600</xdr:colOff>
      <xdr:row>36</xdr:row>
      <xdr:rowOff>129018</xdr:rowOff>
    </xdr:to>
    <xdr:sp macro="" textlink="">
      <xdr:nvSpPr>
        <xdr:cNvPr id="319" name="楕円 318"/>
        <xdr:cNvSpPr/>
      </xdr:nvSpPr>
      <xdr:spPr>
        <a:xfrm>
          <a:off x="7810500" y="61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145545</xdr:rowOff>
    </xdr:from>
    <xdr:ext cx="599010" cy="259045"/>
    <xdr:sp macro="" textlink="">
      <xdr:nvSpPr>
        <xdr:cNvPr id="320" name="テキスト ボックス 319"/>
        <xdr:cNvSpPr txBox="1"/>
      </xdr:nvSpPr>
      <xdr:spPr>
        <a:xfrm>
          <a:off x="7561795" y="597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144591</xdr:rowOff>
    </xdr:from>
    <xdr:to>
      <xdr:col>36</xdr:col>
      <xdr:colOff>165100</xdr:colOff>
      <xdr:row>37</xdr:row>
      <xdr:rowOff>74741</xdr:rowOff>
    </xdr:to>
    <xdr:sp macro="" textlink="">
      <xdr:nvSpPr>
        <xdr:cNvPr id="321" name="楕円 320"/>
        <xdr:cNvSpPr/>
      </xdr:nvSpPr>
      <xdr:spPr>
        <a:xfrm>
          <a:off x="6921500" y="631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65868</xdr:rowOff>
    </xdr:from>
    <xdr:ext cx="534377" cy="259045"/>
    <xdr:sp macro="" textlink="">
      <xdr:nvSpPr>
        <xdr:cNvPr id="322" name="テキスト ボックス 321"/>
        <xdr:cNvSpPr txBox="1"/>
      </xdr:nvSpPr>
      <xdr:spPr>
        <a:xfrm>
          <a:off x="6705111" y="640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81518</xdr:rowOff>
    </xdr:from>
    <xdr:to>
      <xdr:col>55</xdr:col>
      <xdr:colOff>0</xdr:colOff>
      <xdr:row>58</xdr:row>
      <xdr:rowOff>97661</xdr:rowOff>
    </xdr:to>
    <xdr:cxnSp macro="">
      <xdr:nvCxnSpPr>
        <xdr:cNvPr id="353" name="直線コネクタ 352"/>
        <xdr:cNvCxnSpPr/>
      </xdr:nvCxnSpPr>
      <xdr:spPr>
        <a:xfrm flipV="1">
          <a:off x="9639300" y="10025618"/>
          <a:ext cx="8382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97661</xdr:rowOff>
    </xdr:from>
    <xdr:to>
      <xdr:col>50</xdr:col>
      <xdr:colOff>114300</xdr:colOff>
      <xdr:row>58</xdr:row>
      <xdr:rowOff>148500</xdr:rowOff>
    </xdr:to>
    <xdr:cxnSp macro="">
      <xdr:nvCxnSpPr>
        <xdr:cNvPr id="356" name="直線コネクタ 355"/>
        <xdr:cNvCxnSpPr/>
      </xdr:nvCxnSpPr>
      <xdr:spPr>
        <a:xfrm flipV="1">
          <a:off x="8750300" y="10041761"/>
          <a:ext cx="889000" cy="5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146509</xdr:rowOff>
    </xdr:from>
    <xdr:to>
      <xdr:col>45</xdr:col>
      <xdr:colOff>177800</xdr:colOff>
      <xdr:row>58</xdr:row>
      <xdr:rowOff>148500</xdr:rowOff>
    </xdr:to>
    <xdr:cxnSp macro="">
      <xdr:nvCxnSpPr>
        <xdr:cNvPr id="359" name="直線コネクタ 358"/>
        <xdr:cNvCxnSpPr/>
      </xdr:nvCxnSpPr>
      <xdr:spPr>
        <a:xfrm>
          <a:off x="7861300" y="10090609"/>
          <a:ext cx="889000" cy="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84784</xdr:rowOff>
    </xdr:from>
    <xdr:to>
      <xdr:col>41</xdr:col>
      <xdr:colOff>50800</xdr:colOff>
      <xdr:row>58</xdr:row>
      <xdr:rowOff>146509</xdr:rowOff>
    </xdr:to>
    <xdr:cxnSp macro="">
      <xdr:nvCxnSpPr>
        <xdr:cNvPr id="362" name="直線コネクタ 361"/>
        <xdr:cNvCxnSpPr/>
      </xdr:nvCxnSpPr>
      <xdr:spPr>
        <a:xfrm>
          <a:off x="6972300" y="10028884"/>
          <a:ext cx="889000" cy="6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30718</xdr:rowOff>
    </xdr:from>
    <xdr:to>
      <xdr:col>55</xdr:col>
      <xdr:colOff>50800</xdr:colOff>
      <xdr:row>58</xdr:row>
      <xdr:rowOff>132318</xdr:rowOff>
    </xdr:to>
    <xdr:sp macro="" textlink="">
      <xdr:nvSpPr>
        <xdr:cNvPr id="372" name="楕円 371"/>
        <xdr:cNvSpPr/>
      </xdr:nvSpPr>
      <xdr:spPr>
        <a:xfrm>
          <a:off x="10426700" y="997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9145</xdr:rowOff>
    </xdr:from>
    <xdr:ext cx="599010" cy="259045"/>
    <xdr:sp macro="" textlink="">
      <xdr:nvSpPr>
        <xdr:cNvPr id="373" name="普通建設事業費該当値テキスト"/>
        <xdr:cNvSpPr txBox="1"/>
      </xdr:nvSpPr>
      <xdr:spPr>
        <a:xfrm>
          <a:off x="10528300" y="995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46861</xdr:rowOff>
    </xdr:from>
    <xdr:to>
      <xdr:col>50</xdr:col>
      <xdr:colOff>165100</xdr:colOff>
      <xdr:row>58</xdr:row>
      <xdr:rowOff>148461</xdr:rowOff>
    </xdr:to>
    <xdr:sp macro="" textlink="">
      <xdr:nvSpPr>
        <xdr:cNvPr id="374" name="楕円 373"/>
        <xdr:cNvSpPr/>
      </xdr:nvSpPr>
      <xdr:spPr>
        <a:xfrm>
          <a:off x="9588500" y="99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139588</xdr:rowOff>
    </xdr:from>
    <xdr:ext cx="599010" cy="259045"/>
    <xdr:sp macro="" textlink="">
      <xdr:nvSpPr>
        <xdr:cNvPr id="375" name="テキスト ボックス 374"/>
        <xdr:cNvSpPr txBox="1"/>
      </xdr:nvSpPr>
      <xdr:spPr>
        <a:xfrm>
          <a:off x="9339795" y="1008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97700</xdr:rowOff>
    </xdr:from>
    <xdr:to>
      <xdr:col>46</xdr:col>
      <xdr:colOff>38100</xdr:colOff>
      <xdr:row>59</xdr:row>
      <xdr:rowOff>27850</xdr:rowOff>
    </xdr:to>
    <xdr:sp macro="" textlink="">
      <xdr:nvSpPr>
        <xdr:cNvPr id="376" name="楕円 375"/>
        <xdr:cNvSpPr/>
      </xdr:nvSpPr>
      <xdr:spPr>
        <a:xfrm>
          <a:off x="8699500" y="100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18977</xdr:rowOff>
    </xdr:from>
    <xdr:ext cx="599010" cy="259045"/>
    <xdr:sp macro="" textlink="">
      <xdr:nvSpPr>
        <xdr:cNvPr id="377" name="テキスト ボックス 376"/>
        <xdr:cNvSpPr txBox="1"/>
      </xdr:nvSpPr>
      <xdr:spPr>
        <a:xfrm>
          <a:off x="8450795" y="1013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95709</xdr:rowOff>
    </xdr:from>
    <xdr:to>
      <xdr:col>41</xdr:col>
      <xdr:colOff>101600</xdr:colOff>
      <xdr:row>59</xdr:row>
      <xdr:rowOff>25859</xdr:rowOff>
    </xdr:to>
    <xdr:sp macro="" textlink="">
      <xdr:nvSpPr>
        <xdr:cNvPr id="378" name="楕円 377"/>
        <xdr:cNvSpPr/>
      </xdr:nvSpPr>
      <xdr:spPr>
        <a:xfrm>
          <a:off x="7810500" y="100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16986</xdr:rowOff>
    </xdr:from>
    <xdr:ext cx="599010" cy="259045"/>
    <xdr:sp macro="" textlink="">
      <xdr:nvSpPr>
        <xdr:cNvPr id="379" name="テキスト ボックス 378"/>
        <xdr:cNvSpPr txBox="1"/>
      </xdr:nvSpPr>
      <xdr:spPr>
        <a:xfrm>
          <a:off x="7561795" y="1013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33984</xdr:rowOff>
    </xdr:from>
    <xdr:to>
      <xdr:col>36</xdr:col>
      <xdr:colOff>165100</xdr:colOff>
      <xdr:row>58</xdr:row>
      <xdr:rowOff>135584</xdr:rowOff>
    </xdr:to>
    <xdr:sp macro="" textlink="">
      <xdr:nvSpPr>
        <xdr:cNvPr id="380" name="楕円 379"/>
        <xdr:cNvSpPr/>
      </xdr:nvSpPr>
      <xdr:spPr>
        <a:xfrm>
          <a:off x="6921500" y="99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126711</xdr:rowOff>
    </xdr:from>
    <xdr:ext cx="599010" cy="259045"/>
    <xdr:sp macro="" textlink="">
      <xdr:nvSpPr>
        <xdr:cNvPr id="381" name="テキスト ボックス 380"/>
        <xdr:cNvSpPr txBox="1"/>
      </xdr:nvSpPr>
      <xdr:spPr>
        <a:xfrm>
          <a:off x="6672795" y="100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133432</xdr:rowOff>
    </xdr:from>
    <xdr:to>
      <xdr:col>55</xdr:col>
      <xdr:colOff>0</xdr:colOff>
      <xdr:row>79</xdr:row>
      <xdr:rowOff>25544</xdr:rowOff>
    </xdr:to>
    <xdr:cxnSp macro="">
      <xdr:nvCxnSpPr>
        <xdr:cNvPr id="410" name="直線コネクタ 409"/>
        <xdr:cNvCxnSpPr/>
      </xdr:nvCxnSpPr>
      <xdr:spPr>
        <a:xfrm>
          <a:off x="9639300" y="13506532"/>
          <a:ext cx="838200" cy="6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133432</xdr:rowOff>
    </xdr:from>
    <xdr:to>
      <xdr:col>50</xdr:col>
      <xdr:colOff>114300</xdr:colOff>
      <xdr:row>78</xdr:row>
      <xdr:rowOff>148379</xdr:rowOff>
    </xdr:to>
    <xdr:cxnSp macro="">
      <xdr:nvCxnSpPr>
        <xdr:cNvPr id="413" name="直線コネクタ 412"/>
        <xdr:cNvCxnSpPr/>
      </xdr:nvCxnSpPr>
      <xdr:spPr>
        <a:xfrm flipV="1">
          <a:off x="8750300" y="13506532"/>
          <a:ext cx="889000" cy="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146738</xdr:rowOff>
    </xdr:from>
    <xdr:to>
      <xdr:col>45</xdr:col>
      <xdr:colOff>177800</xdr:colOff>
      <xdr:row>78</xdr:row>
      <xdr:rowOff>148379</xdr:rowOff>
    </xdr:to>
    <xdr:cxnSp macro="">
      <xdr:nvCxnSpPr>
        <xdr:cNvPr id="416" name="直線コネクタ 415"/>
        <xdr:cNvCxnSpPr/>
      </xdr:nvCxnSpPr>
      <xdr:spPr>
        <a:xfrm>
          <a:off x="7861300" y="13519838"/>
          <a:ext cx="889000" cy="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146194</xdr:rowOff>
    </xdr:from>
    <xdr:to>
      <xdr:col>55</xdr:col>
      <xdr:colOff>50800</xdr:colOff>
      <xdr:row>79</xdr:row>
      <xdr:rowOff>76344</xdr:rowOff>
    </xdr:to>
    <xdr:sp macro="" textlink="">
      <xdr:nvSpPr>
        <xdr:cNvPr id="426" name="楕円 425"/>
        <xdr:cNvSpPr/>
      </xdr:nvSpPr>
      <xdr:spPr>
        <a:xfrm>
          <a:off x="10426700" y="1351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61121</xdr:rowOff>
    </xdr:from>
    <xdr:ext cx="534377" cy="259045"/>
    <xdr:sp macro="" textlink="">
      <xdr:nvSpPr>
        <xdr:cNvPr id="427" name="普通建設事業費 （ うち新規整備　）該当値テキスト"/>
        <xdr:cNvSpPr txBox="1"/>
      </xdr:nvSpPr>
      <xdr:spPr>
        <a:xfrm>
          <a:off x="10528300" y="1343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82632</xdr:rowOff>
    </xdr:from>
    <xdr:to>
      <xdr:col>50</xdr:col>
      <xdr:colOff>165100</xdr:colOff>
      <xdr:row>79</xdr:row>
      <xdr:rowOff>12782</xdr:rowOff>
    </xdr:to>
    <xdr:sp macro="" textlink="">
      <xdr:nvSpPr>
        <xdr:cNvPr id="428" name="楕円 427"/>
        <xdr:cNvSpPr/>
      </xdr:nvSpPr>
      <xdr:spPr>
        <a:xfrm>
          <a:off x="9588500" y="134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29309</xdr:rowOff>
    </xdr:from>
    <xdr:ext cx="534377" cy="259045"/>
    <xdr:sp macro="" textlink="">
      <xdr:nvSpPr>
        <xdr:cNvPr id="429" name="テキスト ボックス 428"/>
        <xdr:cNvSpPr txBox="1"/>
      </xdr:nvSpPr>
      <xdr:spPr>
        <a:xfrm>
          <a:off x="9372111" y="132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97579</xdr:rowOff>
    </xdr:from>
    <xdr:to>
      <xdr:col>46</xdr:col>
      <xdr:colOff>38100</xdr:colOff>
      <xdr:row>79</xdr:row>
      <xdr:rowOff>27729</xdr:rowOff>
    </xdr:to>
    <xdr:sp macro="" textlink="">
      <xdr:nvSpPr>
        <xdr:cNvPr id="430" name="楕円 429"/>
        <xdr:cNvSpPr/>
      </xdr:nvSpPr>
      <xdr:spPr>
        <a:xfrm>
          <a:off x="8699500" y="1347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18856</xdr:rowOff>
    </xdr:from>
    <xdr:ext cx="534377" cy="259045"/>
    <xdr:sp macro="" textlink="">
      <xdr:nvSpPr>
        <xdr:cNvPr id="431" name="テキスト ボックス 430"/>
        <xdr:cNvSpPr txBox="1"/>
      </xdr:nvSpPr>
      <xdr:spPr>
        <a:xfrm>
          <a:off x="8483111" y="1356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95938</xdr:rowOff>
    </xdr:from>
    <xdr:to>
      <xdr:col>41</xdr:col>
      <xdr:colOff>101600</xdr:colOff>
      <xdr:row>79</xdr:row>
      <xdr:rowOff>26088</xdr:rowOff>
    </xdr:to>
    <xdr:sp macro="" textlink="">
      <xdr:nvSpPr>
        <xdr:cNvPr id="432" name="楕円 431"/>
        <xdr:cNvSpPr/>
      </xdr:nvSpPr>
      <xdr:spPr>
        <a:xfrm>
          <a:off x="7810500" y="1346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17215</xdr:rowOff>
    </xdr:from>
    <xdr:ext cx="534377" cy="259045"/>
    <xdr:sp macro="" textlink="">
      <xdr:nvSpPr>
        <xdr:cNvPr id="433" name="テキスト ボックス 432"/>
        <xdr:cNvSpPr txBox="1"/>
      </xdr:nvSpPr>
      <xdr:spPr>
        <a:xfrm>
          <a:off x="7594111" y="135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152845</xdr:rowOff>
    </xdr:from>
    <xdr:to>
      <xdr:col>55</xdr:col>
      <xdr:colOff>0</xdr:colOff>
      <xdr:row>98</xdr:row>
      <xdr:rowOff>70872</xdr:rowOff>
    </xdr:to>
    <xdr:cxnSp macro="">
      <xdr:nvCxnSpPr>
        <xdr:cNvPr id="464" name="直線コネクタ 463"/>
        <xdr:cNvCxnSpPr/>
      </xdr:nvCxnSpPr>
      <xdr:spPr>
        <a:xfrm flipV="1">
          <a:off x="9639300" y="16612045"/>
          <a:ext cx="838200" cy="26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70872</xdr:rowOff>
    </xdr:from>
    <xdr:to>
      <xdr:col>50</xdr:col>
      <xdr:colOff>114300</xdr:colOff>
      <xdr:row>98</xdr:row>
      <xdr:rowOff>112176</xdr:rowOff>
    </xdr:to>
    <xdr:cxnSp macro="">
      <xdr:nvCxnSpPr>
        <xdr:cNvPr id="467" name="直線コネクタ 466"/>
        <xdr:cNvCxnSpPr/>
      </xdr:nvCxnSpPr>
      <xdr:spPr>
        <a:xfrm flipV="1">
          <a:off x="8750300" y="16872972"/>
          <a:ext cx="889000" cy="4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100488</xdr:rowOff>
    </xdr:from>
    <xdr:to>
      <xdr:col>45</xdr:col>
      <xdr:colOff>177800</xdr:colOff>
      <xdr:row>98</xdr:row>
      <xdr:rowOff>112176</xdr:rowOff>
    </xdr:to>
    <xdr:cxnSp macro="">
      <xdr:nvCxnSpPr>
        <xdr:cNvPr id="470" name="直線コネクタ 469"/>
        <xdr:cNvCxnSpPr/>
      </xdr:nvCxnSpPr>
      <xdr:spPr>
        <a:xfrm>
          <a:off x="7861300" y="16902588"/>
          <a:ext cx="889000" cy="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102045</xdr:rowOff>
    </xdr:from>
    <xdr:to>
      <xdr:col>55</xdr:col>
      <xdr:colOff>50800</xdr:colOff>
      <xdr:row>97</xdr:row>
      <xdr:rowOff>32195</xdr:rowOff>
    </xdr:to>
    <xdr:sp macro="" textlink="">
      <xdr:nvSpPr>
        <xdr:cNvPr id="480" name="楕円 479"/>
        <xdr:cNvSpPr/>
      </xdr:nvSpPr>
      <xdr:spPr>
        <a:xfrm>
          <a:off x="10426700" y="165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124922</xdr:rowOff>
    </xdr:from>
    <xdr:ext cx="599010" cy="259045"/>
    <xdr:sp macro="" textlink="">
      <xdr:nvSpPr>
        <xdr:cNvPr id="481" name="普通建設事業費 （ うち更新整備　）該当値テキスト"/>
        <xdr:cNvSpPr txBox="1"/>
      </xdr:nvSpPr>
      <xdr:spPr>
        <a:xfrm>
          <a:off x="10528300" y="1641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20072</xdr:rowOff>
    </xdr:from>
    <xdr:to>
      <xdr:col>50</xdr:col>
      <xdr:colOff>165100</xdr:colOff>
      <xdr:row>98</xdr:row>
      <xdr:rowOff>121672</xdr:rowOff>
    </xdr:to>
    <xdr:sp macro="" textlink="">
      <xdr:nvSpPr>
        <xdr:cNvPr id="482" name="楕円 481"/>
        <xdr:cNvSpPr/>
      </xdr:nvSpPr>
      <xdr:spPr>
        <a:xfrm>
          <a:off x="9588500" y="16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112799</xdr:rowOff>
    </xdr:from>
    <xdr:ext cx="534377" cy="259045"/>
    <xdr:sp macro="" textlink="">
      <xdr:nvSpPr>
        <xdr:cNvPr id="483" name="テキスト ボックス 482"/>
        <xdr:cNvSpPr txBox="1"/>
      </xdr:nvSpPr>
      <xdr:spPr>
        <a:xfrm>
          <a:off x="9372111" y="1691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61376</xdr:rowOff>
    </xdr:from>
    <xdr:to>
      <xdr:col>46</xdr:col>
      <xdr:colOff>38100</xdr:colOff>
      <xdr:row>98</xdr:row>
      <xdr:rowOff>162976</xdr:rowOff>
    </xdr:to>
    <xdr:sp macro="" textlink="">
      <xdr:nvSpPr>
        <xdr:cNvPr id="484" name="楕円 483"/>
        <xdr:cNvSpPr/>
      </xdr:nvSpPr>
      <xdr:spPr>
        <a:xfrm>
          <a:off x="8699500" y="168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154103</xdr:rowOff>
    </xdr:from>
    <xdr:ext cx="534377" cy="259045"/>
    <xdr:sp macro="" textlink="">
      <xdr:nvSpPr>
        <xdr:cNvPr id="485" name="テキスト ボックス 484"/>
        <xdr:cNvSpPr txBox="1"/>
      </xdr:nvSpPr>
      <xdr:spPr>
        <a:xfrm>
          <a:off x="8483111" y="1695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49688</xdr:rowOff>
    </xdr:from>
    <xdr:to>
      <xdr:col>41</xdr:col>
      <xdr:colOff>101600</xdr:colOff>
      <xdr:row>98</xdr:row>
      <xdr:rowOff>151288</xdr:rowOff>
    </xdr:to>
    <xdr:sp macro="" textlink="">
      <xdr:nvSpPr>
        <xdr:cNvPr id="486" name="楕円 485"/>
        <xdr:cNvSpPr/>
      </xdr:nvSpPr>
      <xdr:spPr>
        <a:xfrm>
          <a:off x="7810500" y="168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142415</xdr:rowOff>
    </xdr:from>
    <xdr:ext cx="534377" cy="259045"/>
    <xdr:sp macro="" textlink="">
      <xdr:nvSpPr>
        <xdr:cNvPr id="487" name="テキスト ボックス 486"/>
        <xdr:cNvSpPr txBox="1"/>
      </xdr:nvSpPr>
      <xdr:spPr>
        <a:xfrm>
          <a:off x="7594111" y="169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130986</xdr:rowOff>
    </xdr:from>
    <xdr:to>
      <xdr:col>85</xdr:col>
      <xdr:colOff>127000</xdr:colOff>
      <xdr:row>38</xdr:row>
      <xdr:rowOff>138390</xdr:rowOff>
    </xdr:to>
    <xdr:cxnSp macro="">
      <xdr:nvCxnSpPr>
        <xdr:cNvPr id="514" name="直線コネクタ 513"/>
        <xdr:cNvCxnSpPr/>
      </xdr:nvCxnSpPr>
      <xdr:spPr>
        <a:xfrm>
          <a:off x="15481300" y="6646086"/>
          <a:ext cx="8382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130179</xdr:rowOff>
    </xdr:from>
    <xdr:to>
      <xdr:col>81</xdr:col>
      <xdr:colOff>50800</xdr:colOff>
      <xdr:row>38</xdr:row>
      <xdr:rowOff>130986</xdr:rowOff>
    </xdr:to>
    <xdr:cxnSp macro="">
      <xdr:nvCxnSpPr>
        <xdr:cNvPr id="517" name="直線コネクタ 516"/>
        <xdr:cNvCxnSpPr/>
      </xdr:nvCxnSpPr>
      <xdr:spPr>
        <a:xfrm>
          <a:off x="14592300" y="6645279"/>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128350</xdr:rowOff>
    </xdr:from>
    <xdr:to>
      <xdr:col>76</xdr:col>
      <xdr:colOff>114300</xdr:colOff>
      <xdr:row>38</xdr:row>
      <xdr:rowOff>130179</xdr:rowOff>
    </xdr:to>
    <xdr:cxnSp macro="">
      <xdr:nvCxnSpPr>
        <xdr:cNvPr id="520" name="直線コネクタ 519"/>
        <xdr:cNvCxnSpPr/>
      </xdr:nvCxnSpPr>
      <xdr:spPr>
        <a:xfrm>
          <a:off x="13703300" y="664345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128350</xdr:rowOff>
    </xdr:from>
    <xdr:to>
      <xdr:col>71</xdr:col>
      <xdr:colOff>177800</xdr:colOff>
      <xdr:row>38</xdr:row>
      <xdr:rowOff>132371</xdr:rowOff>
    </xdr:to>
    <xdr:cxnSp macro="">
      <xdr:nvCxnSpPr>
        <xdr:cNvPr id="523" name="直線コネクタ 522"/>
        <xdr:cNvCxnSpPr/>
      </xdr:nvCxnSpPr>
      <xdr:spPr>
        <a:xfrm flipV="1">
          <a:off x="12814300" y="66434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87590</xdr:rowOff>
    </xdr:from>
    <xdr:to>
      <xdr:col>85</xdr:col>
      <xdr:colOff>177800</xdr:colOff>
      <xdr:row>39</xdr:row>
      <xdr:rowOff>17740</xdr:rowOff>
    </xdr:to>
    <xdr:sp macro="" textlink="">
      <xdr:nvSpPr>
        <xdr:cNvPr id="533" name="楕円 532"/>
        <xdr:cNvSpPr/>
      </xdr:nvSpPr>
      <xdr:spPr>
        <a:xfrm>
          <a:off x="16268700" y="660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378565" cy="259045"/>
    <xdr:sp macro="" textlink="">
      <xdr:nvSpPr>
        <xdr:cNvPr id="534" name="災害復旧事業費該当値テキスト"/>
        <xdr:cNvSpPr txBox="1"/>
      </xdr:nvSpPr>
      <xdr:spPr>
        <a:xfrm>
          <a:off x="16370300" y="654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80186</xdr:rowOff>
    </xdr:from>
    <xdr:to>
      <xdr:col>81</xdr:col>
      <xdr:colOff>101600</xdr:colOff>
      <xdr:row>39</xdr:row>
      <xdr:rowOff>10336</xdr:rowOff>
    </xdr:to>
    <xdr:sp macro="" textlink="">
      <xdr:nvSpPr>
        <xdr:cNvPr id="535" name="楕円 534"/>
        <xdr:cNvSpPr/>
      </xdr:nvSpPr>
      <xdr:spPr>
        <a:xfrm>
          <a:off x="15430500" y="65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1463</xdr:rowOff>
    </xdr:from>
    <xdr:ext cx="469744" cy="259045"/>
    <xdr:sp macro="" textlink="">
      <xdr:nvSpPr>
        <xdr:cNvPr id="536" name="テキスト ボックス 535"/>
        <xdr:cNvSpPr txBox="1"/>
      </xdr:nvSpPr>
      <xdr:spPr>
        <a:xfrm>
          <a:off x="15246428" y="66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79379</xdr:rowOff>
    </xdr:from>
    <xdr:to>
      <xdr:col>76</xdr:col>
      <xdr:colOff>165100</xdr:colOff>
      <xdr:row>39</xdr:row>
      <xdr:rowOff>9529</xdr:rowOff>
    </xdr:to>
    <xdr:sp macro="" textlink="">
      <xdr:nvSpPr>
        <xdr:cNvPr id="537" name="楕円 536"/>
        <xdr:cNvSpPr/>
      </xdr:nvSpPr>
      <xdr:spPr>
        <a:xfrm>
          <a:off x="14541500" y="659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656</xdr:rowOff>
    </xdr:from>
    <xdr:ext cx="469744" cy="259045"/>
    <xdr:sp macro="" textlink="">
      <xdr:nvSpPr>
        <xdr:cNvPr id="538" name="テキスト ボックス 537"/>
        <xdr:cNvSpPr txBox="1"/>
      </xdr:nvSpPr>
      <xdr:spPr>
        <a:xfrm>
          <a:off x="14357428" y="66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77550</xdr:rowOff>
    </xdr:from>
    <xdr:to>
      <xdr:col>72</xdr:col>
      <xdr:colOff>38100</xdr:colOff>
      <xdr:row>39</xdr:row>
      <xdr:rowOff>7700</xdr:rowOff>
    </xdr:to>
    <xdr:sp macro="" textlink="">
      <xdr:nvSpPr>
        <xdr:cNvPr id="539" name="楕円 538"/>
        <xdr:cNvSpPr/>
      </xdr:nvSpPr>
      <xdr:spPr>
        <a:xfrm>
          <a:off x="13652500" y="65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170277</xdr:rowOff>
    </xdr:from>
    <xdr:ext cx="469744" cy="259045"/>
    <xdr:sp macro="" textlink="">
      <xdr:nvSpPr>
        <xdr:cNvPr id="540" name="テキスト ボックス 539"/>
        <xdr:cNvSpPr txBox="1"/>
      </xdr:nvSpPr>
      <xdr:spPr>
        <a:xfrm>
          <a:off x="13468428" y="668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81571</xdr:rowOff>
    </xdr:from>
    <xdr:to>
      <xdr:col>67</xdr:col>
      <xdr:colOff>101600</xdr:colOff>
      <xdr:row>39</xdr:row>
      <xdr:rowOff>11721</xdr:rowOff>
    </xdr:to>
    <xdr:sp macro="" textlink="">
      <xdr:nvSpPr>
        <xdr:cNvPr id="541" name="楕円 540"/>
        <xdr:cNvSpPr/>
      </xdr:nvSpPr>
      <xdr:spPr>
        <a:xfrm>
          <a:off x="12763500" y="65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2848</xdr:rowOff>
    </xdr:from>
    <xdr:ext cx="469744" cy="259045"/>
    <xdr:sp macro="" textlink="">
      <xdr:nvSpPr>
        <xdr:cNvPr id="542" name="テキスト ボックス 541"/>
        <xdr:cNvSpPr txBox="1"/>
      </xdr:nvSpPr>
      <xdr:spPr>
        <a:xfrm>
          <a:off x="12579428" y="66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165477</xdr:rowOff>
    </xdr:from>
    <xdr:to>
      <xdr:col>85</xdr:col>
      <xdr:colOff>127000</xdr:colOff>
      <xdr:row>77</xdr:row>
      <xdr:rowOff>6769</xdr:rowOff>
    </xdr:to>
    <xdr:cxnSp macro="">
      <xdr:nvCxnSpPr>
        <xdr:cNvPr id="622" name="直線コネクタ 621"/>
        <xdr:cNvCxnSpPr/>
      </xdr:nvCxnSpPr>
      <xdr:spPr>
        <a:xfrm flipV="1">
          <a:off x="15481300" y="13195677"/>
          <a:ext cx="8382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6769</xdr:rowOff>
    </xdr:from>
    <xdr:to>
      <xdr:col>81</xdr:col>
      <xdr:colOff>50800</xdr:colOff>
      <xdr:row>77</xdr:row>
      <xdr:rowOff>17349</xdr:rowOff>
    </xdr:to>
    <xdr:cxnSp macro="">
      <xdr:nvCxnSpPr>
        <xdr:cNvPr id="625" name="直線コネクタ 624"/>
        <xdr:cNvCxnSpPr/>
      </xdr:nvCxnSpPr>
      <xdr:spPr>
        <a:xfrm flipV="1">
          <a:off x="14592300" y="13208419"/>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168142</xdr:rowOff>
    </xdr:from>
    <xdr:to>
      <xdr:col>76</xdr:col>
      <xdr:colOff>114300</xdr:colOff>
      <xdr:row>77</xdr:row>
      <xdr:rowOff>17349</xdr:rowOff>
    </xdr:to>
    <xdr:cxnSp macro="">
      <xdr:nvCxnSpPr>
        <xdr:cNvPr id="628" name="直線コネクタ 627"/>
        <xdr:cNvCxnSpPr/>
      </xdr:nvCxnSpPr>
      <xdr:spPr>
        <a:xfrm>
          <a:off x="13703300" y="13198342"/>
          <a:ext cx="889000" cy="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159026</xdr:rowOff>
    </xdr:from>
    <xdr:to>
      <xdr:col>71</xdr:col>
      <xdr:colOff>177800</xdr:colOff>
      <xdr:row>76</xdr:row>
      <xdr:rowOff>168142</xdr:rowOff>
    </xdr:to>
    <xdr:cxnSp macro="">
      <xdr:nvCxnSpPr>
        <xdr:cNvPr id="631" name="直線コネクタ 630"/>
        <xdr:cNvCxnSpPr/>
      </xdr:nvCxnSpPr>
      <xdr:spPr>
        <a:xfrm>
          <a:off x="12814300" y="13189226"/>
          <a:ext cx="889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114677</xdr:rowOff>
    </xdr:from>
    <xdr:to>
      <xdr:col>85</xdr:col>
      <xdr:colOff>177800</xdr:colOff>
      <xdr:row>77</xdr:row>
      <xdr:rowOff>44827</xdr:rowOff>
    </xdr:to>
    <xdr:sp macro="" textlink="">
      <xdr:nvSpPr>
        <xdr:cNvPr id="641" name="楕円 640"/>
        <xdr:cNvSpPr/>
      </xdr:nvSpPr>
      <xdr:spPr>
        <a:xfrm>
          <a:off x="16268700" y="131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93104</xdr:rowOff>
    </xdr:from>
    <xdr:ext cx="534377" cy="259045"/>
    <xdr:sp macro="" textlink="">
      <xdr:nvSpPr>
        <xdr:cNvPr id="642" name="公債費該当値テキスト"/>
        <xdr:cNvSpPr txBox="1"/>
      </xdr:nvSpPr>
      <xdr:spPr>
        <a:xfrm>
          <a:off x="16370300" y="1312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127419</xdr:rowOff>
    </xdr:from>
    <xdr:to>
      <xdr:col>81</xdr:col>
      <xdr:colOff>101600</xdr:colOff>
      <xdr:row>77</xdr:row>
      <xdr:rowOff>57569</xdr:rowOff>
    </xdr:to>
    <xdr:sp macro="" textlink="">
      <xdr:nvSpPr>
        <xdr:cNvPr id="643" name="楕円 642"/>
        <xdr:cNvSpPr/>
      </xdr:nvSpPr>
      <xdr:spPr>
        <a:xfrm>
          <a:off x="15430500" y="1315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48696</xdr:rowOff>
    </xdr:from>
    <xdr:ext cx="534377" cy="259045"/>
    <xdr:sp macro="" textlink="">
      <xdr:nvSpPr>
        <xdr:cNvPr id="644" name="テキスト ボックス 643"/>
        <xdr:cNvSpPr txBox="1"/>
      </xdr:nvSpPr>
      <xdr:spPr>
        <a:xfrm>
          <a:off x="15214111" y="1325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137999</xdr:rowOff>
    </xdr:from>
    <xdr:to>
      <xdr:col>76</xdr:col>
      <xdr:colOff>165100</xdr:colOff>
      <xdr:row>77</xdr:row>
      <xdr:rowOff>68149</xdr:rowOff>
    </xdr:to>
    <xdr:sp macro="" textlink="">
      <xdr:nvSpPr>
        <xdr:cNvPr id="645" name="楕円 644"/>
        <xdr:cNvSpPr/>
      </xdr:nvSpPr>
      <xdr:spPr>
        <a:xfrm>
          <a:off x="14541500" y="13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59276</xdr:rowOff>
    </xdr:from>
    <xdr:ext cx="534377" cy="259045"/>
    <xdr:sp macro="" textlink="">
      <xdr:nvSpPr>
        <xdr:cNvPr id="646" name="テキスト ボックス 645"/>
        <xdr:cNvSpPr txBox="1"/>
      </xdr:nvSpPr>
      <xdr:spPr>
        <a:xfrm>
          <a:off x="14325111" y="132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117342</xdr:rowOff>
    </xdr:from>
    <xdr:to>
      <xdr:col>72</xdr:col>
      <xdr:colOff>38100</xdr:colOff>
      <xdr:row>77</xdr:row>
      <xdr:rowOff>47492</xdr:rowOff>
    </xdr:to>
    <xdr:sp macro="" textlink="">
      <xdr:nvSpPr>
        <xdr:cNvPr id="647" name="楕円 646"/>
        <xdr:cNvSpPr/>
      </xdr:nvSpPr>
      <xdr:spPr>
        <a:xfrm>
          <a:off x="13652500" y="131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38619</xdr:rowOff>
    </xdr:from>
    <xdr:ext cx="534377" cy="259045"/>
    <xdr:sp macro="" textlink="">
      <xdr:nvSpPr>
        <xdr:cNvPr id="648" name="テキスト ボックス 647"/>
        <xdr:cNvSpPr txBox="1"/>
      </xdr:nvSpPr>
      <xdr:spPr>
        <a:xfrm>
          <a:off x="13436111" y="1324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108226</xdr:rowOff>
    </xdr:from>
    <xdr:to>
      <xdr:col>67</xdr:col>
      <xdr:colOff>101600</xdr:colOff>
      <xdr:row>77</xdr:row>
      <xdr:rowOff>38376</xdr:rowOff>
    </xdr:to>
    <xdr:sp macro="" textlink="">
      <xdr:nvSpPr>
        <xdr:cNvPr id="649" name="楕円 648"/>
        <xdr:cNvSpPr/>
      </xdr:nvSpPr>
      <xdr:spPr>
        <a:xfrm>
          <a:off x="12763500" y="131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29503</xdr:rowOff>
    </xdr:from>
    <xdr:ext cx="534377" cy="259045"/>
    <xdr:sp macro="" textlink="">
      <xdr:nvSpPr>
        <xdr:cNvPr id="650" name="テキスト ボックス 649"/>
        <xdr:cNvSpPr txBox="1"/>
      </xdr:nvSpPr>
      <xdr:spPr>
        <a:xfrm>
          <a:off x="12547111" y="1323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75609</xdr:rowOff>
    </xdr:from>
    <xdr:to>
      <xdr:col>85</xdr:col>
      <xdr:colOff>127000</xdr:colOff>
      <xdr:row>98</xdr:row>
      <xdr:rowOff>106042</xdr:rowOff>
    </xdr:to>
    <xdr:cxnSp macro="">
      <xdr:nvCxnSpPr>
        <xdr:cNvPr id="677" name="直線コネクタ 676"/>
        <xdr:cNvCxnSpPr/>
      </xdr:nvCxnSpPr>
      <xdr:spPr>
        <a:xfrm>
          <a:off x="15481300" y="16877709"/>
          <a:ext cx="838200" cy="3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52873</xdr:rowOff>
    </xdr:from>
    <xdr:to>
      <xdr:col>81</xdr:col>
      <xdr:colOff>50800</xdr:colOff>
      <xdr:row>98</xdr:row>
      <xdr:rowOff>75609</xdr:rowOff>
    </xdr:to>
    <xdr:cxnSp macro="">
      <xdr:nvCxnSpPr>
        <xdr:cNvPr id="680" name="直線コネクタ 679"/>
        <xdr:cNvCxnSpPr/>
      </xdr:nvCxnSpPr>
      <xdr:spPr>
        <a:xfrm>
          <a:off x="14592300" y="16854973"/>
          <a:ext cx="889000" cy="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52873</xdr:rowOff>
    </xdr:from>
    <xdr:to>
      <xdr:col>76</xdr:col>
      <xdr:colOff>114300</xdr:colOff>
      <xdr:row>98</xdr:row>
      <xdr:rowOff>54181</xdr:rowOff>
    </xdr:to>
    <xdr:cxnSp macro="">
      <xdr:nvCxnSpPr>
        <xdr:cNvPr id="683" name="直線コネクタ 682"/>
        <xdr:cNvCxnSpPr/>
      </xdr:nvCxnSpPr>
      <xdr:spPr>
        <a:xfrm flipV="1">
          <a:off x="13703300" y="16854973"/>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41264</xdr:rowOff>
    </xdr:from>
    <xdr:to>
      <xdr:col>71</xdr:col>
      <xdr:colOff>177800</xdr:colOff>
      <xdr:row>98</xdr:row>
      <xdr:rowOff>54181</xdr:rowOff>
    </xdr:to>
    <xdr:cxnSp macro="">
      <xdr:nvCxnSpPr>
        <xdr:cNvPr id="686" name="直線コネクタ 685"/>
        <xdr:cNvCxnSpPr/>
      </xdr:nvCxnSpPr>
      <xdr:spPr>
        <a:xfrm>
          <a:off x="12814300" y="16843364"/>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55242</xdr:rowOff>
    </xdr:from>
    <xdr:to>
      <xdr:col>85</xdr:col>
      <xdr:colOff>177800</xdr:colOff>
      <xdr:row>98</xdr:row>
      <xdr:rowOff>156842</xdr:rowOff>
    </xdr:to>
    <xdr:sp macro="" textlink="">
      <xdr:nvSpPr>
        <xdr:cNvPr id="696" name="楕円 695"/>
        <xdr:cNvSpPr/>
      </xdr:nvSpPr>
      <xdr:spPr>
        <a:xfrm>
          <a:off x="16268700" y="1685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141619</xdr:rowOff>
    </xdr:from>
    <xdr:ext cx="469744" cy="259045"/>
    <xdr:sp macro="" textlink="">
      <xdr:nvSpPr>
        <xdr:cNvPr id="697" name="積立金該当値テキスト"/>
        <xdr:cNvSpPr txBox="1"/>
      </xdr:nvSpPr>
      <xdr:spPr>
        <a:xfrm>
          <a:off x="16370300" y="167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24809</xdr:rowOff>
    </xdr:from>
    <xdr:to>
      <xdr:col>81</xdr:col>
      <xdr:colOff>101600</xdr:colOff>
      <xdr:row>98</xdr:row>
      <xdr:rowOff>126409</xdr:rowOff>
    </xdr:to>
    <xdr:sp macro="" textlink="">
      <xdr:nvSpPr>
        <xdr:cNvPr id="698" name="楕円 697"/>
        <xdr:cNvSpPr/>
      </xdr:nvSpPr>
      <xdr:spPr>
        <a:xfrm>
          <a:off x="15430500" y="168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117536</xdr:rowOff>
    </xdr:from>
    <xdr:ext cx="534377" cy="259045"/>
    <xdr:sp macro="" textlink="">
      <xdr:nvSpPr>
        <xdr:cNvPr id="699" name="テキスト ボックス 698"/>
        <xdr:cNvSpPr txBox="1"/>
      </xdr:nvSpPr>
      <xdr:spPr>
        <a:xfrm>
          <a:off x="15214111" y="169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2073</xdr:rowOff>
    </xdr:from>
    <xdr:to>
      <xdr:col>76</xdr:col>
      <xdr:colOff>165100</xdr:colOff>
      <xdr:row>98</xdr:row>
      <xdr:rowOff>103673</xdr:rowOff>
    </xdr:to>
    <xdr:sp macro="" textlink="">
      <xdr:nvSpPr>
        <xdr:cNvPr id="700" name="楕円 699"/>
        <xdr:cNvSpPr/>
      </xdr:nvSpPr>
      <xdr:spPr>
        <a:xfrm>
          <a:off x="14541500" y="1680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94800</xdr:rowOff>
    </xdr:from>
    <xdr:ext cx="534377" cy="259045"/>
    <xdr:sp macro="" textlink="">
      <xdr:nvSpPr>
        <xdr:cNvPr id="701" name="テキスト ボックス 700"/>
        <xdr:cNvSpPr txBox="1"/>
      </xdr:nvSpPr>
      <xdr:spPr>
        <a:xfrm>
          <a:off x="14325111" y="1689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3381</xdr:rowOff>
    </xdr:from>
    <xdr:to>
      <xdr:col>72</xdr:col>
      <xdr:colOff>38100</xdr:colOff>
      <xdr:row>98</xdr:row>
      <xdr:rowOff>104981</xdr:rowOff>
    </xdr:to>
    <xdr:sp macro="" textlink="">
      <xdr:nvSpPr>
        <xdr:cNvPr id="702" name="楕円 701"/>
        <xdr:cNvSpPr/>
      </xdr:nvSpPr>
      <xdr:spPr>
        <a:xfrm>
          <a:off x="13652500" y="1680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96108</xdr:rowOff>
    </xdr:from>
    <xdr:ext cx="534377" cy="259045"/>
    <xdr:sp macro="" textlink="">
      <xdr:nvSpPr>
        <xdr:cNvPr id="703" name="テキスト ボックス 702"/>
        <xdr:cNvSpPr txBox="1"/>
      </xdr:nvSpPr>
      <xdr:spPr>
        <a:xfrm>
          <a:off x="13436111" y="168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161914</xdr:rowOff>
    </xdr:from>
    <xdr:to>
      <xdr:col>67</xdr:col>
      <xdr:colOff>101600</xdr:colOff>
      <xdr:row>98</xdr:row>
      <xdr:rowOff>92064</xdr:rowOff>
    </xdr:to>
    <xdr:sp macro="" textlink="">
      <xdr:nvSpPr>
        <xdr:cNvPr id="704" name="楕円 703"/>
        <xdr:cNvSpPr/>
      </xdr:nvSpPr>
      <xdr:spPr>
        <a:xfrm>
          <a:off x="12763500" y="167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83191</xdr:rowOff>
    </xdr:from>
    <xdr:ext cx="534377" cy="259045"/>
    <xdr:sp macro="" textlink="">
      <xdr:nvSpPr>
        <xdr:cNvPr id="705" name="テキスト ボックス 704"/>
        <xdr:cNvSpPr txBox="1"/>
      </xdr:nvSpPr>
      <xdr:spPr>
        <a:xfrm>
          <a:off x="12547111" y="168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165722</xdr:rowOff>
    </xdr:from>
    <xdr:to>
      <xdr:col>116</xdr:col>
      <xdr:colOff>63500</xdr:colOff>
      <xdr:row>58</xdr:row>
      <xdr:rowOff>1283</xdr:rowOff>
    </xdr:to>
    <xdr:cxnSp macro="">
      <xdr:nvCxnSpPr>
        <xdr:cNvPr id="789" name="直線コネクタ 788"/>
        <xdr:cNvCxnSpPr/>
      </xdr:nvCxnSpPr>
      <xdr:spPr>
        <a:xfrm flipV="1">
          <a:off x="21323300" y="9938372"/>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1283</xdr:rowOff>
    </xdr:from>
    <xdr:to>
      <xdr:col>111</xdr:col>
      <xdr:colOff>177800</xdr:colOff>
      <xdr:row>58</xdr:row>
      <xdr:rowOff>5435</xdr:rowOff>
    </xdr:to>
    <xdr:cxnSp macro="">
      <xdr:nvCxnSpPr>
        <xdr:cNvPr id="792" name="直線コネクタ 791"/>
        <xdr:cNvCxnSpPr/>
      </xdr:nvCxnSpPr>
      <xdr:spPr>
        <a:xfrm flipV="1">
          <a:off x="20434300" y="9945383"/>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5435</xdr:rowOff>
    </xdr:from>
    <xdr:to>
      <xdr:col>107</xdr:col>
      <xdr:colOff>50800</xdr:colOff>
      <xdr:row>58</xdr:row>
      <xdr:rowOff>8103</xdr:rowOff>
    </xdr:to>
    <xdr:cxnSp macro="">
      <xdr:nvCxnSpPr>
        <xdr:cNvPr id="795" name="直線コネクタ 794"/>
        <xdr:cNvCxnSpPr/>
      </xdr:nvCxnSpPr>
      <xdr:spPr>
        <a:xfrm flipV="1">
          <a:off x="19545300" y="994953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8103</xdr:rowOff>
    </xdr:from>
    <xdr:to>
      <xdr:col>102</xdr:col>
      <xdr:colOff>114300</xdr:colOff>
      <xdr:row>58</xdr:row>
      <xdr:rowOff>71768</xdr:rowOff>
    </xdr:to>
    <xdr:cxnSp macro="">
      <xdr:nvCxnSpPr>
        <xdr:cNvPr id="798" name="直線コネクタ 797"/>
        <xdr:cNvCxnSpPr/>
      </xdr:nvCxnSpPr>
      <xdr:spPr>
        <a:xfrm flipV="1">
          <a:off x="18656300" y="9952203"/>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114922</xdr:rowOff>
    </xdr:from>
    <xdr:to>
      <xdr:col>116</xdr:col>
      <xdr:colOff>114300</xdr:colOff>
      <xdr:row>58</xdr:row>
      <xdr:rowOff>45072</xdr:rowOff>
    </xdr:to>
    <xdr:sp macro="" textlink="">
      <xdr:nvSpPr>
        <xdr:cNvPr id="808" name="楕円 807"/>
        <xdr:cNvSpPr/>
      </xdr:nvSpPr>
      <xdr:spPr>
        <a:xfrm>
          <a:off x="22110700" y="98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137799</xdr:rowOff>
    </xdr:from>
    <xdr:ext cx="469744" cy="259045"/>
    <xdr:sp macro="" textlink="">
      <xdr:nvSpPr>
        <xdr:cNvPr id="809" name="貸付金該当値テキスト"/>
        <xdr:cNvSpPr txBox="1"/>
      </xdr:nvSpPr>
      <xdr:spPr>
        <a:xfrm>
          <a:off x="22212300" y="973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121933</xdr:rowOff>
    </xdr:from>
    <xdr:to>
      <xdr:col>112</xdr:col>
      <xdr:colOff>38100</xdr:colOff>
      <xdr:row>58</xdr:row>
      <xdr:rowOff>52083</xdr:rowOff>
    </xdr:to>
    <xdr:sp macro="" textlink="">
      <xdr:nvSpPr>
        <xdr:cNvPr id="810" name="楕円 809"/>
        <xdr:cNvSpPr/>
      </xdr:nvSpPr>
      <xdr:spPr>
        <a:xfrm>
          <a:off x="21272500" y="98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68610</xdr:rowOff>
    </xdr:from>
    <xdr:ext cx="469744" cy="259045"/>
    <xdr:sp macro="" textlink="">
      <xdr:nvSpPr>
        <xdr:cNvPr id="811" name="テキスト ボックス 810"/>
        <xdr:cNvSpPr txBox="1"/>
      </xdr:nvSpPr>
      <xdr:spPr>
        <a:xfrm>
          <a:off x="21088428" y="966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126085</xdr:rowOff>
    </xdr:from>
    <xdr:to>
      <xdr:col>107</xdr:col>
      <xdr:colOff>101600</xdr:colOff>
      <xdr:row>58</xdr:row>
      <xdr:rowOff>56235</xdr:rowOff>
    </xdr:to>
    <xdr:sp macro="" textlink="">
      <xdr:nvSpPr>
        <xdr:cNvPr id="812" name="楕円 811"/>
        <xdr:cNvSpPr/>
      </xdr:nvSpPr>
      <xdr:spPr>
        <a:xfrm>
          <a:off x="20383500" y="98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72762</xdr:rowOff>
    </xdr:from>
    <xdr:ext cx="469744" cy="259045"/>
    <xdr:sp macro="" textlink="">
      <xdr:nvSpPr>
        <xdr:cNvPr id="813" name="テキスト ボックス 812"/>
        <xdr:cNvSpPr txBox="1"/>
      </xdr:nvSpPr>
      <xdr:spPr>
        <a:xfrm>
          <a:off x="20199428" y="967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128753</xdr:rowOff>
    </xdr:from>
    <xdr:to>
      <xdr:col>102</xdr:col>
      <xdr:colOff>165100</xdr:colOff>
      <xdr:row>58</xdr:row>
      <xdr:rowOff>58903</xdr:rowOff>
    </xdr:to>
    <xdr:sp macro="" textlink="">
      <xdr:nvSpPr>
        <xdr:cNvPr id="814" name="楕円 813"/>
        <xdr:cNvSpPr/>
      </xdr:nvSpPr>
      <xdr:spPr>
        <a:xfrm>
          <a:off x="19494500" y="990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50030</xdr:rowOff>
    </xdr:from>
    <xdr:ext cx="469744" cy="259045"/>
    <xdr:sp macro="" textlink="">
      <xdr:nvSpPr>
        <xdr:cNvPr id="815" name="テキスト ボックス 814"/>
        <xdr:cNvSpPr txBox="1"/>
      </xdr:nvSpPr>
      <xdr:spPr>
        <a:xfrm>
          <a:off x="19310428" y="999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20968</xdr:rowOff>
    </xdr:from>
    <xdr:to>
      <xdr:col>98</xdr:col>
      <xdr:colOff>38100</xdr:colOff>
      <xdr:row>58</xdr:row>
      <xdr:rowOff>122568</xdr:rowOff>
    </xdr:to>
    <xdr:sp macro="" textlink="">
      <xdr:nvSpPr>
        <xdr:cNvPr id="816" name="楕円 815"/>
        <xdr:cNvSpPr/>
      </xdr:nvSpPr>
      <xdr:spPr>
        <a:xfrm>
          <a:off x="18605500" y="99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113695</xdr:rowOff>
    </xdr:from>
    <xdr:ext cx="469744" cy="259045"/>
    <xdr:sp macro="" textlink="">
      <xdr:nvSpPr>
        <xdr:cNvPr id="817" name="テキスト ボックス 816"/>
        <xdr:cNvSpPr txBox="1"/>
      </xdr:nvSpPr>
      <xdr:spPr>
        <a:xfrm>
          <a:off x="18421428" y="1005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125984</xdr:rowOff>
    </xdr:from>
    <xdr:to>
      <xdr:col>116</xdr:col>
      <xdr:colOff>63500</xdr:colOff>
      <xdr:row>75</xdr:row>
      <xdr:rowOff>5642</xdr:rowOff>
    </xdr:to>
    <xdr:cxnSp macro="">
      <xdr:nvCxnSpPr>
        <xdr:cNvPr id="848" name="直線コネクタ 847"/>
        <xdr:cNvCxnSpPr/>
      </xdr:nvCxnSpPr>
      <xdr:spPr>
        <a:xfrm flipV="1">
          <a:off x="21323300" y="12813284"/>
          <a:ext cx="8382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166827</xdr:rowOff>
    </xdr:from>
    <xdr:to>
      <xdr:col>111</xdr:col>
      <xdr:colOff>177800</xdr:colOff>
      <xdr:row>75</xdr:row>
      <xdr:rowOff>5642</xdr:rowOff>
    </xdr:to>
    <xdr:cxnSp macro="">
      <xdr:nvCxnSpPr>
        <xdr:cNvPr id="851" name="直線コネクタ 850"/>
        <xdr:cNvCxnSpPr/>
      </xdr:nvCxnSpPr>
      <xdr:spPr>
        <a:xfrm>
          <a:off x="20434300" y="12854127"/>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166827</xdr:rowOff>
    </xdr:from>
    <xdr:to>
      <xdr:col>107</xdr:col>
      <xdr:colOff>50800</xdr:colOff>
      <xdr:row>75</xdr:row>
      <xdr:rowOff>83366</xdr:rowOff>
    </xdr:to>
    <xdr:cxnSp macro="">
      <xdr:nvCxnSpPr>
        <xdr:cNvPr id="854" name="直線コネクタ 853"/>
        <xdr:cNvCxnSpPr/>
      </xdr:nvCxnSpPr>
      <xdr:spPr>
        <a:xfrm flipV="1">
          <a:off x="19545300" y="12854127"/>
          <a:ext cx="889000" cy="8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81244</xdr:rowOff>
    </xdr:from>
    <xdr:to>
      <xdr:col>102</xdr:col>
      <xdr:colOff>114300</xdr:colOff>
      <xdr:row>75</xdr:row>
      <xdr:rowOff>83366</xdr:rowOff>
    </xdr:to>
    <xdr:cxnSp macro="">
      <xdr:nvCxnSpPr>
        <xdr:cNvPr id="857" name="直線コネクタ 856"/>
        <xdr:cNvCxnSpPr/>
      </xdr:nvCxnSpPr>
      <xdr:spPr>
        <a:xfrm>
          <a:off x="18656300" y="12939994"/>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75184</xdr:rowOff>
    </xdr:from>
    <xdr:to>
      <xdr:col>116</xdr:col>
      <xdr:colOff>114300</xdr:colOff>
      <xdr:row>75</xdr:row>
      <xdr:rowOff>5334</xdr:rowOff>
    </xdr:to>
    <xdr:sp macro="" textlink="">
      <xdr:nvSpPr>
        <xdr:cNvPr id="867" name="楕円 866"/>
        <xdr:cNvSpPr/>
      </xdr:nvSpPr>
      <xdr:spPr>
        <a:xfrm>
          <a:off x="22110700" y="1276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53611</xdr:rowOff>
    </xdr:from>
    <xdr:ext cx="534377" cy="259045"/>
    <xdr:sp macro="" textlink="">
      <xdr:nvSpPr>
        <xdr:cNvPr id="868" name="繰出金該当値テキスト"/>
        <xdr:cNvSpPr txBox="1"/>
      </xdr:nvSpPr>
      <xdr:spPr>
        <a:xfrm>
          <a:off x="22212300" y="127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126292</xdr:rowOff>
    </xdr:from>
    <xdr:to>
      <xdr:col>112</xdr:col>
      <xdr:colOff>38100</xdr:colOff>
      <xdr:row>75</xdr:row>
      <xdr:rowOff>56442</xdr:rowOff>
    </xdr:to>
    <xdr:sp macro="" textlink="">
      <xdr:nvSpPr>
        <xdr:cNvPr id="869" name="楕円 868"/>
        <xdr:cNvSpPr/>
      </xdr:nvSpPr>
      <xdr:spPr>
        <a:xfrm>
          <a:off x="21272500" y="128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47569</xdr:rowOff>
    </xdr:from>
    <xdr:ext cx="534377" cy="259045"/>
    <xdr:sp macro="" textlink="">
      <xdr:nvSpPr>
        <xdr:cNvPr id="870" name="テキスト ボックス 869"/>
        <xdr:cNvSpPr txBox="1"/>
      </xdr:nvSpPr>
      <xdr:spPr>
        <a:xfrm>
          <a:off x="21056111" y="1290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116027</xdr:rowOff>
    </xdr:from>
    <xdr:to>
      <xdr:col>107</xdr:col>
      <xdr:colOff>101600</xdr:colOff>
      <xdr:row>75</xdr:row>
      <xdr:rowOff>46177</xdr:rowOff>
    </xdr:to>
    <xdr:sp macro="" textlink="">
      <xdr:nvSpPr>
        <xdr:cNvPr id="871" name="楕円 870"/>
        <xdr:cNvSpPr/>
      </xdr:nvSpPr>
      <xdr:spPr>
        <a:xfrm>
          <a:off x="20383500" y="128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37304</xdr:rowOff>
    </xdr:from>
    <xdr:ext cx="534377" cy="259045"/>
    <xdr:sp macro="" textlink="">
      <xdr:nvSpPr>
        <xdr:cNvPr id="872" name="テキスト ボックス 871"/>
        <xdr:cNvSpPr txBox="1"/>
      </xdr:nvSpPr>
      <xdr:spPr>
        <a:xfrm>
          <a:off x="20167111" y="128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32566</xdr:rowOff>
    </xdr:from>
    <xdr:to>
      <xdr:col>102</xdr:col>
      <xdr:colOff>165100</xdr:colOff>
      <xdr:row>75</xdr:row>
      <xdr:rowOff>134166</xdr:rowOff>
    </xdr:to>
    <xdr:sp macro="" textlink="">
      <xdr:nvSpPr>
        <xdr:cNvPr id="873" name="楕円 872"/>
        <xdr:cNvSpPr/>
      </xdr:nvSpPr>
      <xdr:spPr>
        <a:xfrm>
          <a:off x="19494500" y="1289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125294</xdr:rowOff>
    </xdr:from>
    <xdr:ext cx="534377" cy="259045"/>
    <xdr:sp macro="" textlink="">
      <xdr:nvSpPr>
        <xdr:cNvPr id="874" name="テキスト ボックス 873"/>
        <xdr:cNvSpPr txBox="1"/>
      </xdr:nvSpPr>
      <xdr:spPr>
        <a:xfrm>
          <a:off x="19278111" y="129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30444</xdr:rowOff>
    </xdr:from>
    <xdr:to>
      <xdr:col>98</xdr:col>
      <xdr:colOff>38100</xdr:colOff>
      <xdr:row>75</xdr:row>
      <xdr:rowOff>132044</xdr:rowOff>
    </xdr:to>
    <xdr:sp macro="" textlink="">
      <xdr:nvSpPr>
        <xdr:cNvPr id="875" name="楕円 874"/>
        <xdr:cNvSpPr/>
      </xdr:nvSpPr>
      <xdr:spPr>
        <a:xfrm>
          <a:off x="18605500" y="128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123170</xdr:rowOff>
    </xdr:from>
    <xdr:ext cx="534377" cy="259045"/>
    <xdr:sp macro="" textlink="">
      <xdr:nvSpPr>
        <xdr:cNvPr id="876" name="テキスト ボックス 875"/>
        <xdr:cNvSpPr txBox="1"/>
      </xdr:nvSpPr>
      <xdr:spPr>
        <a:xfrm>
          <a:off x="18389111" y="129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維持補修費は住民一人当たり</a:t>
          </a:r>
          <a:r>
            <a:rPr kumimoji="1" lang="en-US" altLang="ja-JP" sz="1100">
              <a:solidFill>
                <a:schemeClr val="dk1"/>
              </a:solidFill>
              <a:effectLst/>
              <a:latin typeface="+mn-lt"/>
              <a:ea typeface="+mn-ea"/>
              <a:cs typeface="+mn-cs"/>
            </a:rPr>
            <a:t>26,578</a:t>
          </a:r>
          <a:r>
            <a:rPr kumimoji="1" lang="ja-JP" altLang="ja-JP" sz="1100">
              <a:solidFill>
                <a:schemeClr val="dk1"/>
              </a:solidFill>
              <a:effectLst/>
              <a:latin typeface="+mn-lt"/>
              <a:ea typeface="+mn-ea"/>
              <a:cs typeface="+mn-cs"/>
            </a:rPr>
            <a:t>円となっており、類似団体と比較して一人当たりコストが高い状況となっている。今後、公共施設等総合管理計画に基づき、老朽化した施設の集約化・複合化等を図り、維持補修費の抑制に努める。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5,845
5,828
317.04
4,895,720
4,553,294
320,627
3,017,507
3,920,880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106426</xdr:rowOff>
    </xdr:from>
    <xdr:to>
      <xdr:col>24</xdr:col>
      <xdr:colOff>63500</xdr:colOff>
      <xdr:row>33</xdr:row>
      <xdr:rowOff>147701</xdr:rowOff>
    </xdr:to>
    <xdr:cxnSp macro="">
      <xdr:nvCxnSpPr>
        <xdr:cNvPr id="61" name="直線コネクタ 60"/>
        <xdr:cNvCxnSpPr/>
      </xdr:nvCxnSpPr>
      <xdr:spPr>
        <a:xfrm flipV="1">
          <a:off x="3797300" y="5764276"/>
          <a:ext cx="8382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54864</xdr:rowOff>
    </xdr:from>
    <xdr:to>
      <xdr:col>19</xdr:col>
      <xdr:colOff>177800</xdr:colOff>
      <xdr:row>33</xdr:row>
      <xdr:rowOff>147701</xdr:rowOff>
    </xdr:to>
    <xdr:cxnSp macro="">
      <xdr:nvCxnSpPr>
        <xdr:cNvPr id="64" name="直線コネクタ 63"/>
        <xdr:cNvCxnSpPr/>
      </xdr:nvCxnSpPr>
      <xdr:spPr>
        <a:xfrm>
          <a:off x="2908300" y="5712714"/>
          <a:ext cx="889000" cy="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54864</xdr:rowOff>
    </xdr:from>
    <xdr:to>
      <xdr:col>15</xdr:col>
      <xdr:colOff>50800</xdr:colOff>
      <xdr:row>33</xdr:row>
      <xdr:rowOff>131953</xdr:rowOff>
    </xdr:to>
    <xdr:cxnSp macro="">
      <xdr:nvCxnSpPr>
        <xdr:cNvPr id="67" name="直線コネクタ 66"/>
        <xdr:cNvCxnSpPr/>
      </xdr:nvCxnSpPr>
      <xdr:spPr>
        <a:xfrm flipV="1">
          <a:off x="2019300" y="5712714"/>
          <a:ext cx="889000" cy="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131953</xdr:rowOff>
    </xdr:from>
    <xdr:to>
      <xdr:col>10</xdr:col>
      <xdr:colOff>114300</xdr:colOff>
      <xdr:row>34</xdr:row>
      <xdr:rowOff>23495</xdr:rowOff>
    </xdr:to>
    <xdr:cxnSp macro="">
      <xdr:nvCxnSpPr>
        <xdr:cNvPr id="70" name="直線コネクタ 69"/>
        <xdr:cNvCxnSpPr/>
      </xdr:nvCxnSpPr>
      <xdr:spPr>
        <a:xfrm flipV="1">
          <a:off x="1130300" y="5789803"/>
          <a:ext cx="889000" cy="6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55626</xdr:rowOff>
    </xdr:from>
    <xdr:to>
      <xdr:col>24</xdr:col>
      <xdr:colOff>114300</xdr:colOff>
      <xdr:row>33</xdr:row>
      <xdr:rowOff>157226</xdr:rowOff>
    </xdr:to>
    <xdr:sp macro="" textlink="">
      <xdr:nvSpPr>
        <xdr:cNvPr id="80" name="楕円 79"/>
        <xdr:cNvSpPr/>
      </xdr:nvSpPr>
      <xdr:spPr>
        <a:xfrm>
          <a:off x="45847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78503</xdr:rowOff>
    </xdr:from>
    <xdr:ext cx="534377" cy="259045"/>
    <xdr:sp macro="" textlink="">
      <xdr:nvSpPr>
        <xdr:cNvPr id="81" name="議会費該当値テキスト"/>
        <xdr:cNvSpPr txBox="1"/>
      </xdr:nvSpPr>
      <xdr:spPr>
        <a:xfrm>
          <a:off x="4686300" y="55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96901</xdr:rowOff>
    </xdr:from>
    <xdr:to>
      <xdr:col>20</xdr:col>
      <xdr:colOff>38100</xdr:colOff>
      <xdr:row>34</xdr:row>
      <xdr:rowOff>27051</xdr:rowOff>
    </xdr:to>
    <xdr:sp macro="" textlink="">
      <xdr:nvSpPr>
        <xdr:cNvPr id="82" name="楕円 81"/>
        <xdr:cNvSpPr/>
      </xdr:nvSpPr>
      <xdr:spPr>
        <a:xfrm>
          <a:off x="3746500" y="57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43578</xdr:rowOff>
    </xdr:from>
    <xdr:ext cx="534377" cy="259045"/>
    <xdr:sp macro="" textlink="">
      <xdr:nvSpPr>
        <xdr:cNvPr id="83" name="テキスト ボックス 82"/>
        <xdr:cNvSpPr txBox="1"/>
      </xdr:nvSpPr>
      <xdr:spPr>
        <a:xfrm>
          <a:off x="3530111" y="552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4064</xdr:rowOff>
    </xdr:from>
    <xdr:to>
      <xdr:col>15</xdr:col>
      <xdr:colOff>101600</xdr:colOff>
      <xdr:row>33</xdr:row>
      <xdr:rowOff>105664</xdr:rowOff>
    </xdr:to>
    <xdr:sp macro="" textlink="">
      <xdr:nvSpPr>
        <xdr:cNvPr id="84" name="楕円 83"/>
        <xdr:cNvSpPr/>
      </xdr:nvSpPr>
      <xdr:spPr>
        <a:xfrm>
          <a:off x="2857500" y="56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122191</xdr:rowOff>
    </xdr:from>
    <xdr:ext cx="534377" cy="259045"/>
    <xdr:sp macro="" textlink="">
      <xdr:nvSpPr>
        <xdr:cNvPr id="85" name="テキスト ボックス 84"/>
        <xdr:cNvSpPr txBox="1"/>
      </xdr:nvSpPr>
      <xdr:spPr>
        <a:xfrm>
          <a:off x="2641111" y="54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81153</xdr:rowOff>
    </xdr:from>
    <xdr:to>
      <xdr:col>10</xdr:col>
      <xdr:colOff>165100</xdr:colOff>
      <xdr:row>34</xdr:row>
      <xdr:rowOff>11303</xdr:rowOff>
    </xdr:to>
    <xdr:sp macro="" textlink="">
      <xdr:nvSpPr>
        <xdr:cNvPr id="86" name="楕円 85"/>
        <xdr:cNvSpPr/>
      </xdr:nvSpPr>
      <xdr:spPr>
        <a:xfrm>
          <a:off x="1968500" y="57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27830</xdr:rowOff>
    </xdr:from>
    <xdr:ext cx="534377" cy="259045"/>
    <xdr:sp macro="" textlink="">
      <xdr:nvSpPr>
        <xdr:cNvPr id="87" name="テキスト ボックス 86"/>
        <xdr:cNvSpPr txBox="1"/>
      </xdr:nvSpPr>
      <xdr:spPr>
        <a:xfrm>
          <a:off x="1752111" y="551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144145</xdr:rowOff>
    </xdr:from>
    <xdr:to>
      <xdr:col>6</xdr:col>
      <xdr:colOff>38100</xdr:colOff>
      <xdr:row>34</xdr:row>
      <xdr:rowOff>74295</xdr:rowOff>
    </xdr:to>
    <xdr:sp macro="" textlink="">
      <xdr:nvSpPr>
        <xdr:cNvPr id="88" name="楕円 87"/>
        <xdr:cNvSpPr/>
      </xdr:nvSpPr>
      <xdr:spPr>
        <a:xfrm>
          <a:off x="1079500" y="58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90822</xdr:rowOff>
    </xdr:from>
    <xdr:ext cx="534377" cy="259045"/>
    <xdr:sp macro="" textlink="">
      <xdr:nvSpPr>
        <xdr:cNvPr id="89" name="テキスト ボックス 88"/>
        <xdr:cNvSpPr txBox="1"/>
      </xdr:nvSpPr>
      <xdr:spPr>
        <a:xfrm>
          <a:off x="863111" y="557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39719</xdr:rowOff>
    </xdr:from>
    <xdr:to>
      <xdr:col>24</xdr:col>
      <xdr:colOff>63500</xdr:colOff>
      <xdr:row>57</xdr:row>
      <xdr:rowOff>48898</xdr:rowOff>
    </xdr:to>
    <xdr:cxnSp macro="">
      <xdr:nvCxnSpPr>
        <xdr:cNvPr id="116" name="直線コネクタ 115"/>
        <xdr:cNvCxnSpPr/>
      </xdr:nvCxnSpPr>
      <xdr:spPr>
        <a:xfrm flipV="1">
          <a:off x="3797300" y="9812369"/>
          <a:ext cx="838200" cy="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48898</xdr:rowOff>
    </xdr:from>
    <xdr:to>
      <xdr:col>19</xdr:col>
      <xdr:colOff>177800</xdr:colOff>
      <xdr:row>57</xdr:row>
      <xdr:rowOff>57417</xdr:rowOff>
    </xdr:to>
    <xdr:cxnSp macro="">
      <xdr:nvCxnSpPr>
        <xdr:cNvPr id="119" name="直線コネクタ 118"/>
        <xdr:cNvCxnSpPr/>
      </xdr:nvCxnSpPr>
      <xdr:spPr>
        <a:xfrm flipV="1">
          <a:off x="2908300" y="9821548"/>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57417</xdr:rowOff>
    </xdr:from>
    <xdr:to>
      <xdr:col>15</xdr:col>
      <xdr:colOff>50800</xdr:colOff>
      <xdr:row>57</xdr:row>
      <xdr:rowOff>82355</xdr:rowOff>
    </xdr:to>
    <xdr:cxnSp macro="">
      <xdr:nvCxnSpPr>
        <xdr:cNvPr id="122" name="直線コネクタ 121"/>
        <xdr:cNvCxnSpPr/>
      </xdr:nvCxnSpPr>
      <xdr:spPr>
        <a:xfrm flipV="1">
          <a:off x="2019300" y="9830067"/>
          <a:ext cx="889000" cy="2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68290</xdr:rowOff>
    </xdr:from>
    <xdr:to>
      <xdr:col>10</xdr:col>
      <xdr:colOff>114300</xdr:colOff>
      <xdr:row>57</xdr:row>
      <xdr:rowOff>82355</xdr:rowOff>
    </xdr:to>
    <xdr:cxnSp macro="">
      <xdr:nvCxnSpPr>
        <xdr:cNvPr id="125" name="直線コネクタ 124"/>
        <xdr:cNvCxnSpPr/>
      </xdr:nvCxnSpPr>
      <xdr:spPr>
        <a:xfrm>
          <a:off x="1130300" y="9840940"/>
          <a:ext cx="8890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160369</xdr:rowOff>
    </xdr:from>
    <xdr:to>
      <xdr:col>24</xdr:col>
      <xdr:colOff>114300</xdr:colOff>
      <xdr:row>57</xdr:row>
      <xdr:rowOff>90519</xdr:rowOff>
    </xdr:to>
    <xdr:sp macro="" textlink="">
      <xdr:nvSpPr>
        <xdr:cNvPr id="135" name="楕円 134"/>
        <xdr:cNvSpPr/>
      </xdr:nvSpPr>
      <xdr:spPr>
        <a:xfrm>
          <a:off x="4584700" y="97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138796</xdr:rowOff>
    </xdr:from>
    <xdr:ext cx="599010" cy="259045"/>
    <xdr:sp macro="" textlink="">
      <xdr:nvSpPr>
        <xdr:cNvPr id="136" name="総務費該当値テキスト"/>
        <xdr:cNvSpPr txBox="1"/>
      </xdr:nvSpPr>
      <xdr:spPr>
        <a:xfrm>
          <a:off x="4686300" y="973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169548</xdr:rowOff>
    </xdr:from>
    <xdr:to>
      <xdr:col>20</xdr:col>
      <xdr:colOff>38100</xdr:colOff>
      <xdr:row>57</xdr:row>
      <xdr:rowOff>99698</xdr:rowOff>
    </xdr:to>
    <xdr:sp macro="" textlink="">
      <xdr:nvSpPr>
        <xdr:cNvPr id="137" name="楕円 136"/>
        <xdr:cNvSpPr/>
      </xdr:nvSpPr>
      <xdr:spPr>
        <a:xfrm>
          <a:off x="3746500" y="97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90825</xdr:rowOff>
    </xdr:from>
    <xdr:ext cx="599010" cy="259045"/>
    <xdr:sp macro="" textlink="">
      <xdr:nvSpPr>
        <xdr:cNvPr id="138" name="テキスト ボックス 137"/>
        <xdr:cNvSpPr txBox="1"/>
      </xdr:nvSpPr>
      <xdr:spPr>
        <a:xfrm>
          <a:off x="3497795" y="986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6617</xdr:rowOff>
    </xdr:from>
    <xdr:to>
      <xdr:col>15</xdr:col>
      <xdr:colOff>101600</xdr:colOff>
      <xdr:row>57</xdr:row>
      <xdr:rowOff>108217</xdr:rowOff>
    </xdr:to>
    <xdr:sp macro="" textlink="">
      <xdr:nvSpPr>
        <xdr:cNvPr id="139" name="楕円 138"/>
        <xdr:cNvSpPr/>
      </xdr:nvSpPr>
      <xdr:spPr>
        <a:xfrm>
          <a:off x="2857500" y="97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99344</xdr:rowOff>
    </xdr:from>
    <xdr:ext cx="599010" cy="259045"/>
    <xdr:sp macro="" textlink="">
      <xdr:nvSpPr>
        <xdr:cNvPr id="140" name="テキスト ボックス 139"/>
        <xdr:cNvSpPr txBox="1"/>
      </xdr:nvSpPr>
      <xdr:spPr>
        <a:xfrm>
          <a:off x="2608795" y="987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31555</xdr:rowOff>
    </xdr:from>
    <xdr:to>
      <xdr:col>10</xdr:col>
      <xdr:colOff>165100</xdr:colOff>
      <xdr:row>57</xdr:row>
      <xdr:rowOff>133155</xdr:rowOff>
    </xdr:to>
    <xdr:sp macro="" textlink="">
      <xdr:nvSpPr>
        <xdr:cNvPr id="141" name="楕円 140"/>
        <xdr:cNvSpPr/>
      </xdr:nvSpPr>
      <xdr:spPr>
        <a:xfrm>
          <a:off x="1968500" y="98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124282</xdr:rowOff>
    </xdr:from>
    <xdr:ext cx="599010" cy="259045"/>
    <xdr:sp macro="" textlink="">
      <xdr:nvSpPr>
        <xdr:cNvPr id="142" name="テキスト ボックス 141"/>
        <xdr:cNvSpPr txBox="1"/>
      </xdr:nvSpPr>
      <xdr:spPr>
        <a:xfrm>
          <a:off x="1719795" y="989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17490</xdr:rowOff>
    </xdr:from>
    <xdr:to>
      <xdr:col>6</xdr:col>
      <xdr:colOff>38100</xdr:colOff>
      <xdr:row>57</xdr:row>
      <xdr:rowOff>119090</xdr:rowOff>
    </xdr:to>
    <xdr:sp macro="" textlink="">
      <xdr:nvSpPr>
        <xdr:cNvPr id="143" name="楕円 142"/>
        <xdr:cNvSpPr/>
      </xdr:nvSpPr>
      <xdr:spPr>
        <a:xfrm>
          <a:off x="1079500" y="97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110217</xdr:rowOff>
    </xdr:from>
    <xdr:ext cx="599010" cy="259045"/>
    <xdr:sp macro="" textlink="">
      <xdr:nvSpPr>
        <xdr:cNvPr id="144" name="テキスト ボックス 143"/>
        <xdr:cNvSpPr txBox="1"/>
      </xdr:nvSpPr>
      <xdr:spPr>
        <a:xfrm>
          <a:off x="830795" y="988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70608</xdr:rowOff>
    </xdr:from>
    <xdr:to>
      <xdr:col>24</xdr:col>
      <xdr:colOff>63500</xdr:colOff>
      <xdr:row>77</xdr:row>
      <xdr:rowOff>79080</xdr:rowOff>
    </xdr:to>
    <xdr:cxnSp macro="">
      <xdr:nvCxnSpPr>
        <xdr:cNvPr id="172" name="直線コネクタ 171"/>
        <xdr:cNvCxnSpPr/>
      </xdr:nvCxnSpPr>
      <xdr:spPr>
        <a:xfrm flipV="1">
          <a:off x="3797300" y="13272258"/>
          <a:ext cx="8382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79080</xdr:rowOff>
    </xdr:from>
    <xdr:to>
      <xdr:col>19</xdr:col>
      <xdr:colOff>177800</xdr:colOff>
      <xdr:row>77</xdr:row>
      <xdr:rowOff>111189</xdr:rowOff>
    </xdr:to>
    <xdr:cxnSp macro="">
      <xdr:nvCxnSpPr>
        <xdr:cNvPr id="175" name="直線コネクタ 174"/>
        <xdr:cNvCxnSpPr/>
      </xdr:nvCxnSpPr>
      <xdr:spPr>
        <a:xfrm flipV="1">
          <a:off x="2908300" y="13280730"/>
          <a:ext cx="889000" cy="3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111189</xdr:rowOff>
    </xdr:from>
    <xdr:to>
      <xdr:col>15</xdr:col>
      <xdr:colOff>50800</xdr:colOff>
      <xdr:row>77</xdr:row>
      <xdr:rowOff>141511</xdr:rowOff>
    </xdr:to>
    <xdr:cxnSp macro="">
      <xdr:nvCxnSpPr>
        <xdr:cNvPr id="178" name="直線コネクタ 177"/>
        <xdr:cNvCxnSpPr/>
      </xdr:nvCxnSpPr>
      <xdr:spPr>
        <a:xfrm flipV="1">
          <a:off x="2019300" y="13312839"/>
          <a:ext cx="889000" cy="3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141511</xdr:rowOff>
    </xdr:from>
    <xdr:to>
      <xdr:col>10</xdr:col>
      <xdr:colOff>114300</xdr:colOff>
      <xdr:row>78</xdr:row>
      <xdr:rowOff>6431</xdr:rowOff>
    </xdr:to>
    <xdr:cxnSp macro="">
      <xdr:nvCxnSpPr>
        <xdr:cNvPr id="181" name="直線コネクタ 180"/>
        <xdr:cNvCxnSpPr/>
      </xdr:nvCxnSpPr>
      <xdr:spPr>
        <a:xfrm flipV="1">
          <a:off x="1130300" y="13343161"/>
          <a:ext cx="889000" cy="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19808</xdr:rowOff>
    </xdr:from>
    <xdr:to>
      <xdr:col>24</xdr:col>
      <xdr:colOff>114300</xdr:colOff>
      <xdr:row>77</xdr:row>
      <xdr:rowOff>121408</xdr:rowOff>
    </xdr:to>
    <xdr:sp macro="" textlink="">
      <xdr:nvSpPr>
        <xdr:cNvPr id="191" name="楕円 190"/>
        <xdr:cNvSpPr/>
      </xdr:nvSpPr>
      <xdr:spPr>
        <a:xfrm>
          <a:off x="4584700" y="132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169685</xdr:rowOff>
    </xdr:from>
    <xdr:ext cx="599010" cy="259045"/>
    <xdr:sp macro="" textlink="">
      <xdr:nvSpPr>
        <xdr:cNvPr id="192" name="民生費該当値テキスト"/>
        <xdr:cNvSpPr txBox="1"/>
      </xdr:nvSpPr>
      <xdr:spPr>
        <a:xfrm>
          <a:off x="4686300" y="1319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28280</xdr:rowOff>
    </xdr:from>
    <xdr:to>
      <xdr:col>20</xdr:col>
      <xdr:colOff>38100</xdr:colOff>
      <xdr:row>77</xdr:row>
      <xdr:rowOff>129880</xdr:rowOff>
    </xdr:to>
    <xdr:sp macro="" textlink="">
      <xdr:nvSpPr>
        <xdr:cNvPr id="193" name="楕円 192"/>
        <xdr:cNvSpPr/>
      </xdr:nvSpPr>
      <xdr:spPr>
        <a:xfrm>
          <a:off x="3746500" y="1322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121007</xdr:rowOff>
    </xdr:from>
    <xdr:ext cx="599010" cy="259045"/>
    <xdr:sp macro="" textlink="">
      <xdr:nvSpPr>
        <xdr:cNvPr id="194" name="テキスト ボックス 193"/>
        <xdr:cNvSpPr txBox="1"/>
      </xdr:nvSpPr>
      <xdr:spPr>
        <a:xfrm>
          <a:off x="3497795" y="1332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60389</xdr:rowOff>
    </xdr:from>
    <xdr:to>
      <xdr:col>15</xdr:col>
      <xdr:colOff>101600</xdr:colOff>
      <xdr:row>77</xdr:row>
      <xdr:rowOff>161989</xdr:rowOff>
    </xdr:to>
    <xdr:sp macro="" textlink="">
      <xdr:nvSpPr>
        <xdr:cNvPr id="195" name="楕円 194"/>
        <xdr:cNvSpPr/>
      </xdr:nvSpPr>
      <xdr:spPr>
        <a:xfrm>
          <a:off x="2857500" y="132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153116</xdr:rowOff>
    </xdr:from>
    <xdr:ext cx="599010" cy="259045"/>
    <xdr:sp macro="" textlink="">
      <xdr:nvSpPr>
        <xdr:cNvPr id="196" name="テキスト ボックス 195"/>
        <xdr:cNvSpPr txBox="1"/>
      </xdr:nvSpPr>
      <xdr:spPr>
        <a:xfrm>
          <a:off x="2608795" y="1335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90711</xdr:rowOff>
    </xdr:from>
    <xdr:to>
      <xdr:col>10</xdr:col>
      <xdr:colOff>165100</xdr:colOff>
      <xdr:row>78</xdr:row>
      <xdr:rowOff>20861</xdr:rowOff>
    </xdr:to>
    <xdr:sp macro="" textlink="">
      <xdr:nvSpPr>
        <xdr:cNvPr id="197" name="楕円 196"/>
        <xdr:cNvSpPr/>
      </xdr:nvSpPr>
      <xdr:spPr>
        <a:xfrm>
          <a:off x="1968500" y="132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11988</xdr:rowOff>
    </xdr:from>
    <xdr:ext cx="599010" cy="259045"/>
    <xdr:sp macro="" textlink="">
      <xdr:nvSpPr>
        <xdr:cNvPr id="198" name="テキスト ボックス 197"/>
        <xdr:cNvSpPr txBox="1"/>
      </xdr:nvSpPr>
      <xdr:spPr>
        <a:xfrm>
          <a:off x="1719795" y="1338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127081</xdr:rowOff>
    </xdr:from>
    <xdr:to>
      <xdr:col>6</xdr:col>
      <xdr:colOff>38100</xdr:colOff>
      <xdr:row>78</xdr:row>
      <xdr:rowOff>57231</xdr:rowOff>
    </xdr:to>
    <xdr:sp macro="" textlink="">
      <xdr:nvSpPr>
        <xdr:cNvPr id="199" name="楕円 198"/>
        <xdr:cNvSpPr/>
      </xdr:nvSpPr>
      <xdr:spPr>
        <a:xfrm>
          <a:off x="1079500" y="133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48358</xdr:rowOff>
    </xdr:from>
    <xdr:ext cx="599010" cy="259045"/>
    <xdr:sp macro="" textlink="">
      <xdr:nvSpPr>
        <xdr:cNvPr id="200" name="テキスト ボックス 199"/>
        <xdr:cNvSpPr txBox="1"/>
      </xdr:nvSpPr>
      <xdr:spPr>
        <a:xfrm>
          <a:off x="830795" y="1342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135657</xdr:rowOff>
    </xdr:from>
    <xdr:to>
      <xdr:col>24</xdr:col>
      <xdr:colOff>63500</xdr:colOff>
      <xdr:row>97</xdr:row>
      <xdr:rowOff>147827</xdr:rowOff>
    </xdr:to>
    <xdr:cxnSp macro="">
      <xdr:nvCxnSpPr>
        <xdr:cNvPr id="229" name="直線コネクタ 228"/>
        <xdr:cNvCxnSpPr/>
      </xdr:nvCxnSpPr>
      <xdr:spPr>
        <a:xfrm flipV="1">
          <a:off x="3797300" y="16766307"/>
          <a:ext cx="8382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116562</xdr:rowOff>
    </xdr:from>
    <xdr:to>
      <xdr:col>19</xdr:col>
      <xdr:colOff>177800</xdr:colOff>
      <xdr:row>97</xdr:row>
      <xdr:rowOff>147827</xdr:rowOff>
    </xdr:to>
    <xdr:cxnSp macro="">
      <xdr:nvCxnSpPr>
        <xdr:cNvPr id="232" name="直線コネクタ 231"/>
        <xdr:cNvCxnSpPr/>
      </xdr:nvCxnSpPr>
      <xdr:spPr>
        <a:xfrm>
          <a:off x="2908300" y="16747212"/>
          <a:ext cx="889000" cy="3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116562</xdr:rowOff>
    </xdr:from>
    <xdr:to>
      <xdr:col>15</xdr:col>
      <xdr:colOff>50800</xdr:colOff>
      <xdr:row>97</xdr:row>
      <xdr:rowOff>120893</xdr:rowOff>
    </xdr:to>
    <xdr:cxnSp macro="">
      <xdr:nvCxnSpPr>
        <xdr:cNvPr id="235" name="直線コネクタ 234"/>
        <xdr:cNvCxnSpPr/>
      </xdr:nvCxnSpPr>
      <xdr:spPr>
        <a:xfrm flipV="1">
          <a:off x="2019300" y="16747212"/>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120893</xdr:rowOff>
    </xdr:from>
    <xdr:to>
      <xdr:col>10</xdr:col>
      <xdr:colOff>114300</xdr:colOff>
      <xdr:row>97</xdr:row>
      <xdr:rowOff>159821</xdr:rowOff>
    </xdr:to>
    <xdr:cxnSp macro="">
      <xdr:nvCxnSpPr>
        <xdr:cNvPr id="238" name="直線コネクタ 237"/>
        <xdr:cNvCxnSpPr/>
      </xdr:nvCxnSpPr>
      <xdr:spPr>
        <a:xfrm flipV="1">
          <a:off x="1130300" y="16751543"/>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84857</xdr:rowOff>
    </xdr:from>
    <xdr:to>
      <xdr:col>24</xdr:col>
      <xdr:colOff>114300</xdr:colOff>
      <xdr:row>98</xdr:row>
      <xdr:rowOff>15007</xdr:rowOff>
    </xdr:to>
    <xdr:sp macro="" textlink="">
      <xdr:nvSpPr>
        <xdr:cNvPr id="248" name="楕円 247"/>
        <xdr:cNvSpPr/>
      </xdr:nvSpPr>
      <xdr:spPr>
        <a:xfrm>
          <a:off x="4584700" y="167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63284</xdr:rowOff>
    </xdr:from>
    <xdr:ext cx="534377" cy="259045"/>
    <xdr:sp macro="" textlink="">
      <xdr:nvSpPr>
        <xdr:cNvPr id="249" name="衛生費該当値テキスト"/>
        <xdr:cNvSpPr txBox="1"/>
      </xdr:nvSpPr>
      <xdr:spPr>
        <a:xfrm>
          <a:off x="4686300" y="166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97027</xdr:rowOff>
    </xdr:from>
    <xdr:to>
      <xdr:col>20</xdr:col>
      <xdr:colOff>38100</xdr:colOff>
      <xdr:row>98</xdr:row>
      <xdr:rowOff>27177</xdr:rowOff>
    </xdr:to>
    <xdr:sp macro="" textlink="">
      <xdr:nvSpPr>
        <xdr:cNvPr id="250" name="楕円 249"/>
        <xdr:cNvSpPr/>
      </xdr:nvSpPr>
      <xdr:spPr>
        <a:xfrm>
          <a:off x="3746500" y="167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18304</xdr:rowOff>
    </xdr:from>
    <xdr:ext cx="534377" cy="259045"/>
    <xdr:sp macro="" textlink="">
      <xdr:nvSpPr>
        <xdr:cNvPr id="251" name="テキスト ボックス 250"/>
        <xdr:cNvSpPr txBox="1"/>
      </xdr:nvSpPr>
      <xdr:spPr>
        <a:xfrm>
          <a:off x="3530111" y="1682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65762</xdr:rowOff>
    </xdr:from>
    <xdr:to>
      <xdr:col>15</xdr:col>
      <xdr:colOff>101600</xdr:colOff>
      <xdr:row>97</xdr:row>
      <xdr:rowOff>167362</xdr:rowOff>
    </xdr:to>
    <xdr:sp macro="" textlink="">
      <xdr:nvSpPr>
        <xdr:cNvPr id="252" name="楕円 251"/>
        <xdr:cNvSpPr/>
      </xdr:nvSpPr>
      <xdr:spPr>
        <a:xfrm>
          <a:off x="2857500" y="1669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158489</xdr:rowOff>
    </xdr:from>
    <xdr:ext cx="534377" cy="259045"/>
    <xdr:sp macro="" textlink="">
      <xdr:nvSpPr>
        <xdr:cNvPr id="253" name="テキスト ボックス 252"/>
        <xdr:cNvSpPr txBox="1"/>
      </xdr:nvSpPr>
      <xdr:spPr>
        <a:xfrm>
          <a:off x="2641111" y="167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70093</xdr:rowOff>
    </xdr:from>
    <xdr:to>
      <xdr:col>10</xdr:col>
      <xdr:colOff>165100</xdr:colOff>
      <xdr:row>98</xdr:row>
      <xdr:rowOff>243</xdr:rowOff>
    </xdr:to>
    <xdr:sp macro="" textlink="">
      <xdr:nvSpPr>
        <xdr:cNvPr id="254" name="楕円 253"/>
        <xdr:cNvSpPr/>
      </xdr:nvSpPr>
      <xdr:spPr>
        <a:xfrm>
          <a:off x="1968500" y="167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162820</xdr:rowOff>
    </xdr:from>
    <xdr:ext cx="534377" cy="259045"/>
    <xdr:sp macro="" textlink="">
      <xdr:nvSpPr>
        <xdr:cNvPr id="255" name="テキスト ボックス 254"/>
        <xdr:cNvSpPr txBox="1"/>
      </xdr:nvSpPr>
      <xdr:spPr>
        <a:xfrm>
          <a:off x="1752111" y="167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109021</xdr:rowOff>
    </xdr:from>
    <xdr:to>
      <xdr:col>6</xdr:col>
      <xdr:colOff>38100</xdr:colOff>
      <xdr:row>98</xdr:row>
      <xdr:rowOff>39171</xdr:rowOff>
    </xdr:to>
    <xdr:sp macro="" textlink="">
      <xdr:nvSpPr>
        <xdr:cNvPr id="256" name="楕円 255"/>
        <xdr:cNvSpPr/>
      </xdr:nvSpPr>
      <xdr:spPr>
        <a:xfrm>
          <a:off x="1079500" y="167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30298</xdr:rowOff>
    </xdr:from>
    <xdr:ext cx="534377" cy="259045"/>
    <xdr:sp macro="" textlink="">
      <xdr:nvSpPr>
        <xdr:cNvPr id="257" name="テキスト ボックス 256"/>
        <xdr:cNvSpPr txBox="1"/>
      </xdr:nvSpPr>
      <xdr:spPr>
        <a:xfrm>
          <a:off x="863111" y="168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6477</xdr:rowOff>
    </xdr:from>
    <xdr:to>
      <xdr:col>55</xdr:col>
      <xdr:colOff>0</xdr:colOff>
      <xdr:row>37</xdr:row>
      <xdr:rowOff>81153</xdr:rowOff>
    </xdr:to>
    <xdr:cxnSp macro="">
      <xdr:nvCxnSpPr>
        <xdr:cNvPr id="286" name="直線コネクタ 285"/>
        <xdr:cNvCxnSpPr/>
      </xdr:nvCxnSpPr>
      <xdr:spPr>
        <a:xfrm flipV="1">
          <a:off x="9639300" y="6350127"/>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103124</xdr:rowOff>
    </xdr:from>
    <xdr:to>
      <xdr:col>50</xdr:col>
      <xdr:colOff>114300</xdr:colOff>
      <xdr:row>37</xdr:row>
      <xdr:rowOff>81153</xdr:rowOff>
    </xdr:to>
    <xdr:cxnSp macro="">
      <xdr:nvCxnSpPr>
        <xdr:cNvPr id="289" name="直線コネクタ 288"/>
        <xdr:cNvCxnSpPr/>
      </xdr:nvCxnSpPr>
      <xdr:spPr>
        <a:xfrm>
          <a:off x="8750300" y="6275324"/>
          <a:ext cx="889000" cy="14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103124</xdr:rowOff>
    </xdr:from>
    <xdr:to>
      <xdr:col>45</xdr:col>
      <xdr:colOff>177800</xdr:colOff>
      <xdr:row>36</xdr:row>
      <xdr:rowOff>160401</xdr:rowOff>
    </xdr:to>
    <xdr:cxnSp macro="">
      <xdr:nvCxnSpPr>
        <xdr:cNvPr id="292" name="直線コネクタ 291"/>
        <xdr:cNvCxnSpPr/>
      </xdr:nvCxnSpPr>
      <xdr:spPr>
        <a:xfrm flipV="1">
          <a:off x="7861300" y="6275324"/>
          <a:ext cx="8890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109110</xdr:rowOff>
    </xdr:from>
    <xdr:ext cx="469744" cy="259045"/>
    <xdr:sp macro="" textlink="">
      <xdr:nvSpPr>
        <xdr:cNvPr id="294" name="テキスト ボックス 293"/>
        <xdr:cNvSpPr txBox="1"/>
      </xdr:nvSpPr>
      <xdr:spPr>
        <a:xfrm>
          <a:off x="8515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83439</xdr:rowOff>
    </xdr:from>
    <xdr:to>
      <xdr:col>41</xdr:col>
      <xdr:colOff>50800</xdr:colOff>
      <xdr:row>36</xdr:row>
      <xdr:rowOff>160401</xdr:rowOff>
    </xdr:to>
    <xdr:cxnSp macro="">
      <xdr:nvCxnSpPr>
        <xdr:cNvPr id="295" name="直線コネクタ 294"/>
        <xdr:cNvCxnSpPr/>
      </xdr:nvCxnSpPr>
      <xdr:spPr>
        <a:xfrm>
          <a:off x="6972300" y="6255639"/>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48658</xdr:rowOff>
    </xdr:from>
    <xdr:ext cx="469744" cy="259045"/>
    <xdr:sp macro="" textlink="">
      <xdr:nvSpPr>
        <xdr:cNvPr id="299" name="テキスト ボックス 298"/>
        <xdr:cNvSpPr txBox="1"/>
      </xdr:nvSpPr>
      <xdr:spPr>
        <a:xfrm>
          <a:off x="6737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127127</xdr:rowOff>
    </xdr:from>
    <xdr:to>
      <xdr:col>55</xdr:col>
      <xdr:colOff>50800</xdr:colOff>
      <xdr:row>37</xdr:row>
      <xdr:rowOff>57277</xdr:rowOff>
    </xdr:to>
    <xdr:sp macro="" textlink="">
      <xdr:nvSpPr>
        <xdr:cNvPr id="305" name="楕円 304"/>
        <xdr:cNvSpPr/>
      </xdr:nvSpPr>
      <xdr:spPr>
        <a:xfrm>
          <a:off x="10426700" y="62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150004</xdr:rowOff>
    </xdr:from>
    <xdr:ext cx="469744" cy="259045"/>
    <xdr:sp macro="" textlink="">
      <xdr:nvSpPr>
        <xdr:cNvPr id="306" name="労働費該当値テキスト"/>
        <xdr:cNvSpPr txBox="1"/>
      </xdr:nvSpPr>
      <xdr:spPr>
        <a:xfrm>
          <a:off x="10528300"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30353</xdr:rowOff>
    </xdr:from>
    <xdr:to>
      <xdr:col>50</xdr:col>
      <xdr:colOff>165100</xdr:colOff>
      <xdr:row>37</xdr:row>
      <xdr:rowOff>131953</xdr:rowOff>
    </xdr:to>
    <xdr:sp macro="" textlink="">
      <xdr:nvSpPr>
        <xdr:cNvPr id="307" name="楕円 306"/>
        <xdr:cNvSpPr/>
      </xdr:nvSpPr>
      <xdr:spPr>
        <a:xfrm>
          <a:off x="9588500" y="63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148480</xdr:rowOff>
    </xdr:from>
    <xdr:ext cx="469744" cy="259045"/>
    <xdr:sp macro="" textlink="">
      <xdr:nvSpPr>
        <xdr:cNvPr id="308" name="テキスト ボックス 307"/>
        <xdr:cNvSpPr txBox="1"/>
      </xdr:nvSpPr>
      <xdr:spPr>
        <a:xfrm>
          <a:off x="9404428" y="61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52324</xdr:rowOff>
    </xdr:from>
    <xdr:to>
      <xdr:col>46</xdr:col>
      <xdr:colOff>38100</xdr:colOff>
      <xdr:row>36</xdr:row>
      <xdr:rowOff>153924</xdr:rowOff>
    </xdr:to>
    <xdr:sp macro="" textlink="">
      <xdr:nvSpPr>
        <xdr:cNvPr id="309" name="楕円 308"/>
        <xdr:cNvSpPr/>
      </xdr:nvSpPr>
      <xdr:spPr>
        <a:xfrm>
          <a:off x="8699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170451</xdr:rowOff>
    </xdr:from>
    <xdr:ext cx="469744" cy="259045"/>
    <xdr:sp macro="" textlink="">
      <xdr:nvSpPr>
        <xdr:cNvPr id="310" name="テキスト ボックス 309"/>
        <xdr:cNvSpPr txBox="1"/>
      </xdr:nvSpPr>
      <xdr:spPr>
        <a:xfrm>
          <a:off x="8515428" y="599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109601</xdr:rowOff>
    </xdr:from>
    <xdr:to>
      <xdr:col>41</xdr:col>
      <xdr:colOff>101600</xdr:colOff>
      <xdr:row>37</xdr:row>
      <xdr:rowOff>39751</xdr:rowOff>
    </xdr:to>
    <xdr:sp macro="" textlink="">
      <xdr:nvSpPr>
        <xdr:cNvPr id="311" name="楕円 310"/>
        <xdr:cNvSpPr/>
      </xdr:nvSpPr>
      <xdr:spPr>
        <a:xfrm>
          <a:off x="78105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56278</xdr:rowOff>
    </xdr:from>
    <xdr:ext cx="469744" cy="259045"/>
    <xdr:sp macro="" textlink="">
      <xdr:nvSpPr>
        <xdr:cNvPr id="312" name="テキスト ボックス 311"/>
        <xdr:cNvSpPr txBox="1"/>
      </xdr:nvSpPr>
      <xdr:spPr>
        <a:xfrm>
          <a:off x="7626428"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32639</xdr:rowOff>
    </xdr:from>
    <xdr:to>
      <xdr:col>36</xdr:col>
      <xdr:colOff>165100</xdr:colOff>
      <xdr:row>36</xdr:row>
      <xdr:rowOff>134239</xdr:rowOff>
    </xdr:to>
    <xdr:sp macro="" textlink="">
      <xdr:nvSpPr>
        <xdr:cNvPr id="313" name="楕円 312"/>
        <xdr:cNvSpPr/>
      </xdr:nvSpPr>
      <xdr:spPr>
        <a:xfrm>
          <a:off x="6921500" y="62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150766</xdr:rowOff>
    </xdr:from>
    <xdr:ext cx="469744" cy="259045"/>
    <xdr:sp macro="" textlink="">
      <xdr:nvSpPr>
        <xdr:cNvPr id="314" name="テキスト ボックス 313"/>
        <xdr:cNvSpPr txBox="1"/>
      </xdr:nvSpPr>
      <xdr:spPr>
        <a:xfrm>
          <a:off x="6737428" y="59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151088</xdr:rowOff>
    </xdr:from>
    <xdr:to>
      <xdr:col>55</xdr:col>
      <xdr:colOff>0</xdr:colOff>
      <xdr:row>58</xdr:row>
      <xdr:rowOff>151586</xdr:rowOff>
    </xdr:to>
    <xdr:cxnSp macro="">
      <xdr:nvCxnSpPr>
        <xdr:cNvPr id="343" name="直線コネクタ 342"/>
        <xdr:cNvCxnSpPr/>
      </xdr:nvCxnSpPr>
      <xdr:spPr>
        <a:xfrm flipV="1">
          <a:off x="9639300" y="10095188"/>
          <a:ext cx="8382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151586</xdr:rowOff>
    </xdr:from>
    <xdr:to>
      <xdr:col>50</xdr:col>
      <xdr:colOff>114300</xdr:colOff>
      <xdr:row>58</xdr:row>
      <xdr:rowOff>163178</xdr:rowOff>
    </xdr:to>
    <xdr:cxnSp macro="">
      <xdr:nvCxnSpPr>
        <xdr:cNvPr id="346" name="直線コネクタ 345"/>
        <xdr:cNvCxnSpPr/>
      </xdr:nvCxnSpPr>
      <xdr:spPr>
        <a:xfrm flipV="1">
          <a:off x="8750300" y="10095686"/>
          <a:ext cx="889000" cy="1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161708</xdr:rowOff>
    </xdr:from>
    <xdr:to>
      <xdr:col>45</xdr:col>
      <xdr:colOff>177800</xdr:colOff>
      <xdr:row>58</xdr:row>
      <xdr:rowOff>163178</xdr:rowOff>
    </xdr:to>
    <xdr:cxnSp macro="">
      <xdr:nvCxnSpPr>
        <xdr:cNvPr id="349" name="直線コネクタ 348"/>
        <xdr:cNvCxnSpPr/>
      </xdr:nvCxnSpPr>
      <xdr:spPr>
        <a:xfrm>
          <a:off x="7861300" y="10105808"/>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161708</xdr:rowOff>
    </xdr:from>
    <xdr:to>
      <xdr:col>41</xdr:col>
      <xdr:colOff>50800</xdr:colOff>
      <xdr:row>59</xdr:row>
      <xdr:rowOff>2964</xdr:rowOff>
    </xdr:to>
    <xdr:cxnSp macro="">
      <xdr:nvCxnSpPr>
        <xdr:cNvPr id="352" name="直線コネクタ 351"/>
        <xdr:cNvCxnSpPr/>
      </xdr:nvCxnSpPr>
      <xdr:spPr>
        <a:xfrm flipV="1">
          <a:off x="6972300" y="10105808"/>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100288</xdr:rowOff>
    </xdr:from>
    <xdr:to>
      <xdr:col>55</xdr:col>
      <xdr:colOff>50800</xdr:colOff>
      <xdr:row>59</xdr:row>
      <xdr:rowOff>30438</xdr:rowOff>
    </xdr:to>
    <xdr:sp macro="" textlink="">
      <xdr:nvSpPr>
        <xdr:cNvPr id="362" name="楕円 361"/>
        <xdr:cNvSpPr/>
      </xdr:nvSpPr>
      <xdr:spPr>
        <a:xfrm>
          <a:off x="10426700" y="100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15215</xdr:rowOff>
    </xdr:from>
    <xdr:ext cx="534377" cy="259045"/>
    <xdr:sp macro="" textlink="">
      <xdr:nvSpPr>
        <xdr:cNvPr id="363" name="農林水産業費該当値テキスト"/>
        <xdr:cNvSpPr txBox="1"/>
      </xdr:nvSpPr>
      <xdr:spPr>
        <a:xfrm>
          <a:off x="10528300" y="995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100786</xdr:rowOff>
    </xdr:from>
    <xdr:to>
      <xdr:col>50</xdr:col>
      <xdr:colOff>165100</xdr:colOff>
      <xdr:row>59</xdr:row>
      <xdr:rowOff>30936</xdr:rowOff>
    </xdr:to>
    <xdr:sp macro="" textlink="">
      <xdr:nvSpPr>
        <xdr:cNvPr id="364" name="楕円 363"/>
        <xdr:cNvSpPr/>
      </xdr:nvSpPr>
      <xdr:spPr>
        <a:xfrm>
          <a:off x="9588500" y="1004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22063</xdr:rowOff>
    </xdr:from>
    <xdr:ext cx="534377" cy="259045"/>
    <xdr:sp macro="" textlink="">
      <xdr:nvSpPr>
        <xdr:cNvPr id="365" name="テキスト ボックス 364"/>
        <xdr:cNvSpPr txBox="1"/>
      </xdr:nvSpPr>
      <xdr:spPr>
        <a:xfrm>
          <a:off x="9372111" y="1013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112378</xdr:rowOff>
    </xdr:from>
    <xdr:to>
      <xdr:col>46</xdr:col>
      <xdr:colOff>38100</xdr:colOff>
      <xdr:row>59</xdr:row>
      <xdr:rowOff>42528</xdr:rowOff>
    </xdr:to>
    <xdr:sp macro="" textlink="">
      <xdr:nvSpPr>
        <xdr:cNvPr id="366" name="楕円 365"/>
        <xdr:cNvSpPr/>
      </xdr:nvSpPr>
      <xdr:spPr>
        <a:xfrm>
          <a:off x="8699500" y="100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33655</xdr:rowOff>
    </xdr:from>
    <xdr:ext cx="534377" cy="259045"/>
    <xdr:sp macro="" textlink="">
      <xdr:nvSpPr>
        <xdr:cNvPr id="367" name="テキスト ボックス 366"/>
        <xdr:cNvSpPr txBox="1"/>
      </xdr:nvSpPr>
      <xdr:spPr>
        <a:xfrm>
          <a:off x="8483111" y="1014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110908</xdr:rowOff>
    </xdr:from>
    <xdr:to>
      <xdr:col>41</xdr:col>
      <xdr:colOff>101600</xdr:colOff>
      <xdr:row>59</xdr:row>
      <xdr:rowOff>41058</xdr:rowOff>
    </xdr:to>
    <xdr:sp macro="" textlink="">
      <xdr:nvSpPr>
        <xdr:cNvPr id="368" name="楕円 367"/>
        <xdr:cNvSpPr/>
      </xdr:nvSpPr>
      <xdr:spPr>
        <a:xfrm>
          <a:off x="7810500" y="100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32185</xdr:rowOff>
    </xdr:from>
    <xdr:ext cx="534377" cy="259045"/>
    <xdr:sp macro="" textlink="">
      <xdr:nvSpPr>
        <xdr:cNvPr id="369" name="テキスト ボックス 368"/>
        <xdr:cNvSpPr txBox="1"/>
      </xdr:nvSpPr>
      <xdr:spPr>
        <a:xfrm>
          <a:off x="7594111" y="101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123614</xdr:rowOff>
    </xdr:from>
    <xdr:to>
      <xdr:col>36</xdr:col>
      <xdr:colOff>165100</xdr:colOff>
      <xdr:row>59</xdr:row>
      <xdr:rowOff>53764</xdr:rowOff>
    </xdr:to>
    <xdr:sp macro="" textlink="">
      <xdr:nvSpPr>
        <xdr:cNvPr id="370" name="楕円 369"/>
        <xdr:cNvSpPr/>
      </xdr:nvSpPr>
      <xdr:spPr>
        <a:xfrm>
          <a:off x="6921500" y="100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44891</xdr:rowOff>
    </xdr:from>
    <xdr:ext cx="534377" cy="259045"/>
    <xdr:sp macro="" textlink="">
      <xdr:nvSpPr>
        <xdr:cNvPr id="371" name="テキスト ボックス 370"/>
        <xdr:cNvSpPr txBox="1"/>
      </xdr:nvSpPr>
      <xdr:spPr>
        <a:xfrm>
          <a:off x="6705111" y="101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53012</xdr:rowOff>
    </xdr:from>
    <xdr:to>
      <xdr:col>55</xdr:col>
      <xdr:colOff>0</xdr:colOff>
      <xdr:row>76</xdr:row>
      <xdr:rowOff>95972</xdr:rowOff>
    </xdr:to>
    <xdr:cxnSp macro="">
      <xdr:nvCxnSpPr>
        <xdr:cNvPr id="402" name="直線コネクタ 401"/>
        <xdr:cNvCxnSpPr/>
      </xdr:nvCxnSpPr>
      <xdr:spPr>
        <a:xfrm flipV="1">
          <a:off x="9639300" y="13083212"/>
          <a:ext cx="838200" cy="4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95972</xdr:rowOff>
    </xdr:from>
    <xdr:to>
      <xdr:col>50</xdr:col>
      <xdr:colOff>114300</xdr:colOff>
      <xdr:row>76</xdr:row>
      <xdr:rowOff>165058</xdr:rowOff>
    </xdr:to>
    <xdr:cxnSp macro="">
      <xdr:nvCxnSpPr>
        <xdr:cNvPr id="405" name="直線コネクタ 404"/>
        <xdr:cNvCxnSpPr/>
      </xdr:nvCxnSpPr>
      <xdr:spPr>
        <a:xfrm flipV="1">
          <a:off x="8750300" y="13126172"/>
          <a:ext cx="889000" cy="6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82255</xdr:rowOff>
    </xdr:from>
    <xdr:to>
      <xdr:col>45</xdr:col>
      <xdr:colOff>177800</xdr:colOff>
      <xdr:row>76</xdr:row>
      <xdr:rowOff>165058</xdr:rowOff>
    </xdr:to>
    <xdr:cxnSp macro="">
      <xdr:nvCxnSpPr>
        <xdr:cNvPr id="408" name="直線コネクタ 407"/>
        <xdr:cNvCxnSpPr/>
      </xdr:nvCxnSpPr>
      <xdr:spPr>
        <a:xfrm>
          <a:off x="7861300" y="13112455"/>
          <a:ext cx="889000" cy="8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82255</xdr:rowOff>
    </xdr:from>
    <xdr:to>
      <xdr:col>41</xdr:col>
      <xdr:colOff>50800</xdr:colOff>
      <xdr:row>77</xdr:row>
      <xdr:rowOff>70140</xdr:rowOff>
    </xdr:to>
    <xdr:cxnSp macro="">
      <xdr:nvCxnSpPr>
        <xdr:cNvPr id="411" name="直線コネクタ 410"/>
        <xdr:cNvCxnSpPr/>
      </xdr:nvCxnSpPr>
      <xdr:spPr>
        <a:xfrm flipV="1">
          <a:off x="6972300" y="13112455"/>
          <a:ext cx="889000" cy="15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2212</xdr:rowOff>
    </xdr:from>
    <xdr:to>
      <xdr:col>55</xdr:col>
      <xdr:colOff>50800</xdr:colOff>
      <xdr:row>76</xdr:row>
      <xdr:rowOff>103812</xdr:rowOff>
    </xdr:to>
    <xdr:sp macro="" textlink="">
      <xdr:nvSpPr>
        <xdr:cNvPr id="421" name="楕円 420"/>
        <xdr:cNvSpPr/>
      </xdr:nvSpPr>
      <xdr:spPr>
        <a:xfrm>
          <a:off x="10426700" y="1303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25088</xdr:rowOff>
    </xdr:from>
    <xdr:ext cx="534377" cy="259045"/>
    <xdr:sp macro="" textlink="">
      <xdr:nvSpPr>
        <xdr:cNvPr id="422" name="商工費該当値テキスト"/>
        <xdr:cNvSpPr txBox="1"/>
      </xdr:nvSpPr>
      <xdr:spPr>
        <a:xfrm>
          <a:off x="10528300" y="128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45172</xdr:rowOff>
    </xdr:from>
    <xdr:to>
      <xdr:col>50</xdr:col>
      <xdr:colOff>165100</xdr:colOff>
      <xdr:row>76</xdr:row>
      <xdr:rowOff>146772</xdr:rowOff>
    </xdr:to>
    <xdr:sp macro="" textlink="">
      <xdr:nvSpPr>
        <xdr:cNvPr id="423" name="楕円 422"/>
        <xdr:cNvSpPr/>
      </xdr:nvSpPr>
      <xdr:spPr>
        <a:xfrm>
          <a:off x="9588500" y="130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163299</xdr:rowOff>
    </xdr:from>
    <xdr:ext cx="534377" cy="259045"/>
    <xdr:sp macro="" textlink="">
      <xdr:nvSpPr>
        <xdr:cNvPr id="424" name="テキスト ボックス 423"/>
        <xdr:cNvSpPr txBox="1"/>
      </xdr:nvSpPr>
      <xdr:spPr>
        <a:xfrm>
          <a:off x="9372111" y="1285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114258</xdr:rowOff>
    </xdr:from>
    <xdr:to>
      <xdr:col>46</xdr:col>
      <xdr:colOff>38100</xdr:colOff>
      <xdr:row>77</xdr:row>
      <xdr:rowOff>44408</xdr:rowOff>
    </xdr:to>
    <xdr:sp macro="" textlink="">
      <xdr:nvSpPr>
        <xdr:cNvPr id="425" name="楕円 424"/>
        <xdr:cNvSpPr/>
      </xdr:nvSpPr>
      <xdr:spPr>
        <a:xfrm>
          <a:off x="8699500" y="1314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60935</xdr:rowOff>
    </xdr:from>
    <xdr:ext cx="534377" cy="259045"/>
    <xdr:sp macro="" textlink="">
      <xdr:nvSpPr>
        <xdr:cNvPr id="426" name="テキスト ボックス 425"/>
        <xdr:cNvSpPr txBox="1"/>
      </xdr:nvSpPr>
      <xdr:spPr>
        <a:xfrm>
          <a:off x="8483111" y="129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31455</xdr:rowOff>
    </xdr:from>
    <xdr:to>
      <xdr:col>41</xdr:col>
      <xdr:colOff>101600</xdr:colOff>
      <xdr:row>76</xdr:row>
      <xdr:rowOff>133055</xdr:rowOff>
    </xdr:to>
    <xdr:sp macro="" textlink="">
      <xdr:nvSpPr>
        <xdr:cNvPr id="427" name="楕円 426"/>
        <xdr:cNvSpPr/>
      </xdr:nvSpPr>
      <xdr:spPr>
        <a:xfrm>
          <a:off x="7810500" y="1306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149583</xdr:rowOff>
    </xdr:from>
    <xdr:ext cx="534377" cy="259045"/>
    <xdr:sp macro="" textlink="">
      <xdr:nvSpPr>
        <xdr:cNvPr id="428" name="テキスト ボックス 427"/>
        <xdr:cNvSpPr txBox="1"/>
      </xdr:nvSpPr>
      <xdr:spPr>
        <a:xfrm>
          <a:off x="7594111" y="1283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19340</xdr:rowOff>
    </xdr:from>
    <xdr:to>
      <xdr:col>36</xdr:col>
      <xdr:colOff>165100</xdr:colOff>
      <xdr:row>77</xdr:row>
      <xdr:rowOff>120940</xdr:rowOff>
    </xdr:to>
    <xdr:sp macro="" textlink="">
      <xdr:nvSpPr>
        <xdr:cNvPr id="429" name="楕円 428"/>
        <xdr:cNvSpPr/>
      </xdr:nvSpPr>
      <xdr:spPr>
        <a:xfrm>
          <a:off x="6921500" y="1322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137467</xdr:rowOff>
    </xdr:from>
    <xdr:ext cx="534377" cy="259045"/>
    <xdr:sp macro="" textlink="">
      <xdr:nvSpPr>
        <xdr:cNvPr id="430" name="テキスト ボックス 429"/>
        <xdr:cNvSpPr txBox="1"/>
      </xdr:nvSpPr>
      <xdr:spPr>
        <a:xfrm>
          <a:off x="6705111" y="1299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95639</xdr:rowOff>
    </xdr:from>
    <xdr:to>
      <xdr:col>55</xdr:col>
      <xdr:colOff>0</xdr:colOff>
      <xdr:row>94</xdr:row>
      <xdr:rowOff>160356</xdr:rowOff>
    </xdr:to>
    <xdr:cxnSp macro="">
      <xdr:nvCxnSpPr>
        <xdr:cNvPr id="457" name="直線コネクタ 456"/>
        <xdr:cNvCxnSpPr/>
      </xdr:nvCxnSpPr>
      <xdr:spPr>
        <a:xfrm flipV="1">
          <a:off x="9639300" y="16211939"/>
          <a:ext cx="838200" cy="6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160356</xdr:rowOff>
    </xdr:from>
    <xdr:to>
      <xdr:col>50</xdr:col>
      <xdr:colOff>114300</xdr:colOff>
      <xdr:row>96</xdr:row>
      <xdr:rowOff>62178</xdr:rowOff>
    </xdr:to>
    <xdr:cxnSp macro="">
      <xdr:nvCxnSpPr>
        <xdr:cNvPr id="460" name="直線コネクタ 459"/>
        <xdr:cNvCxnSpPr/>
      </xdr:nvCxnSpPr>
      <xdr:spPr>
        <a:xfrm flipV="1">
          <a:off x="8750300" y="16276656"/>
          <a:ext cx="889000" cy="24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4259</xdr:rowOff>
    </xdr:from>
    <xdr:to>
      <xdr:col>45</xdr:col>
      <xdr:colOff>177800</xdr:colOff>
      <xdr:row>96</xdr:row>
      <xdr:rowOff>62178</xdr:rowOff>
    </xdr:to>
    <xdr:cxnSp macro="">
      <xdr:nvCxnSpPr>
        <xdr:cNvPr id="463" name="直線コネクタ 462"/>
        <xdr:cNvCxnSpPr/>
      </xdr:nvCxnSpPr>
      <xdr:spPr>
        <a:xfrm>
          <a:off x="7861300" y="16463459"/>
          <a:ext cx="889000" cy="5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79632</xdr:rowOff>
    </xdr:from>
    <xdr:to>
      <xdr:col>41</xdr:col>
      <xdr:colOff>50800</xdr:colOff>
      <xdr:row>96</xdr:row>
      <xdr:rowOff>4259</xdr:rowOff>
    </xdr:to>
    <xdr:cxnSp macro="">
      <xdr:nvCxnSpPr>
        <xdr:cNvPr id="466" name="直線コネクタ 465"/>
        <xdr:cNvCxnSpPr/>
      </xdr:nvCxnSpPr>
      <xdr:spPr>
        <a:xfrm>
          <a:off x="6972300" y="16367382"/>
          <a:ext cx="889000" cy="9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44839</xdr:rowOff>
    </xdr:from>
    <xdr:to>
      <xdr:col>55</xdr:col>
      <xdr:colOff>50800</xdr:colOff>
      <xdr:row>94</xdr:row>
      <xdr:rowOff>146439</xdr:rowOff>
    </xdr:to>
    <xdr:sp macro="" textlink="">
      <xdr:nvSpPr>
        <xdr:cNvPr id="476" name="楕円 475"/>
        <xdr:cNvSpPr/>
      </xdr:nvSpPr>
      <xdr:spPr>
        <a:xfrm>
          <a:off x="10426700" y="1616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67716</xdr:rowOff>
    </xdr:from>
    <xdr:ext cx="599010" cy="259045"/>
    <xdr:sp macro="" textlink="">
      <xdr:nvSpPr>
        <xdr:cNvPr id="477" name="土木費該当値テキスト"/>
        <xdr:cNvSpPr txBox="1"/>
      </xdr:nvSpPr>
      <xdr:spPr>
        <a:xfrm>
          <a:off x="10528300" y="1601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109556</xdr:rowOff>
    </xdr:from>
    <xdr:to>
      <xdr:col>50</xdr:col>
      <xdr:colOff>165100</xdr:colOff>
      <xdr:row>95</xdr:row>
      <xdr:rowOff>39706</xdr:rowOff>
    </xdr:to>
    <xdr:sp macro="" textlink="">
      <xdr:nvSpPr>
        <xdr:cNvPr id="478" name="楕円 477"/>
        <xdr:cNvSpPr/>
      </xdr:nvSpPr>
      <xdr:spPr>
        <a:xfrm>
          <a:off x="9588500" y="162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56233</xdr:rowOff>
    </xdr:from>
    <xdr:ext cx="599010" cy="259045"/>
    <xdr:sp macro="" textlink="">
      <xdr:nvSpPr>
        <xdr:cNvPr id="479" name="テキスト ボックス 478"/>
        <xdr:cNvSpPr txBox="1"/>
      </xdr:nvSpPr>
      <xdr:spPr>
        <a:xfrm>
          <a:off x="9339795" y="1600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11378</xdr:rowOff>
    </xdr:from>
    <xdr:to>
      <xdr:col>46</xdr:col>
      <xdr:colOff>38100</xdr:colOff>
      <xdr:row>96</xdr:row>
      <xdr:rowOff>112978</xdr:rowOff>
    </xdr:to>
    <xdr:sp macro="" textlink="">
      <xdr:nvSpPr>
        <xdr:cNvPr id="480" name="楕円 479"/>
        <xdr:cNvSpPr/>
      </xdr:nvSpPr>
      <xdr:spPr>
        <a:xfrm>
          <a:off x="8699500" y="164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129505</xdr:rowOff>
    </xdr:from>
    <xdr:ext cx="534377" cy="259045"/>
    <xdr:sp macro="" textlink="">
      <xdr:nvSpPr>
        <xdr:cNvPr id="481" name="テキスト ボックス 480"/>
        <xdr:cNvSpPr txBox="1"/>
      </xdr:nvSpPr>
      <xdr:spPr>
        <a:xfrm>
          <a:off x="8483111" y="162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124909</xdr:rowOff>
    </xdr:from>
    <xdr:to>
      <xdr:col>41</xdr:col>
      <xdr:colOff>101600</xdr:colOff>
      <xdr:row>96</xdr:row>
      <xdr:rowOff>55059</xdr:rowOff>
    </xdr:to>
    <xdr:sp macro="" textlink="">
      <xdr:nvSpPr>
        <xdr:cNvPr id="482" name="楕円 481"/>
        <xdr:cNvSpPr/>
      </xdr:nvSpPr>
      <xdr:spPr>
        <a:xfrm>
          <a:off x="7810500" y="164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71586</xdr:rowOff>
    </xdr:from>
    <xdr:ext cx="599010" cy="259045"/>
    <xdr:sp macro="" textlink="">
      <xdr:nvSpPr>
        <xdr:cNvPr id="483" name="テキスト ボックス 482"/>
        <xdr:cNvSpPr txBox="1"/>
      </xdr:nvSpPr>
      <xdr:spPr>
        <a:xfrm>
          <a:off x="7561795" y="1618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28832</xdr:rowOff>
    </xdr:from>
    <xdr:to>
      <xdr:col>36</xdr:col>
      <xdr:colOff>165100</xdr:colOff>
      <xdr:row>95</xdr:row>
      <xdr:rowOff>130432</xdr:rowOff>
    </xdr:to>
    <xdr:sp macro="" textlink="">
      <xdr:nvSpPr>
        <xdr:cNvPr id="484" name="楕円 483"/>
        <xdr:cNvSpPr/>
      </xdr:nvSpPr>
      <xdr:spPr>
        <a:xfrm>
          <a:off x="6921500" y="1631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146959</xdr:rowOff>
    </xdr:from>
    <xdr:ext cx="599010" cy="259045"/>
    <xdr:sp macro="" textlink="">
      <xdr:nvSpPr>
        <xdr:cNvPr id="485" name="テキスト ボックス 484"/>
        <xdr:cNvSpPr txBox="1"/>
      </xdr:nvSpPr>
      <xdr:spPr>
        <a:xfrm>
          <a:off x="6672795" y="1609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166389</xdr:rowOff>
    </xdr:from>
    <xdr:to>
      <xdr:col>85</xdr:col>
      <xdr:colOff>127000</xdr:colOff>
      <xdr:row>37</xdr:row>
      <xdr:rowOff>108877</xdr:rowOff>
    </xdr:to>
    <xdr:cxnSp macro="">
      <xdr:nvCxnSpPr>
        <xdr:cNvPr id="515" name="直線コネクタ 514"/>
        <xdr:cNvCxnSpPr/>
      </xdr:nvCxnSpPr>
      <xdr:spPr>
        <a:xfrm flipV="1">
          <a:off x="15481300" y="6338589"/>
          <a:ext cx="838200" cy="11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91884</xdr:rowOff>
    </xdr:from>
    <xdr:to>
      <xdr:col>81</xdr:col>
      <xdr:colOff>50800</xdr:colOff>
      <xdr:row>37</xdr:row>
      <xdr:rowOff>108877</xdr:rowOff>
    </xdr:to>
    <xdr:cxnSp macro="">
      <xdr:nvCxnSpPr>
        <xdr:cNvPr id="518" name="直線コネクタ 517"/>
        <xdr:cNvCxnSpPr/>
      </xdr:nvCxnSpPr>
      <xdr:spPr>
        <a:xfrm>
          <a:off x="14592300" y="6264084"/>
          <a:ext cx="889000" cy="18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59118</xdr:rowOff>
    </xdr:from>
    <xdr:to>
      <xdr:col>76</xdr:col>
      <xdr:colOff>114300</xdr:colOff>
      <xdr:row>36</xdr:row>
      <xdr:rowOff>91884</xdr:rowOff>
    </xdr:to>
    <xdr:cxnSp macro="">
      <xdr:nvCxnSpPr>
        <xdr:cNvPr id="521" name="直線コネクタ 520"/>
        <xdr:cNvCxnSpPr/>
      </xdr:nvCxnSpPr>
      <xdr:spPr>
        <a:xfrm>
          <a:off x="13703300" y="6231318"/>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59118</xdr:rowOff>
    </xdr:from>
    <xdr:to>
      <xdr:col>71</xdr:col>
      <xdr:colOff>177800</xdr:colOff>
      <xdr:row>37</xdr:row>
      <xdr:rowOff>114802</xdr:rowOff>
    </xdr:to>
    <xdr:cxnSp macro="">
      <xdr:nvCxnSpPr>
        <xdr:cNvPr id="524" name="直線コネクタ 523"/>
        <xdr:cNvCxnSpPr/>
      </xdr:nvCxnSpPr>
      <xdr:spPr>
        <a:xfrm flipV="1">
          <a:off x="12814300" y="6231318"/>
          <a:ext cx="889000" cy="22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115589</xdr:rowOff>
    </xdr:from>
    <xdr:to>
      <xdr:col>85</xdr:col>
      <xdr:colOff>177800</xdr:colOff>
      <xdr:row>37</xdr:row>
      <xdr:rowOff>45739</xdr:rowOff>
    </xdr:to>
    <xdr:sp macro="" textlink="">
      <xdr:nvSpPr>
        <xdr:cNvPr id="534" name="楕円 533"/>
        <xdr:cNvSpPr/>
      </xdr:nvSpPr>
      <xdr:spPr>
        <a:xfrm>
          <a:off x="16268700" y="62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94016</xdr:rowOff>
    </xdr:from>
    <xdr:ext cx="534377" cy="259045"/>
    <xdr:sp macro="" textlink="">
      <xdr:nvSpPr>
        <xdr:cNvPr id="535" name="消防費該当値テキスト"/>
        <xdr:cNvSpPr txBox="1"/>
      </xdr:nvSpPr>
      <xdr:spPr>
        <a:xfrm>
          <a:off x="16370300" y="626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58077</xdr:rowOff>
    </xdr:from>
    <xdr:to>
      <xdr:col>81</xdr:col>
      <xdr:colOff>101600</xdr:colOff>
      <xdr:row>37</xdr:row>
      <xdr:rowOff>159677</xdr:rowOff>
    </xdr:to>
    <xdr:sp macro="" textlink="">
      <xdr:nvSpPr>
        <xdr:cNvPr id="536" name="楕円 535"/>
        <xdr:cNvSpPr/>
      </xdr:nvSpPr>
      <xdr:spPr>
        <a:xfrm>
          <a:off x="15430500" y="64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150804</xdr:rowOff>
    </xdr:from>
    <xdr:ext cx="534377" cy="259045"/>
    <xdr:sp macro="" textlink="">
      <xdr:nvSpPr>
        <xdr:cNvPr id="537" name="テキスト ボックス 536"/>
        <xdr:cNvSpPr txBox="1"/>
      </xdr:nvSpPr>
      <xdr:spPr>
        <a:xfrm>
          <a:off x="15214111" y="649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41084</xdr:rowOff>
    </xdr:from>
    <xdr:to>
      <xdr:col>76</xdr:col>
      <xdr:colOff>165100</xdr:colOff>
      <xdr:row>36</xdr:row>
      <xdr:rowOff>142684</xdr:rowOff>
    </xdr:to>
    <xdr:sp macro="" textlink="">
      <xdr:nvSpPr>
        <xdr:cNvPr id="538" name="楕円 537"/>
        <xdr:cNvSpPr/>
      </xdr:nvSpPr>
      <xdr:spPr>
        <a:xfrm>
          <a:off x="14541500" y="62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133811</xdr:rowOff>
    </xdr:from>
    <xdr:ext cx="534377" cy="259045"/>
    <xdr:sp macro="" textlink="">
      <xdr:nvSpPr>
        <xdr:cNvPr id="539" name="テキスト ボックス 538"/>
        <xdr:cNvSpPr txBox="1"/>
      </xdr:nvSpPr>
      <xdr:spPr>
        <a:xfrm>
          <a:off x="14325111" y="630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8318</xdr:rowOff>
    </xdr:from>
    <xdr:to>
      <xdr:col>72</xdr:col>
      <xdr:colOff>38100</xdr:colOff>
      <xdr:row>36</xdr:row>
      <xdr:rowOff>109918</xdr:rowOff>
    </xdr:to>
    <xdr:sp macro="" textlink="">
      <xdr:nvSpPr>
        <xdr:cNvPr id="540" name="楕円 539"/>
        <xdr:cNvSpPr/>
      </xdr:nvSpPr>
      <xdr:spPr>
        <a:xfrm>
          <a:off x="13652500" y="61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101045</xdr:rowOff>
    </xdr:from>
    <xdr:ext cx="534377" cy="259045"/>
    <xdr:sp macro="" textlink="">
      <xdr:nvSpPr>
        <xdr:cNvPr id="541" name="テキスト ボックス 540"/>
        <xdr:cNvSpPr txBox="1"/>
      </xdr:nvSpPr>
      <xdr:spPr>
        <a:xfrm>
          <a:off x="13436111" y="627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64002</xdr:rowOff>
    </xdr:from>
    <xdr:to>
      <xdr:col>67</xdr:col>
      <xdr:colOff>101600</xdr:colOff>
      <xdr:row>37</xdr:row>
      <xdr:rowOff>165602</xdr:rowOff>
    </xdr:to>
    <xdr:sp macro="" textlink="">
      <xdr:nvSpPr>
        <xdr:cNvPr id="542" name="楕円 541"/>
        <xdr:cNvSpPr/>
      </xdr:nvSpPr>
      <xdr:spPr>
        <a:xfrm>
          <a:off x="12763500" y="6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156729</xdr:rowOff>
    </xdr:from>
    <xdr:ext cx="534377" cy="259045"/>
    <xdr:sp macro="" textlink="">
      <xdr:nvSpPr>
        <xdr:cNvPr id="543" name="テキスト ボックス 542"/>
        <xdr:cNvSpPr txBox="1"/>
      </xdr:nvSpPr>
      <xdr:spPr>
        <a:xfrm>
          <a:off x="12547111" y="650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41184</xdr:rowOff>
    </xdr:from>
    <xdr:to>
      <xdr:col>85</xdr:col>
      <xdr:colOff>127000</xdr:colOff>
      <xdr:row>58</xdr:row>
      <xdr:rowOff>43449</xdr:rowOff>
    </xdr:to>
    <xdr:cxnSp macro="">
      <xdr:nvCxnSpPr>
        <xdr:cNvPr id="574" name="直線コネクタ 573"/>
        <xdr:cNvCxnSpPr/>
      </xdr:nvCxnSpPr>
      <xdr:spPr>
        <a:xfrm>
          <a:off x="15481300" y="9985284"/>
          <a:ext cx="8382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146414</xdr:rowOff>
    </xdr:from>
    <xdr:to>
      <xdr:col>81</xdr:col>
      <xdr:colOff>50800</xdr:colOff>
      <xdr:row>58</xdr:row>
      <xdr:rowOff>41184</xdr:rowOff>
    </xdr:to>
    <xdr:cxnSp macro="">
      <xdr:nvCxnSpPr>
        <xdr:cNvPr id="577" name="直線コネクタ 576"/>
        <xdr:cNvCxnSpPr/>
      </xdr:nvCxnSpPr>
      <xdr:spPr>
        <a:xfrm>
          <a:off x="14592300" y="9919064"/>
          <a:ext cx="889000" cy="6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146414</xdr:rowOff>
    </xdr:from>
    <xdr:to>
      <xdr:col>76</xdr:col>
      <xdr:colOff>114300</xdr:colOff>
      <xdr:row>58</xdr:row>
      <xdr:rowOff>25753</xdr:rowOff>
    </xdr:to>
    <xdr:cxnSp macro="">
      <xdr:nvCxnSpPr>
        <xdr:cNvPr id="580" name="直線コネクタ 579"/>
        <xdr:cNvCxnSpPr/>
      </xdr:nvCxnSpPr>
      <xdr:spPr>
        <a:xfrm flipV="1">
          <a:off x="13703300" y="9919064"/>
          <a:ext cx="889000" cy="5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131373</xdr:rowOff>
    </xdr:from>
    <xdr:to>
      <xdr:col>71</xdr:col>
      <xdr:colOff>177800</xdr:colOff>
      <xdr:row>58</xdr:row>
      <xdr:rowOff>25753</xdr:rowOff>
    </xdr:to>
    <xdr:cxnSp macro="">
      <xdr:nvCxnSpPr>
        <xdr:cNvPr id="583" name="直線コネクタ 582"/>
        <xdr:cNvCxnSpPr/>
      </xdr:nvCxnSpPr>
      <xdr:spPr>
        <a:xfrm>
          <a:off x="12814300" y="9904023"/>
          <a:ext cx="889000" cy="6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164099</xdr:rowOff>
    </xdr:from>
    <xdr:to>
      <xdr:col>85</xdr:col>
      <xdr:colOff>177800</xdr:colOff>
      <xdr:row>58</xdr:row>
      <xdr:rowOff>94249</xdr:rowOff>
    </xdr:to>
    <xdr:sp macro="" textlink="">
      <xdr:nvSpPr>
        <xdr:cNvPr id="593" name="楕円 592"/>
        <xdr:cNvSpPr/>
      </xdr:nvSpPr>
      <xdr:spPr>
        <a:xfrm>
          <a:off x="16268700" y="99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79026</xdr:rowOff>
    </xdr:from>
    <xdr:ext cx="534377" cy="259045"/>
    <xdr:sp macro="" textlink="">
      <xdr:nvSpPr>
        <xdr:cNvPr id="594" name="教育費該当値テキスト"/>
        <xdr:cNvSpPr txBox="1"/>
      </xdr:nvSpPr>
      <xdr:spPr>
        <a:xfrm>
          <a:off x="16370300" y="985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161834</xdr:rowOff>
    </xdr:from>
    <xdr:to>
      <xdr:col>81</xdr:col>
      <xdr:colOff>101600</xdr:colOff>
      <xdr:row>58</xdr:row>
      <xdr:rowOff>91984</xdr:rowOff>
    </xdr:to>
    <xdr:sp macro="" textlink="">
      <xdr:nvSpPr>
        <xdr:cNvPr id="595" name="楕円 594"/>
        <xdr:cNvSpPr/>
      </xdr:nvSpPr>
      <xdr:spPr>
        <a:xfrm>
          <a:off x="15430500" y="993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83111</xdr:rowOff>
    </xdr:from>
    <xdr:ext cx="534377" cy="259045"/>
    <xdr:sp macro="" textlink="">
      <xdr:nvSpPr>
        <xdr:cNvPr id="596" name="テキスト ボックス 595"/>
        <xdr:cNvSpPr txBox="1"/>
      </xdr:nvSpPr>
      <xdr:spPr>
        <a:xfrm>
          <a:off x="15214111" y="1002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95614</xdr:rowOff>
    </xdr:from>
    <xdr:to>
      <xdr:col>76</xdr:col>
      <xdr:colOff>165100</xdr:colOff>
      <xdr:row>58</xdr:row>
      <xdr:rowOff>25764</xdr:rowOff>
    </xdr:to>
    <xdr:sp macro="" textlink="">
      <xdr:nvSpPr>
        <xdr:cNvPr id="597" name="楕円 596"/>
        <xdr:cNvSpPr/>
      </xdr:nvSpPr>
      <xdr:spPr>
        <a:xfrm>
          <a:off x="14541500" y="98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16891</xdr:rowOff>
    </xdr:from>
    <xdr:ext cx="534377" cy="259045"/>
    <xdr:sp macro="" textlink="">
      <xdr:nvSpPr>
        <xdr:cNvPr id="598" name="テキスト ボックス 597"/>
        <xdr:cNvSpPr txBox="1"/>
      </xdr:nvSpPr>
      <xdr:spPr>
        <a:xfrm>
          <a:off x="14325111" y="996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146403</xdr:rowOff>
    </xdr:from>
    <xdr:to>
      <xdr:col>72</xdr:col>
      <xdr:colOff>38100</xdr:colOff>
      <xdr:row>58</xdr:row>
      <xdr:rowOff>76553</xdr:rowOff>
    </xdr:to>
    <xdr:sp macro="" textlink="">
      <xdr:nvSpPr>
        <xdr:cNvPr id="599" name="楕円 598"/>
        <xdr:cNvSpPr/>
      </xdr:nvSpPr>
      <xdr:spPr>
        <a:xfrm>
          <a:off x="13652500" y="991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67680</xdr:rowOff>
    </xdr:from>
    <xdr:ext cx="534377" cy="259045"/>
    <xdr:sp macro="" textlink="">
      <xdr:nvSpPr>
        <xdr:cNvPr id="600" name="テキスト ボックス 599"/>
        <xdr:cNvSpPr txBox="1"/>
      </xdr:nvSpPr>
      <xdr:spPr>
        <a:xfrm>
          <a:off x="13436111" y="1001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80573</xdr:rowOff>
    </xdr:from>
    <xdr:to>
      <xdr:col>67</xdr:col>
      <xdr:colOff>101600</xdr:colOff>
      <xdr:row>58</xdr:row>
      <xdr:rowOff>10723</xdr:rowOff>
    </xdr:to>
    <xdr:sp macro="" textlink="">
      <xdr:nvSpPr>
        <xdr:cNvPr id="601" name="楕円 600"/>
        <xdr:cNvSpPr/>
      </xdr:nvSpPr>
      <xdr:spPr>
        <a:xfrm>
          <a:off x="12763500" y="985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1850</xdr:rowOff>
    </xdr:from>
    <xdr:ext cx="534377" cy="259045"/>
    <xdr:sp macro="" textlink="">
      <xdr:nvSpPr>
        <xdr:cNvPr id="602" name="テキスト ボックス 601"/>
        <xdr:cNvSpPr txBox="1"/>
      </xdr:nvSpPr>
      <xdr:spPr>
        <a:xfrm>
          <a:off x="12547111" y="994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130986</xdr:rowOff>
    </xdr:from>
    <xdr:to>
      <xdr:col>85</xdr:col>
      <xdr:colOff>127000</xdr:colOff>
      <xdr:row>78</xdr:row>
      <xdr:rowOff>138390</xdr:rowOff>
    </xdr:to>
    <xdr:cxnSp macro="">
      <xdr:nvCxnSpPr>
        <xdr:cNvPr id="629" name="直線コネクタ 628"/>
        <xdr:cNvCxnSpPr/>
      </xdr:nvCxnSpPr>
      <xdr:spPr>
        <a:xfrm>
          <a:off x="15481300" y="13504086"/>
          <a:ext cx="8382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130178</xdr:rowOff>
    </xdr:from>
    <xdr:to>
      <xdr:col>81</xdr:col>
      <xdr:colOff>50800</xdr:colOff>
      <xdr:row>78</xdr:row>
      <xdr:rowOff>130986</xdr:rowOff>
    </xdr:to>
    <xdr:cxnSp macro="">
      <xdr:nvCxnSpPr>
        <xdr:cNvPr id="632" name="直線コネクタ 631"/>
        <xdr:cNvCxnSpPr/>
      </xdr:nvCxnSpPr>
      <xdr:spPr>
        <a:xfrm>
          <a:off x="14592300" y="13503278"/>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128350</xdr:rowOff>
    </xdr:from>
    <xdr:to>
      <xdr:col>76</xdr:col>
      <xdr:colOff>114300</xdr:colOff>
      <xdr:row>78</xdr:row>
      <xdr:rowOff>130178</xdr:rowOff>
    </xdr:to>
    <xdr:cxnSp macro="">
      <xdr:nvCxnSpPr>
        <xdr:cNvPr id="635" name="直線コネクタ 634"/>
        <xdr:cNvCxnSpPr/>
      </xdr:nvCxnSpPr>
      <xdr:spPr>
        <a:xfrm>
          <a:off x="13703300" y="1350145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128350</xdr:rowOff>
    </xdr:from>
    <xdr:to>
      <xdr:col>71</xdr:col>
      <xdr:colOff>177800</xdr:colOff>
      <xdr:row>78</xdr:row>
      <xdr:rowOff>132372</xdr:rowOff>
    </xdr:to>
    <xdr:cxnSp macro="">
      <xdr:nvCxnSpPr>
        <xdr:cNvPr id="638" name="直線コネクタ 637"/>
        <xdr:cNvCxnSpPr/>
      </xdr:nvCxnSpPr>
      <xdr:spPr>
        <a:xfrm flipV="1">
          <a:off x="12814300" y="1350145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87590</xdr:rowOff>
    </xdr:from>
    <xdr:to>
      <xdr:col>85</xdr:col>
      <xdr:colOff>177800</xdr:colOff>
      <xdr:row>79</xdr:row>
      <xdr:rowOff>17740</xdr:rowOff>
    </xdr:to>
    <xdr:sp macro="" textlink="">
      <xdr:nvSpPr>
        <xdr:cNvPr id="648" name="楕円 647"/>
        <xdr:cNvSpPr/>
      </xdr:nvSpPr>
      <xdr:spPr>
        <a:xfrm>
          <a:off x="16268700" y="1346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378565" cy="259045"/>
    <xdr:sp macro="" textlink="">
      <xdr:nvSpPr>
        <xdr:cNvPr id="649" name="災害復旧費該当値テキスト"/>
        <xdr:cNvSpPr txBox="1"/>
      </xdr:nvSpPr>
      <xdr:spPr>
        <a:xfrm>
          <a:off x="16370300" y="13404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80186</xdr:rowOff>
    </xdr:from>
    <xdr:to>
      <xdr:col>81</xdr:col>
      <xdr:colOff>101600</xdr:colOff>
      <xdr:row>79</xdr:row>
      <xdr:rowOff>10336</xdr:rowOff>
    </xdr:to>
    <xdr:sp macro="" textlink="">
      <xdr:nvSpPr>
        <xdr:cNvPr id="650" name="楕円 649"/>
        <xdr:cNvSpPr/>
      </xdr:nvSpPr>
      <xdr:spPr>
        <a:xfrm>
          <a:off x="15430500" y="1345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1463</xdr:rowOff>
    </xdr:from>
    <xdr:ext cx="469744" cy="259045"/>
    <xdr:sp macro="" textlink="">
      <xdr:nvSpPr>
        <xdr:cNvPr id="651" name="テキスト ボックス 650"/>
        <xdr:cNvSpPr txBox="1"/>
      </xdr:nvSpPr>
      <xdr:spPr>
        <a:xfrm>
          <a:off x="15246428" y="1354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79378</xdr:rowOff>
    </xdr:from>
    <xdr:to>
      <xdr:col>76</xdr:col>
      <xdr:colOff>165100</xdr:colOff>
      <xdr:row>79</xdr:row>
      <xdr:rowOff>9528</xdr:rowOff>
    </xdr:to>
    <xdr:sp macro="" textlink="">
      <xdr:nvSpPr>
        <xdr:cNvPr id="652" name="楕円 651"/>
        <xdr:cNvSpPr/>
      </xdr:nvSpPr>
      <xdr:spPr>
        <a:xfrm>
          <a:off x="14541500" y="134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655</xdr:rowOff>
    </xdr:from>
    <xdr:ext cx="469744" cy="259045"/>
    <xdr:sp macro="" textlink="">
      <xdr:nvSpPr>
        <xdr:cNvPr id="653" name="テキスト ボックス 652"/>
        <xdr:cNvSpPr txBox="1"/>
      </xdr:nvSpPr>
      <xdr:spPr>
        <a:xfrm>
          <a:off x="14357428" y="1354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77550</xdr:rowOff>
    </xdr:from>
    <xdr:to>
      <xdr:col>72</xdr:col>
      <xdr:colOff>38100</xdr:colOff>
      <xdr:row>79</xdr:row>
      <xdr:rowOff>7700</xdr:rowOff>
    </xdr:to>
    <xdr:sp macro="" textlink="">
      <xdr:nvSpPr>
        <xdr:cNvPr id="654" name="楕円 653"/>
        <xdr:cNvSpPr/>
      </xdr:nvSpPr>
      <xdr:spPr>
        <a:xfrm>
          <a:off x="13652500" y="134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170277</xdr:rowOff>
    </xdr:from>
    <xdr:ext cx="469744" cy="259045"/>
    <xdr:sp macro="" textlink="">
      <xdr:nvSpPr>
        <xdr:cNvPr id="655" name="テキスト ボックス 654"/>
        <xdr:cNvSpPr txBox="1"/>
      </xdr:nvSpPr>
      <xdr:spPr>
        <a:xfrm>
          <a:off x="13468428" y="1354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81572</xdr:rowOff>
    </xdr:from>
    <xdr:to>
      <xdr:col>67</xdr:col>
      <xdr:colOff>101600</xdr:colOff>
      <xdr:row>79</xdr:row>
      <xdr:rowOff>11722</xdr:rowOff>
    </xdr:to>
    <xdr:sp macro="" textlink="">
      <xdr:nvSpPr>
        <xdr:cNvPr id="656" name="楕円 655"/>
        <xdr:cNvSpPr/>
      </xdr:nvSpPr>
      <xdr:spPr>
        <a:xfrm>
          <a:off x="12763500" y="134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2849</xdr:rowOff>
    </xdr:from>
    <xdr:ext cx="469744" cy="259045"/>
    <xdr:sp macro="" textlink="">
      <xdr:nvSpPr>
        <xdr:cNvPr id="657" name="テキスト ボックス 656"/>
        <xdr:cNvSpPr txBox="1"/>
      </xdr:nvSpPr>
      <xdr:spPr>
        <a:xfrm>
          <a:off x="12579428" y="1354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165477</xdr:rowOff>
    </xdr:from>
    <xdr:to>
      <xdr:col>85</xdr:col>
      <xdr:colOff>127000</xdr:colOff>
      <xdr:row>97</xdr:row>
      <xdr:rowOff>6769</xdr:rowOff>
    </xdr:to>
    <xdr:cxnSp macro="">
      <xdr:nvCxnSpPr>
        <xdr:cNvPr id="684" name="直線コネクタ 683"/>
        <xdr:cNvCxnSpPr/>
      </xdr:nvCxnSpPr>
      <xdr:spPr>
        <a:xfrm flipV="1">
          <a:off x="15481300" y="16624677"/>
          <a:ext cx="8382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6769</xdr:rowOff>
    </xdr:from>
    <xdr:to>
      <xdr:col>81</xdr:col>
      <xdr:colOff>50800</xdr:colOff>
      <xdr:row>97</xdr:row>
      <xdr:rowOff>17349</xdr:rowOff>
    </xdr:to>
    <xdr:cxnSp macro="">
      <xdr:nvCxnSpPr>
        <xdr:cNvPr id="687" name="直線コネクタ 686"/>
        <xdr:cNvCxnSpPr/>
      </xdr:nvCxnSpPr>
      <xdr:spPr>
        <a:xfrm flipV="1">
          <a:off x="14592300" y="16637419"/>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168142</xdr:rowOff>
    </xdr:from>
    <xdr:to>
      <xdr:col>76</xdr:col>
      <xdr:colOff>114300</xdr:colOff>
      <xdr:row>97</xdr:row>
      <xdr:rowOff>17349</xdr:rowOff>
    </xdr:to>
    <xdr:cxnSp macro="">
      <xdr:nvCxnSpPr>
        <xdr:cNvPr id="690" name="直線コネクタ 689"/>
        <xdr:cNvCxnSpPr/>
      </xdr:nvCxnSpPr>
      <xdr:spPr>
        <a:xfrm>
          <a:off x="13703300" y="16627342"/>
          <a:ext cx="889000" cy="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159026</xdr:rowOff>
    </xdr:from>
    <xdr:to>
      <xdr:col>71</xdr:col>
      <xdr:colOff>177800</xdr:colOff>
      <xdr:row>96</xdr:row>
      <xdr:rowOff>168142</xdr:rowOff>
    </xdr:to>
    <xdr:cxnSp macro="">
      <xdr:nvCxnSpPr>
        <xdr:cNvPr id="693" name="直線コネクタ 692"/>
        <xdr:cNvCxnSpPr/>
      </xdr:nvCxnSpPr>
      <xdr:spPr>
        <a:xfrm>
          <a:off x="12814300" y="16618226"/>
          <a:ext cx="889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114677</xdr:rowOff>
    </xdr:from>
    <xdr:to>
      <xdr:col>85</xdr:col>
      <xdr:colOff>177800</xdr:colOff>
      <xdr:row>97</xdr:row>
      <xdr:rowOff>44827</xdr:rowOff>
    </xdr:to>
    <xdr:sp macro="" textlink="">
      <xdr:nvSpPr>
        <xdr:cNvPr id="703" name="楕円 702"/>
        <xdr:cNvSpPr/>
      </xdr:nvSpPr>
      <xdr:spPr>
        <a:xfrm>
          <a:off x="16268700" y="1657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93104</xdr:rowOff>
    </xdr:from>
    <xdr:ext cx="534377" cy="259045"/>
    <xdr:sp macro="" textlink="">
      <xdr:nvSpPr>
        <xdr:cNvPr id="704" name="公債費該当値テキスト"/>
        <xdr:cNvSpPr txBox="1"/>
      </xdr:nvSpPr>
      <xdr:spPr>
        <a:xfrm>
          <a:off x="16370300" y="165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127419</xdr:rowOff>
    </xdr:from>
    <xdr:to>
      <xdr:col>81</xdr:col>
      <xdr:colOff>101600</xdr:colOff>
      <xdr:row>97</xdr:row>
      <xdr:rowOff>57569</xdr:rowOff>
    </xdr:to>
    <xdr:sp macro="" textlink="">
      <xdr:nvSpPr>
        <xdr:cNvPr id="705" name="楕円 704"/>
        <xdr:cNvSpPr/>
      </xdr:nvSpPr>
      <xdr:spPr>
        <a:xfrm>
          <a:off x="15430500" y="165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48696</xdr:rowOff>
    </xdr:from>
    <xdr:ext cx="534377" cy="259045"/>
    <xdr:sp macro="" textlink="">
      <xdr:nvSpPr>
        <xdr:cNvPr id="706" name="テキスト ボックス 705"/>
        <xdr:cNvSpPr txBox="1"/>
      </xdr:nvSpPr>
      <xdr:spPr>
        <a:xfrm>
          <a:off x="15214111" y="166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137999</xdr:rowOff>
    </xdr:from>
    <xdr:to>
      <xdr:col>76</xdr:col>
      <xdr:colOff>165100</xdr:colOff>
      <xdr:row>97</xdr:row>
      <xdr:rowOff>68149</xdr:rowOff>
    </xdr:to>
    <xdr:sp macro="" textlink="">
      <xdr:nvSpPr>
        <xdr:cNvPr id="707" name="楕円 706"/>
        <xdr:cNvSpPr/>
      </xdr:nvSpPr>
      <xdr:spPr>
        <a:xfrm>
          <a:off x="14541500" y="165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59276</xdr:rowOff>
    </xdr:from>
    <xdr:ext cx="534377" cy="259045"/>
    <xdr:sp macro="" textlink="">
      <xdr:nvSpPr>
        <xdr:cNvPr id="708" name="テキスト ボックス 707"/>
        <xdr:cNvSpPr txBox="1"/>
      </xdr:nvSpPr>
      <xdr:spPr>
        <a:xfrm>
          <a:off x="14325111" y="166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117342</xdr:rowOff>
    </xdr:from>
    <xdr:to>
      <xdr:col>72</xdr:col>
      <xdr:colOff>38100</xdr:colOff>
      <xdr:row>97</xdr:row>
      <xdr:rowOff>47492</xdr:rowOff>
    </xdr:to>
    <xdr:sp macro="" textlink="">
      <xdr:nvSpPr>
        <xdr:cNvPr id="709" name="楕円 708"/>
        <xdr:cNvSpPr/>
      </xdr:nvSpPr>
      <xdr:spPr>
        <a:xfrm>
          <a:off x="13652500" y="165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38619</xdr:rowOff>
    </xdr:from>
    <xdr:ext cx="534377" cy="259045"/>
    <xdr:sp macro="" textlink="">
      <xdr:nvSpPr>
        <xdr:cNvPr id="710" name="テキスト ボックス 709"/>
        <xdr:cNvSpPr txBox="1"/>
      </xdr:nvSpPr>
      <xdr:spPr>
        <a:xfrm>
          <a:off x="13436111" y="166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108226</xdr:rowOff>
    </xdr:from>
    <xdr:to>
      <xdr:col>67</xdr:col>
      <xdr:colOff>101600</xdr:colOff>
      <xdr:row>97</xdr:row>
      <xdr:rowOff>38376</xdr:rowOff>
    </xdr:to>
    <xdr:sp macro="" textlink="">
      <xdr:nvSpPr>
        <xdr:cNvPr id="711" name="楕円 710"/>
        <xdr:cNvSpPr/>
      </xdr:nvSpPr>
      <xdr:spPr>
        <a:xfrm>
          <a:off x="12763500" y="1656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29503</xdr:rowOff>
    </xdr:from>
    <xdr:ext cx="534377" cy="259045"/>
    <xdr:sp macro="" textlink="">
      <xdr:nvSpPr>
        <xdr:cNvPr id="712" name="テキスト ボックス 711"/>
        <xdr:cNvSpPr txBox="1"/>
      </xdr:nvSpPr>
      <xdr:spPr>
        <a:xfrm>
          <a:off x="12547111" y="1666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159,637</a:t>
          </a:r>
          <a:r>
            <a:rPr kumimoji="1" lang="ja-JP" altLang="ja-JP" sz="1100">
              <a:solidFill>
                <a:schemeClr val="dk1"/>
              </a:solidFill>
              <a:effectLst/>
              <a:latin typeface="+mn-lt"/>
              <a:ea typeface="+mn-ea"/>
              <a:cs typeface="+mn-cs"/>
            </a:rPr>
            <a:t>円となっており、類似団体と比較して一人当たりコストが高い状況となっている。これは、住宅建替事業等の大規模事業を実施し、普通建設事業費が増加したことが大きく影響したためである。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町税の減収、普通交付税の減額等に伴い、前年度と比べ、大幅に財政調整基金の取り崩しを行ったため、実質単年度収支率は悪化することとなった。今後も、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一般会計の実質収支比率については、前年度比</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ポイント減少したものの、適正範囲である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％を上回っているため、今後も適正な財政運営に努めていきたい。連結実質赤字比率の場合は、どの会計においても赤字を出していないため、黒字額のみとなっている。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9"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4895720</v>
      </c>
      <c r="BO4" s="441"/>
      <c r="BP4" s="441"/>
      <c r="BQ4" s="441"/>
      <c r="BR4" s="441"/>
      <c r="BS4" s="441"/>
      <c r="BT4" s="441"/>
      <c r="BU4" s="442"/>
      <c r="BV4" s="440">
        <v>4874284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10.6</v>
      </c>
      <c r="CU4" s="622"/>
      <c r="CV4" s="622"/>
      <c r="CW4" s="622"/>
      <c r="CX4" s="622"/>
      <c r="CY4" s="622"/>
      <c r="CZ4" s="622"/>
      <c r="DA4" s="623"/>
      <c r="DB4" s="621">
        <v>11.8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4553294</v>
      </c>
      <c r="BO5" s="446"/>
      <c r="BP5" s="446"/>
      <c r="BQ5" s="446"/>
      <c r="BR5" s="446"/>
      <c r="BS5" s="446"/>
      <c r="BT5" s="446"/>
      <c r="BU5" s="447"/>
      <c r="BV5" s="445">
        <v>4509007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84.5</v>
      </c>
      <c r="CU5" s="416"/>
      <c r="CV5" s="416"/>
      <c r="CW5" s="416"/>
      <c r="CX5" s="416"/>
      <c r="CY5" s="416"/>
      <c r="CZ5" s="416"/>
      <c r="DA5" s="417"/>
      <c r="DB5" s="415">
        <v>80.599999999999994</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342426</v>
      </c>
      <c r="BO6" s="446"/>
      <c r="BP6" s="446"/>
      <c r="BQ6" s="446"/>
      <c r="BR6" s="446"/>
      <c r="BS6" s="446"/>
      <c r="BT6" s="446"/>
      <c r="BU6" s="447"/>
      <c r="BV6" s="445">
        <v>365277</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89</v>
      </c>
      <c r="CU6" s="596"/>
      <c r="CV6" s="596"/>
      <c r="CW6" s="596"/>
      <c r="CX6" s="596"/>
      <c r="CY6" s="596"/>
      <c r="CZ6" s="596"/>
      <c r="DA6" s="597"/>
      <c r="DB6" s="595">
        <v>84.9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21799</v>
      </c>
      <c r="BO7" s="446"/>
      <c r="BP7" s="446"/>
      <c r="BQ7" s="446"/>
      <c r="BR7" s="446"/>
      <c r="BS7" s="446"/>
      <c r="BT7" s="446"/>
      <c r="BU7" s="447"/>
      <c r="BV7" s="445">
        <v>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3017507</v>
      </c>
      <c r="CU7" s="446"/>
      <c r="CV7" s="446"/>
      <c r="CW7" s="446"/>
      <c r="CX7" s="446"/>
      <c r="CY7" s="446"/>
      <c r="CZ7" s="446"/>
      <c r="DA7" s="447"/>
      <c r="DB7" s="445">
        <v>3107316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320627</v>
      </c>
      <c r="BO8" s="446"/>
      <c r="BP8" s="446"/>
      <c r="BQ8" s="446"/>
      <c r="BR8" s="446"/>
      <c r="BS8" s="446"/>
      <c r="BT8" s="446"/>
      <c r="BU8" s="447"/>
      <c r="BV8" s="445">
        <v>365277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0.37</v>
      </c>
      <c r="CU8" s="559"/>
      <c r="CV8" s="559"/>
      <c r="CW8" s="559"/>
      <c r="CX8" s="559"/>
      <c r="CY8" s="559"/>
      <c r="CZ8" s="559"/>
      <c r="DA8" s="560"/>
      <c r="DB8" s="558">
        <v>0.37</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5800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-44650</v>
      </c>
      <c r="BO9" s="446"/>
      <c r="BP9" s="446"/>
      <c r="BQ9" s="446"/>
      <c r="BR9" s="446"/>
      <c r="BS9" s="446"/>
      <c r="BT9" s="446"/>
      <c r="BU9" s="447"/>
      <c r="BV9" s="445">
        <v>24726</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9.9</v>
      </c>
      <c r="CU9" s="416"/>
      <c r="CV9" s="416"/>
      <c r="CW9" s="416"/>
      <c r="CX9" s="416"/>
      <c r="CY9" s="416"/>
      <c r="CZ9" s="416"/>
      <c r="DA9" s="417"/>
      <c r="DB9" s="415">
        <v>10.3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6461</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341</v>
      </c>
      <c r="BO10" s="446"/>
      <c r="BP10" s="446"/>
      <c r="BQ10" s="446"/>
      <c r="BR10" s="446"/>
      <c r="BS10" s="446"/>
      <c r="BT10" s="446"/>
      <c r="BU10" s="447"/>
      <c r="BV10" s="445">
        <v>592</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5845</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96</v>
      </c>
      <c r="AV12" s="503"/>
      <c r="AW12" s="503"/>
      <c r="AX12" s="503"/>
      <c r="AY12" s="425" t="s">
        <v>127</v>
      </c>
      <c r="AZ12" s="426"/>
      <c r="BA12" s="426"/>
      <c r="BB12" s="426"/>
      <c r="BC12" s="426"/>
      <c r="BD12" s="426"/>
      <c r="BE12" s="426"/>
      <c r="BF12" s="426"/>
      <c r="BG12" s="426"/>
      <c r="BH12" s="426"/>
      <c r="BI12" s="426"/>
      <c r="BJ12" s="426"/>
      <c r="BK12" s="426"/>
      <c r="BL12" s="426"/>
      <c r="BM12" s="427"/>
      <c r="BN12" s="445">
        <v>420000</v>
      </c>
      <c r="BO12" s="446"/>
      <c r="BP12" s="446"/>
      <c r="BQ12" s="446"/>
      <c r="BR12" s="446"/>
      <c r="BS12" s="446"/>
      <c r="BT12" s="446"/>
      <c r="BU12" s="447"/>
      <c r="BV12" s="445">
        <v>124000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5828</v>
      </c>
      <c r="S13" s="549"/>
      <c r="T13" s="549"/>
      <c r="U13" s="549"/>
      <c r="V13" s="550"/>
      <c r="W13" s="536" t="s">
        <v>131</v>
      </c>
      <c r="X13" s="458"/>
      <c r="Y13" s="458"/>
      <c r="Z13" s="458"/>
      <c r="AA13" s="458"/>
      <c r="AB13" s="459"/>
      <c r="AC13" s="421">
        <v>619</v>
      </c>
      <c r="AD13" s="422"/>
      <c r="AE13" s="422"/>
      <c r="AF13" s="422"/>
      <c r="AG13" s="423"/>
      <c r="AH13" s="421">
        <v>685</v>
      </c>
      <c r="AI13" s="422"/>
      <c r="AJ13" s="422"/>
      <c r="AK13" s="422"/>
      <c r="AL13" s="424"/>
      <c r="AM13" s="514" t="s">
        <v>132</v>
      </c>
      <c r="AN13" s="419"/>
      <c r="AO13" s="419"/>
      <c r="AP13" s="419"/>
      <c r="AQ13" s="419"/>
      <c r="AR13" s="419"/>
      <c r="AS13" s="419"/>
      <c r="AT13" s="420"/>
      <c r="AU13" s="502" t="s">
        <v>96</v>
      </c>
      <c r="AV13" s="503"/>
      <c r="AW13" s="503"/>
      <c r="AX13" s="503"/>
      <c r="AY13" s="425" t="s">
        <v>133</v>
      </c>
      <c r="AZ13" s="426"/>
      <c r="BA13" s="426"/>
      <c r="BB13" s="426"/>
      <c r="BC13" s="426"/>
      <c r="BD13" s="426"/>
      <c r="BE13" s="426"/>
      <c r="BF13" s="426"/>
      <c r="BG13" s="426"/>
      <c r="BH13" s="426"/>
      <c r="BI13" s="426"/>
      <c r="BJ13" s="426"/>
      <c r="BK13" s="426"/>
      <c r="BL13" s="426"/>
      <c r="BM13" s="427"/>
      <c r="BN13" s="445">
        <v>-464309</v>
      </c>
      <c r="BO13" s="446"/>
      <c r="BP13" s="446"/>
      <c r="BQ13" s="446"/>
      <c r="BR13" s="446"/>
      <c r="BS13" s="446"/>
      <c r="BT13" s="446"/>
      <c r="BU13" s="447"/>
      <c r="BV13" s="445">
        <v>-98682</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5.2</v>
      </c>
      <c r="CU13" s="416"/>
      <c r="CV13" s="416"/>
      <c r="CW13" s="416"/>
      <c r="CX13" s="416"/>
      <c r="CY13" s="416"/>
      <c r="CZ13" s="416"/>
      <c r="DA13" s="417"/>
      <c r="DB13" s="415">
        <v>4.9000000000000004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135</v>
      </c>
      <c r="M14" s="579"/>
      <c r="N14" s="579"/>
      <c r="O14" s="579"/>
      <c r="P14" s="579"/>
      <c r="Q14" s="580"/>
      <c r="R14" s="548">
        <v>6036</v>
      </c>
      <c r="S14" s="549"/>
      <c r="T14" s="549"/>
      <c r="U14" s="549"/>
      <c r="V14" s="550"/>
      <c r="W14" s="551"/>
      <c r="X14" s="461"/>
      <c r="Y14" s="461"/>
      <c r="Z14" s="461"/>
      <c r="AA14" s="461"/>
      <c r="AB14" s="462"/>
      <c r="AC14" s="541">
        <v>20.3</v>
      </c>
      <c r="AD14" s="542"/>
      <c r="AE14" s="542"/>
      <c r="AF14" s="542"/>
      <c r="AG14" s="543"/>
      <c r="AH14" s="541">
        <v>21.5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t="s">
        <v>121</v>
      </c>
      <c r="CU14" s="553"/>
      <c r="CV14" s="553"/>
      <c r="CW14" s="553"/>
      <c r="CX14" s="553"/>
      <c r="CY14" s="553"/>
      <c r="CZ14" s="553"/>
      <c r="DA14" s="554"/>
      <c r="DB14" s="552" t="s">
        <v>129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137</v>
      </c>
      <c r="N15" s="546"/>
      <c r="O15" s="546"/>
      <c r="P15" s="546"/>
      <c r="Q15" s="547"/>
      <c r="R15" s="548">
        <v>6014</v>
      </c>
      <c r="S15" s="549"/>
      <c r="T15" s="549"/>
      <c r="U15" s="549"/>
      <c r="V15" s="550"/>
      <c r="W15" s="536" t="s">
        <v>138</v>
      </c>
      <c r="X15" s="458"/>
      <c r="Y15" s="458"/>
      <c r="Z15" s="458"/>
      <c r="AA15" s="458"/>
      <c r="AB15" s="459"/>
      <c r="AC15" s="421">
        <v>791</v>
      </c>
      <c r="AD15" s="422"/>
      <c r="AE15" s="422"/>
      <c r="AF15" s="422"/>
      <c r="AG15" s="423"/>
      <c r="AH15" s="421">
        <v>802</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985791</v>
      </c>
      <c r="BO15" s="441"/>
      <c r="BP15" s="441"/>
      <c r="BQ15" s="441"/>
      <c r="BR15" s="441"/>
      <c r="BS15" s="441"/>
      <c r="BT15" s="441"/>
      <c r="BU15" s="442"/>
      <c r="BV15" s="440">
        <v>996808</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26</v>
      </c>
      <c r="AD16" s="542"/>
      <c r="AE16" s="542"/>
      <c r="AF16" s="542"/>
      <c r="AG16" s="543"/>
      <c r="AH16" s="541">
        <v>25.2</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2591715</v>
      </c>
      <c r="BO16" s="446"/>
      <c r="BP16" s="446"/>
      <c r="BQ16" s="446"/>
      <c r="BR16" s="446"/>
      <c r="BS16" s="446"/>
      <c r="BT16" s="446"/>
      <c r="BU16" s="447"/>
      <c r="BV16" s="445">
        <v>2676111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1632</v>
      </c>
      <c r="AD17" s="422"/>
      <c r="AE17" s="422"/>
      <c r="AF17" s="422"/>
      <c r="AG17" s="423"/>
      <c r="AH17" s="421">
        <v>1694</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1260174</v>
      </c>
      <c r="BO17" s="446"/>
      <c r="BP17" s="446"/>
      <c r="BQ17" s="446"/>
      <c r="BR17" s="446"/>
      <c r="BS17" s="446"/>
      <c r="BT17" s="446"/>
      <c r="BU17" s="447"/>
      <c r="BV17" s="445">
        <v>1271609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317.04000000000002</v>
      </c>
      <c r="M18" s="510"/>
      <c r="N18" s="510"/>
      <c r="O18" s="510"/>
      <c r="P18" s="510"/>
      <c r="Q18" s="510"/>
      <c r="R18" s="511"/>
      <c r="S18" s="511"/>
      <c r="T18" s="511"/>
      <c r="U18" s="511"/>
      <c r="V18" s="512"/>
      <c r="W18" s="526"/>
      <c r="X18" s="527"/>
      <c r="Y18" s="527"/>
      <c r="Z18" s="527"/>
      <c r="AA18" s="527"/>
      <c r="AB18" s="537"/>
      <c r="AC18" s="409">
        <v>53.6</v>
      </c>
      <c r="AD18" s="410"/>
      <c r="AE18" s="410"/>
      <c r="AF18" s="410"/>
      <c r="AG18" s="513"/>
      <c r="AH18" s="409">
        <v>53.3</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2564267</v>
      </c>
      <c r="BO18" s="446"/>
      <c r="BP18" s="446"/>
      <c r="BQ18" s="446"/>
      <c r="BR18" s="446"/>
      <c r="BS18" s="446"/>
      <c r="BT18" s="446"/>
      <c r="BU18" s="447"/>
      <c r="BV18" s="445">
        <v>2508771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18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3906357</v>
      </c>
      <c r="BO19" s="446"/>
      <c r="BP19" s="446"/>
      <c r="BQ19" s="446"/>
      <c r="BR19" s="446"/>
      <c r="BS19" s="446"/>
      <c r="BT19" s="446"/>
      <c r="BU19" s="447"/>
      <c r="BV19" s="445">
        <v>3725998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2002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3920880</v>
      </c>
      <c r="BO23" s="446"/>
      <c r="BP23" s="446"/>
      <c r="BQ23" s="446"/>
      <c r="BR23" s="446"/>
      <c r="BS23" s="446"/>
      <c r="BT23" s="446"/>
      <c r="BU23" s="447"/>
      <c r="BV23" s="445">
        <v>4026685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3785</v>
      </c>
      <c r="R24" s="422"/>
      <c r="S24" s="422"/>
      <c r="T24" s="422"/>
      <c r="U24" s="422"/>
      <c r="V24" s="423"/>
      <c r="W24" s="487"/>
      <c r="X24" s="478"/>
      <c r="Y24" s="479"/>
      <c r="Z24" s="418" t="s">
        <v>162</v>
      </c>
      <c r="AA24" s="419"/>
      <c r="AB24" s="419"/>
      <c r="AC24" s="419"/>
      <c r="AD24" s="419"/>
      <c r="AE24" s="419"/>
      <c r="AF24" s="419"/>
      <c r="AG24" s="420"/>
      <c r="AH24" s="421">
        <v>87</v>
      </c>
      <c r="AI24" s="422"/>
      <c r="AJ24" s="422"/>
      <c r="AK24" s="422"/>
      <c r="AL24" s="423"/>
      <c r="AM24" s="421">
        <v>263784</v>
      </c>
      <c r="AN24" s="422"/>
      <c r="AO24" s="422"/>
      <c r="AP24" s="422"/>
      <c r="AQ24" s="422"/>
      <c r="AR24" s="423"/>
      <c r="AS24" s="421">
        <v>3032</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3529917</v>
      </c>
      <c r="BO24" s="446"/>
      <c r="BP24" s="446"/>
      <c r="BQ24" s="446"/>
      <c r="BR24" s="446"/>
      <c r="BS24" s="446"/>
      <c r="BT24" s="446"/>
      <c r="BU24" s="447"/>
      <c r="BV24" s="445">
        <v>3615126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6030</v>
      </c>
      <c r="R25" s="422"/>
      <c r="S25" s="422"/>
      <c r="T25" s="422"/>
      <c r="U25" s="422"/>
      <c r="V25" s="423"/>
      <c r="W25" s="487"/>
      <c r="X25" s="478"/>
      <c r="Y25" s="479"/>
      <c r="Z25" s="418" t="s">
        <v>165</v>
      </c>
      <c r="AA25" s="419"/>
      <c r="AB25" s="419"/>
      <c r="AC25" s="419"/>
      <c r="AD25" s="419"/>
      <c r="AE25" s="419"/>
      <c r="AF25" s="419"/>
      <c r="AG25" s="420"/>
      <c r="AH25" s="421" t="s">
        <v>166</v>
      </c>
      <c r="AI25" s="422"/>
      <c r="AJ25" s="422"/>
      <c r="AK25" s="422"/>
      <c r="AL25" s="423"/>
      <c r="AM25" s="421" t="s">
        <v>166</v>
      </c>
      <c r="AN25" s="422"/>
      <c r="AO25" s="422"/>
      <c r="AP25" s="422"/>
      <c r="AQ25" s="422"/>
      <c r="AR25" s="423"/>
      <c r="AS25" s="421" t="s">
        <v>166</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t="s">
        <v>166</v>
      </c>
      <c r="BO25" s="441"/>
      <c r="BP25" s="441"/>
      <c r="BQ25" s="441"/>
      <c r="BR25" s="441"/>
      <c r="BS25" s="441"/>
      <c r="BT25" s="441"/>
      <c r="BU25" s="442"/>
      <c r="BV25" s="440" t="s">
        <v>166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5780</v>
      </c>
      <c r="R26" s="422"/>
      <c r="S26" s="422"/>
      <c r="T26" s="422"/>
      <c r="U26" s="422"/>
      <c r="V26" s="423"/>
      <c r="W26" s="487"/>
      <c r="X26" s="478"/>
      <c r="Y26" s="479"/>
      <c r="Z26" s="418" t="s">
        <v>169</v>
      </c>
      <c r="AA26" s="500"/>
      <c r="AB26" s="500"/>
      <c r="AC26" s="500"/>
      <c r="AD26" s="500"/>
      <c r="AE26" s="500"/>
      <c r="AF26" s="500"/>
      <c r="AG26" s="501"/>
      <c r="AH26" s="421" t="s">
        <v>166</v>
      </c>
      <c r="AI26" s="422"/>
      <c r="AJ26" s="422"/>
      <c r="AK26" s="422"/>
      <c r="AL26" s="423"/>
      <c r="AM26" s="421" t="s">
        <v>166</v>
      </c>
      <c r="AN26" s="422"/>
      <c r="AO26" s="422"/>
      <c r="AP26" s="422"/>
      <c r="AQ26" s="422"/>
      <c r="AR26" s="423"/>
      <c r="AS26" s="421" t="s">
        <v>166</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166</v>
      </c>
      <c r="BO26" s="446"/>
      <c r="BP26" s="446"/>
      <c r="BQ26" s="446"/>
      <c r="BR26" s="446"/>
      <c r="BS26" s="446"/>
      <c r="BT26" s="446"/>
      <c r="BU26" s="447"/>
      <c r="BV26" s="445" t="s">
        <v>166</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3020</v>
      </c>
      <c r="R27" s="422"/>
      <c r="S27" s="422"/>
      <c r="T27" s="422"/>
      <c r="U27" s="422"/>
      <c r="V27" s="423"/>
      <c r="W27" s="487"/>
      <c r="X27" s="478"/>
      <c r="Y27" s="479"/>
      <c r="Z27" s="418" t="s">
        <v>172</v>
      </c>
      <c r="AA27" s="419"/>
      <c r="AB27" s="419"/>
      <c r="AC27" s="419"/>
      <c r="AD27" s="419"/>
      <c r="AE27" s="419"/>
      <c r="AF27" s="419"/>
      <c r="AG27" s="420"/>
      <c r="AH27" s="421" t="s">
        <v>166</v>
      </c>
      <c r="AI27" s="422"/>
      <c r="AJ27" s="422"/>
      <c r="AK27" s="422"/>
      <c r="AL27" s="423"/>
      <c r="AM27" s="421" t="s">
        <v>166</v>
      </c>
      <c r="AN27" s="422"/>
      <c r="AO27" s="422"/>
      <c r="AP27" s="422"/>
      <c r="AQ27" s="422"/>
      <c r="AR27" s="423"/>
      <c r="AS27" s="421" t="s">
        <v>166</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49255</v>
      </c>
      <c r="BO27" s="449"/>
      <c r="BP27" s="449"/>
      <c r="BQ27" s="449"/>
      <c r="BR27" s="449"/>
      <c r="BS27" s="449"/>
      <c r="BT27" s="449"/>
      <c r="BU27" s="450"/>
      <c r="BV27" s="448">
        <v>49250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174</v>
      </c>
      <c r="F28" s="419"/>
      <c r="G28" s="419"/>
      <c r="H28" s="419"/>
      <c r="I28" s="419"/>
      <c r="J28" s="419"/>
      <c r="K28" s="420"/>
      <c r="L28" s="421">
        <v>1</v>
      </c>
      <c r="M28" s="422"/>
      <c r="N28" s="422"/>
      <c r="O28" s="422"/>
      <c r="P28" s="423"/>
      <c r="Q28" s="421">
        <v>2330</v>
      </c>
      <c r="R28" s="422"/>
      <c r="S28" s="422"/>
      <c r="T28" s="422"/>
      <c r="U28" s="422"/>
      <c r="V28" s="423"/>
      <c r="W28" s="487"/>
      <c r="X28" s="478"/>
      <c r="Y28" s="479"/>
      <c r="Z28" s="418" t="s">
        <v>175</v>
      </c>
      <c r="AA28" s="419"/>
      <c r="AB28" s="419"/>
      <c r="AC28" s="419"/>
      <c r="AD28" s="419"/>
      <c r="AE28" s="419"/>
      <c r="AF28" s="419"/>
      <c r="AG28" s="420"/>
      <c r="AH28" s="421" t="s">
        <v>166</v>
      </c>
      <c r="AI28" s="422"/>
      <c r="AJ28" s="422"/>
      <c r="AK28" s="422"/>
      <c r="AL28" s="423"/>
      <c r="AM28" s="421" t="s">
        <v>166</v>
      </c>
      <c r="AN28" s="422"/>
      <c r="AO28" s="422"/>
      <c r="AP28" s="422"/>
      <c r="AQ28" s="422"/>
      <c r="AR28" s="423"/>
      <c r="AS28" s="421" t="s">
        <v>166</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1586627</v>
      </c>
      <c r="BO28" s="441"/>
      <c r="BP28" s="441"/>
      <c r="BQ28" s="441"/>
      <c r="BR28" s="441"/>
      <c r="BS28" s="441"/>
      <c r="BT28" s="441"/>
      <c r="BU28" s="442"/>
      <c r="BV28" s="440">
        <v>1823286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10</v>
      </c>
      <c r="M29" s="422"/>
      <c r="N29" s="422"/>
      <c r="O29" s="422"/>
      <c r="P29" s="423"/>
      <c r="Q29" s="421">
        <v>2110</v>
      </c>
      <c r="R29" s="422"/>
      <c r="S29" s="422"/>
      <c r="T29" s="422"/>
      <c r="U29" s="422"/>
      <c r="V29" s="423"/>
      <c r="W29" s="488"/>
      <c r="X29" s="489"/>
      <c r="Y29" s="490"/>
      <c r="Z29" s="418" t="s">
        <v>178</v>
      </c>
      <c r="AA29" s="419"/>
      <c r="AB29" s="419"/>
      <c r="AC29" s="419"/>
      <c r="AD29" s="419"/>
      <c r="AE29" s="419"/>
      <c r="AF29" s="419"/>
      <c r="AG29" s="420"/>
      <c r="AH29" s="421">
        <v>87</v>
      </c>
      <c r="AI29" s="422"/>
      <c r="AJ29" s="422"/>
      <c r="AK29" s="422"/>
      <c r="AL29" s="423"/>
      <c r="AM29" s="421">
        <v>263784</v>
      </c>
      <c r="AN29" s="422"/>
      <c r="AO29" s="422"/>
      <c r="AP29" s="422"/>
      <c r="AQ29" s="422"/>
      <c r="AR29" s="423"/>
      <c r="AS29" s="421">
        <v>3032</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t="s">
        <v>166</v>
      </c>
      <c r="BO29" s="446"/>
      <c r="BP29" s="446"/>
      <c r="BQ29" s="446"/>
      <c r="BR29" s="446"/>
      <c r="BS29" s="446"/>
      <c r="BT29" s="446"/>
      <c r="BU29" s="447"/>
      <c r="BV29" s="445" t="s">
        <v>166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1354216</v>
      </c>
      <c r="BO30" s="449"/>
      <c r="BP30" s="449"/>
      <c r="BQ30" s="449"/>
      <c r="BR30" s="449"/>
      <c r="BS30" s="449"/>
      <c r="BT30" s="449"/>
      <c r="BU30" s="450"/>
      <c r="BV30" s="448">
        <v>1431726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187</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簡易水道事業特別会計</v>
      </c>
      <c r="BH34" s="403"/>
      <c r="BI34" s="403"/>
      <c r="BJ34" s="403"/>
      <c r="BK34" s="403"/>
      <c r="BL34" s="403"/>
      <c r="BM34" s="403"/>
      <c r="BN34" s="403"/>
      <c r="BO34" s="403"/>
      <c r="BP34" s="403"/>
      <c r="BQ34" s="403"/>
      <c r="BR34" s="403"/>
      <c r="BS34" s="403"/>
      <c r="BT34" s="403"/>
      <c r="BU34" s="403"/>
      <c r="BV34" s="193"/>
      <c r="BW34" s="404" t="str">
        <f>IF(BY34="","",MAX(C34:D43,U34:V43,AM34:AN43,BE34:BF43)+1)</f>
        <v/>
      </c>
      <c r="BX34" s="404"/>
      <c r="BY34" s="403" t="str">
        <f>IF('各会計、関係団体の財政状況及び健全化判断比率'!B68="","",'各会計、関係団体の財政状況及び健全化判断比率'!B68)</f>
        <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宅地分譲事業特別会計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IF('各会計、関係団体の財政状況及び健全化判断比率'!B32="","",'各会計、関係団体の財政状況及び健全化判断比率'!B32)</f>
        <v>農業集落排水事業特別会計</v>
      </c>
      <c r="BH35" s="403"/>
      <c r="BI35" s="403"/>
      <c r="BJ35" s="403"/>
      <c r="BK35" s="403"/>
      <c r="BL35" s="403"/>
      <c r="BM35" s="403"/>
      <c r="BN35" s="403"/>
      <c r="BO35" s="403"/>
      <c r="BP35" s="403"/>
      <c r="BQ35" s="403"/>
      <c r="BR35" s="403"/>
      <c r="BS35" s="403"/>
      <c r="BT35" s="403"/>
      <c r="BU35" s="403"/>
      <c r="BV35" s="193"/>
      <c r="BW35" s="404" t="str">
        <f t="shared" ref="BW35:BW43" si="2">IF(BY35="","",BW34+1)</f>
        <v/>
      </c>
      <c r="BX35" s="404"/>
      <c r="BY35" s="403" t="str">
        <f>IF('各会計、関係団体の財政状況及び健全化判断比率'!B69="","",'各会計、関係団体の財政状況及び健全化判断比率'!B69)</f>
        <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TbYK+9u46pkkrDWBEsOgwavSw1nTUHBqUgO8Q59Hgm3DuoE21qfDJTDxw/l+rnI6OW/slXluZBHUfven9unH3A==" saltValue="UeAOXf+9AUzXXV4zuZ1y4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24" t="s">
        <v>549</v>
      </c>
      <c r="D34" s="1224"/>
      <c r="E34" s="1225"/>
      <c r="F34" s="32">
        <v>9.74</v>
      </c>
      <c r="G34" s="33">
        <v>6.53</v>
      </c>
      <c r="H34" s="33">
        <v>10.8</v>
      </c>
      <c r="I34" s="33">
        <v>11.75</v>
      </c>
      <c r="J34" s="34">
        <v>10.62</v>
      </c>
      <c r="K34" s="22"/>
      <c r="L34" s="22"/>
      <c r="M34" s="22"/>
      <c r="N34" s="22"/>
      <c r="O34" s="22"/>
      <c r="P34" s="22"/>
    </row>
    <row r="35" spans="1:16" ht="39" customHeight="1">
      <c r="A35" s="22"/>
      <c r="B35" s="35"/>
      <c r="C35" s="1218" t="s">
        <v>550</v>
      </c>
      <c r="D35" s="1219"/>
      <c r="E35" s="1220"/>
      <c r="F35" s="36">
        <v>1.86</v>
      </c>
      <c r="G35" s="37">
        <v>1.89</v>
      </c>
      <c r="H35" s="37">
        <v>2.12</v>
      </c>
      <c r="I35" s="37">
        <v>2.4300000000000002</v>
      </c>
      <c r="J35" s="38">
        <v>2.4900000000000002</v>
      </c>
      <c r="K35" s="22"/>
      <c r="L35" s="22"/>
      <c r="M35" s="22"/>
      <c r="N35" s="22"/>
      <c r="O35" s="22"/>
      <c r="P35" s="22"/>
    </row>
    <row r="36" spans="1:16" ht="39" customHeight="1">
      <c r="A36" s="22"/>
      <c r="B36" s="35"/>
      <c r="C36" s="1218" t="s">
        <v>551</v>
      </c>
      <c r="D36" s="1219"/>
      <c r="E36" s="1220"/>
      <c r="F36" s="36">
        <v>0.87</v>
      </c>
      <c r="G36" s="37">
        <v>0.38</v>
      </c>
      <c r="H36" s="37">
        <v>1.26</v>
      </c>
      <c r="I36" s="37">
        <v>1.35</v>
      </c>
      <c r="J36" s="38">
        <v>0.78</v>
      </c>
      <c r="K36" s="22"/>
      <c r="L36" s="22"/>
      <c r="M36" s="22"/>
      <c r="N36" s="22"/>
      <c r="O36" s="22"/>
      <c r="P36" s="22"/>
    </row>
    <row r="37" spans="1:16" ht="39" customHeight="1">
      <c r="A37" s="22"/>
      <c r="B37" s="35"/>
      <c r="C37" s="1218" t="s">
        <v>552</v>
      </c>
      <c r="D37" s="1219"/>
      <c r="E37" s="1220"/>
      <c r="F37" s="36">
        <v>0.05</v>
      </c>
      <c r="G37" s="37">
        <v>0.04</v>
      </c>
      <c r="H37" s="37">
        <v>0.06</v>
      </c>
      <c r="I37" s="37">
        <v>0.05</v>
      </c>
      <c r="J37" s="38">
        <v>0.05</v>
      </c>
      <c r="K37" s="22"/>
      <c r="L37" s="22"/>
      <c r="M37" s="22"/>
      <c r="N37" s="22"/>
      <c r="O37" s="22"/>
      <c r="P37" s="22"/>
    </row>
    <row r="38" spans="1:16" ht="39" customHeight="1">
      <c r="A38" s="22"/>
      <c r="B38" s="35"/>
      <c r="C38" s="1218" t="s">
        <v>553</v>
      </c>
      <c r="D38" s="1219"/>
      <c r="E38" s="1220"/>
      <c r="F38" s="36">
        <v>0</v>
      </c>
      <c r="G38" s="37">
        <v>0</v>
      </c>
      <c r="H38" s="37">
        <v>0</v>
      </c>
      <c r="I38" s="37">
        <v>0</v>
      </c>
      <c r="J38" s="38">
        <v>0</v>
      </c>
      <c r="K38" s="22"/>
      <c r="L38" s="22"/>
      <c r="M38" s="22"/>
      <c r="N38" s="22"/>
      <c r="O38" s="22"/>
      <c r="P38" s="22"/>
    </row>
    <row r="39" spans="1:16" ht="39" customHeight="1">
      <c r="A39" s="22"/>
      <c r="B39" s="35"/>
      <c r="C39" s="1218" t="s">
        <v>554</v>
      </c>
      <c r="D39" s="1219"/>
      <c r="E39" s="1220"/>
      <c r="F39" s="36">
        <v>0</v>
      </c>
      <c r="G39" s="37">
        <v>0</v>
      </c>
      <c r="H39" s="37">
        <v>0</v>
      </c>
      <c r="I39" s="37">
        <v>0</v>
      </c>
      <c r="J39" s="38">
        <v>0</v>
      </c>
      <c r="K39" s="22"/>
      <c r="L39" s="22"/>
      <c r="M39" s="22"/>
      <c r="N39" s="22"/>
      <c r="O39" s="22"/>
      <c r="P39" s="22"/>
    </row>
    <row r="40" spans="1:16" ht="39" customHeight="1">
      <c r="A40" s="22"/>
      <c r="B40" s="35"/>
      <c r="C40" s="1218" t="s">
        <v>555</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556</v>
      </c>
      <c r="D42" s="1219"/>
      <c r="E42" s="1220"/>
      <c r="F42" s="36" t="s">
        <v>496</v>
      </c>
      <c r="G42" s="37" t="s">
        <v>496</v>
      </c>
      <c r="H42" s="37" t="s">
        <v>496</v>
      </c>
      <c r="I42" s="37" t="s">
        <v>496</v>
      </c>
      <c r="J42" s="38" t="s">
        <v>496</v>
      </c>
      <c r="K42" s="22"/>
      <c r="L42" s="22"/>
      <c r="M42" s="22"/>
      <c r="N42" s="22"/>
      <c r="O42" s="22"/>
      <c r="P42" s="22"/>
    </row>
    <row r="43" spans="1:16" ht="39" customHeight="1" thickBot="1">
      <c r="A43" s="22"/>
      <c r="B43" s="40"/>
      <c r="C43" s="1221" t="s">
        <v>557</v>
      </c>
      <c r="D43" s="1222"/>
      <c r="E43" s="1223"/>
      <c r="F43" s="41" t="s">
        <v>496</v>
      </c>
      <c r="G43" s="42" t="s">
        <v>496</v>
      </c>
      <c r="H43" s="42" t="s">
        <v>496</v>
      </c>
      <c r="I43" s="42" t="s">
        <v>496</v>
      </c>
      <c r="J43" s="43" t="s">
        <v>496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rWY+a7OfHMZG7gDfdHKa1yg5FYvprVvQb+1M1JIYfO0jDCYUhYgUQIvGh8EsmO7MzvgUFUWVBG3kE5Rn9981w==" saltValue="a7c4i9U3+hiMu6amytvL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34" t="s">
        <v>10</v>
      </c>
      <c r="C45" s="1235"/>
      <c r="D45" s="58"/>
      <c r="E45" s="1240" t="s">
        <v>11</v>
      </c>
      <c r="F45" s="1240"/>
      <c r="G45" s="1240"/>
      <c r="H45" s="1240"/>
      <c r="I45" s="1240"/>
      <c r="J45" s="1241"/>
      <c r="K45" s="59">
        <v>449</v>
      </c>
      <c r="L45" s="60">
        <v>429</v>
      </c>
      <c r="M45" s="60">
        <v>396</v>
      </c>
      <c r="N45" s="60">
        <v>402</v>
      </c>
      <c r="O45" s="61">
        <v>405</v>
      </c>
      <c r="P45" s="48"/>
      <c r="Q45" s="48"/>
      <c r="R45" s="48"/>
      <c r="S45" s="48"/>
      <c r="T45" s="48"/>
      <c r="U45" s="48"/>
    </row>
    <row r="46" spans="1:21" ht="30.75" customHeight="1">
      <c r="A46" s="48"/>
      <c r="B46" s="1236"/>
      <c r="C46" s="1237"/>
      <c r="D46" s="62"/>
      <c r="E46" s="1228" t="s">
        <v>12</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c r="A47" s="48"/>
      <c r="B47" s="1236"/>
      <c r="C47" s="1237"/>
      <c r="D47" s="62"/>
      <c r="E47" s="1228" t="s">
        <v>13</v>
      </c>
      <c r="F47" s="1228"/>
      <c r="G47" s="1228"/>
      <c r="H47" s="1228"/>
      <c r="I47" s="1228"/>
      <c r="J47" s="1229"/>
      <c r="K47" s="63" t="s">
        <v>496</v>
      </c>
      <c r="L47" s="64" t="s">
        <v>496</v>
      </c>
      <c r="M47" s="64" t="s">
        <v>496</v>
      </c>
      <c r="N47" s="64" t="s">
        <v>496</v>
      </c>
      <c r="O47" s="65" t="s">
        <v>496</v>
      </c>
      <c r="P47" s="48"/>
      <c r="Q47" s="48"/>
      <c r="R47" s="48"/>
      <c r="S47" s="48"/>
      <c r="T47" s="48"/>
      <c r="U47" s="48"/>
    </row>
    <row r="48" spans="1:21" ht="30.75" customHeight="1">
      <c r="A48" s="48"/>
      <c r="B48" s="1236"/>
      <c r="C48" s="1237"/>
      <c r="D48" s="62"/>
      <c r="E48" s="1228" t="s">
        <v>14</v>
      </c>
      <c r="F48" s="1228"/>
      <c r="G48" s="1228"/>
      <c r="H48" s="1228"/>
      <c r="I48" s="1228"/>
      <c r="J48" s="1229"/>
      <c r="K48" s="63">
        <v>96</v>
      </c>
      <c r="L48" s="64">
        <v>98</v>
      </c>
      <c r="M48" s="64">
        <v>106</v>
      </c>
      <c r="N48" s="64">
        <v>94</v>
      </c>
      <c r="O48" s="65">
        <v>96</v>
      </c>
      <c r="P48" s="48"/>
      <c r="Q48" s="48"/>
      <c r="R48" s="48"/>
      <c r="S48" s="48"/>
      <c r="T48" s="48"/>
      <c r="U48" s="48"/>
    </row>
    <row r="49" spans="1:21" ht="30.75" customHeight="1">
      <c r="A49" s="48"/>
      <c r="B49" s="1236"/>
      <c r="C49" s="1237"/>
      <c r="D49" s="62"/>
      <c r="E49" s="1228" t="s">
        <v>15</v>
      </c>
      <c r="F49" s="1228"/>
      <c r="G49" s="1228"/>
      <c r="H49" s="1228"/>
      <c r="I49" s="1228"/>
      <c r="J49" s="1229"/>
      <c r="K49" s="63">
        <v>10</v>
      </c>
      <c r="L49" s="64">
        <v>10</v>
      </c>
      <c r="M49" s="64">
        <v>10</v>
      </c>
      <c r="N49" s="64">
        <v>5</v>
      </c>
      <c r="O49" s="65">
        <v>5</v>
      </c>
      <c r="P49" s="48"/>
      <c r="Q49" s="48"/>
      <c r="R49" s="48"/>
      <c r="S49" s="48"/>
      <c r="T49" s="48"/>
      <c r="U49" s="48"/>
    </row>
    <row r="50" spans="1:21" ht="30.75" customHeight="1">
      <c r="A50" s="48"/>
      <c r="B50" s="1236"/>
      <c r="C50" s="1237"/>
      <c r="D50" s="62"/>
      <c r="E50" s="1228" t="s">
        <v>16</v>
      </c>
      <c r="F50" s="1228"/>
      <c r="G50" s="1228"/>
      <c r="H50" s="1228"/>
      <c r="I50" s="1228"/>
      <c r="J50" s="1229"/>
      <c r="K50" s="63" t="s">
        <v>496</v>
      </c>
      <c r="L50" s="64" t="s">
        <v>496</v>
      </c>
      <c r="M50" s="64" t="s">
        <v>496</v>
      </c>
      <c r="N50" s="64" t="s">
        <v>496</v>
      </c>
      <c r="O50" s="65" t="s">
        <v>496</v>
      </c>
      <c r="P50" s="48"/>
      <c r="Q50" s="48"/>
      <c r="R50" s="48"/>
      <c r="S50" s="48"/>
      <c r="T50" s="48"/>
      <c r="U50" s="48"/>
    </row>
    <row r="51" spans="1:21" ht="30.75" customHeight="1">
      <c r="A51" s="48"/>
      <c r="B51" s="1238"/>
      <c r="C51" s="1239"/>
      <c r="D51" s="66"/>
      <c r="E51" s="1228" t="s">
        <v>17</v>
      </c>
      <c r="F51" s="1228"/>
      <c r="G51" s="1228"/>
      <c r="H51" s="1228"/>
      <c r="I51" s="1228"/>
      <c r="J51" s="1229"/>
      <c r="K51" s="63" t="s">
        <v>496</v>
      </c>
      <c r="L51" s="64" t="s">
        <v>496</v>
      </c>
      <c r="M51" s="64" t="s">
        <v>496</v>
      </c>
      <c r="N51" s="64" t="s">
        <v>496</v>
      </c>
      <c r="O51" s="65" t="s">
        <v>496</v>
      </c>
      <c r="P51" s="48"/>
      <c r="Q51" s="48"/>
      <c r="R51" s="48"/>
      <c r="S51" s="48"/>
      <c r="T51" s="48"/>
      <c r="U51" s="48"/>
    </row>
    <row r="52" spans="1:21" ht="30.75" customHeight="1">
      <c r="A52" s="48"/>
      <c r="B52" s="1226" t="s">
        <v>18</v>
      </c>
      <c r="C52" s="1227"/>
      <c r="D52" s="66"/>
      <c r="E52" s="1228" t="s">
        <v>19</v>
      </c>
      <c r="F52" s="1228"/>
      <c r="G52" s="1228"/>
      <c r="H52" s="1228"/>
      <c r="I52" s="1228"/>
      <c r="J52" s="1229"/>
      <c r="K52" s="63">
        <v>392</v>
      </c>
      <c r="L52" s="64">
        <v>399</v>
      </c>
      <c r="M52" s="64">
        <v>377</v>
      </c>
      <c r="N52" s="64">
        <v>362</v>
      </c>
      <c r="O52" s="65">
        <v>344</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163</v>
      </c>
      <c r="L53" s="69">
        <v>138</v>
      </c>
      <c r="M53" s="69">
        <v>135</v>
      </c>
      <c r="N53" s="69">
        <v>139</v>
      </c>
      <c r="O53" s="70">
        <v>162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Z7qsc5cJVzDQTO6AIWqDNzVp6WI9Q0YcT/COgMxVZttXhSU3NK3Kn2y385LLu0M1aOHgh94ihmJIT60NmF+0A==" saltValue="39cBBewvSp61KfUoEXu2s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539</v>
      </c>
      <c r="J40" s="79" t="s">
        <v>540</v>
      </c>
      <c r="K40" s="79" t="s">
        <v>541</v>
      </c>
      <c r="L40" s="79" t="s">
        <v>542</v>
      </c>
      <c r="M40" s="80" t="s">
        <v>543</v>
      </c>
    </row>
    <row r="41" spans="2:13" ht="27.75" customHeight="1">
      <c r="B41" s="1254" t="s">
        <v>23</v>
      </c>
      <c r="C41" s="1255"/>
      <c r="D41" s="81"/>
      <c r="E41" s="1256" t="s">
        <v>24</v>
      </c>
      <c r="F41" s="1256"/>
      <c r="G41" s="1256"/>
      <c r="H41" s="1257"/>
      <c r="I41" s="82">
        <v>3939</v>
      </c>
      <c r="J41" s="83">
        <v>3956</v>
      </c>
      <c r="K41" s="83">
        <v>4002</v>
      </c>
      <c r="L41" s="83">
        <v>4027</v>
      </c>
      <c r="M41" s="84">
        <v>3921</v>
      </c>
    </row>
    <row r="42" spans="2:13" ht="27.75" customHeight="1">
      <c r="B42" s="1244"/>
      <c r="C42" s="1245"/>
      <c r="D42" s="85"/>
      <c r="E42" s="1248" t="s">
        <v>25</v>
      </c>
      <c r="F42" s="1248"/>
      <c r="G42" s="1248"/>
      <c r="H42" s="1249"/>
      <c r="I42" s="86" t="s">
        <v>496</v>
      </c>
      <c r="J42" s="87" t="s">
        <v>496</v>
      </c>
      <c r="K42" s="87" t="s">
        <v>496</v>
      </c>
      <c r="L42" s="87" t="s">
        <v>496</v>
      </c>
      <c r="M42" s="88" t="s">
        <v>496</v>
      </c>
    </row>
    <row r="43" spans="2:13" ht="27.75" customHeight="1">
      <c r="B43" s="1244"/>
      <c r="C43" s="1245"/>
      <c r="D43" s="85"/>
      <c r="E43" s="1248" t="s">
        <v>26</v>
      </c>
      <c r="F43" s="1248"/>
      <c r="G43" s="1248"/>
      <c r="H43" s="1249"/>
      <c r="I43" s="86">
        <v>1159</v>
      </c>
      <c r="J43" s="87">
        <v>1026</v>
      </c>
      <c r="K43" s="87">
        <v>1088</v>
      </c>
      <c r="L43" s="87">
        <v>950</v>
      </c>
      <c r="M43" s="88">
        <v>912</v>
      </c>
    </row>
    <row r="44" spans="2:13" ht="27.75" customHeight="1">
      <c r="B44" s="1244"/>
      <c r="C44" s="1245"/>
      <c r="D44" s="85"/>
      <c r="E44" s="1248" t="s">
        <v>27</v>
      </c>
      <c r="F44" s="1248"/>
      <c r="G44" s="1248"/>
      <c r="H44" s="1249"/>
      <c r="I44" s="86" t="s">
        <v>496</v>
      </c>
      <c r="J44" s="87" t="s">
        <v>496</v>
      </c>
      <c r="K44" s="87" t="s">
        <v>496</v>
      </c>
      <c r="L44" s="87" t="s">
        <v>496</v>
      </c>
      <c r="M44" s="88" t="s">
        <v>496</v>
      </c>
    </row>
    <row r="45" spans="2:13" ht="27.75" customHeight="1">
      <c r="B45" s="1244"/>
      <c r="C45" s="1245"/>
      <c r="D45" s="85"/>
      <c r="E45" s="1248" t="s">
        <v>28</v>
      </c>
      <c r="F45" s="1248"/>
      <c r="G45" s="1248"/>
      <c r="H45" s="1249"/>
      <c r="I45" s="86">
        <v>939</v>
      </c>
      <c r="J45" s="87">
        <v>820</v>
      </c>
      <c r="K45" s="87">
        <v>759</v>
      </c>
      <c r="L45" s="87">
        <v>685</v>
      </c>
      <c r="M45" s="88">
        <v>701</v>
      </c>
    </row>
    <row r="46" spans="2:13" ht="27.75" customHeight="1">
      <c r="B46" s="1244"/>
      <c r="C46" s="1245"/>
      <c r="D46" s="89"/>
      <c r="E46" s="1248" t="s">
        <v>29</v>
      </c>
      <c r="F46" s="1248"/>
      <c r="G46" s="1248"/>
      <c r="H46" s="1249"/>
      <c r="I46" s="86" t="s">
        <v>496</v>
      </c>
      <c r="J46" s="87" t="s">
        <v>496</v>
      </c>
      <c r="K46" s="87" t="s">
        <v>496</v>
      </c>
      <c r="L46" s="87" t="s">
        <v>496</v>
      </c>
      <c r="M46" s="88" t="s">
        <v>496</v>
      </c>
    </row>
    <row r="47" spans="2:13" ht="27.75" customHeight="1">
      <c r="B47" s="1244"/>
      <c r="C47" s="1245"/>
      <c r="D47" s="90"/>
      <c r="E47" s="1258" t="s">
        <v>30</v>
      </c>
      <c r="F47" s="1259"/>
      <c r="G47" s="1259"/>
      <c r="H47" s="1260"/>
      <c r="I47" s="86" t="s">
        <v>496</v>
      </c>
      <c r="J47" s="87" t="s">
        <v>496</v>
      </c>
      <c r="K47" s="87" t="s">
        <v>496</v>
      </c>
      <c r="L47" s="87" t="s">
        <v>496</v>
      </c>
      <c r="M47" s="88" t="s">
        <v>496</v>
      </c>
    </row>
    <row r="48" spans="2:13" ht="27.75" customHeight="1">
      <c r="B48" s="1244"/>
      <c r="C48" s="1245"/>
      <c r="D48" s="85"/>
      <c r="E48" s="1248" t="s">
        <v>31</v>
      </c>
      <c r="F48" s="1248"/>
      <c r="G48" s="1248"/>
      <c r="H48" s="1249"/>
      <c r="I48" s="86" t="s">
        <v>496</v>
      </c>
      <c r="J48" s="87" t="s">
        <v>496</v>
      </c>
      <c r="K48" s="87" t="s">
        <v>496</v>
      </c>
      <c r="L48" s="87" t="s">
        <v>496</v>
      </c>
      <c r="M48" s="88" t="s">
        <v>496</v>
      </c>
    </row>
    <row r="49" spans="2:13" ht="27.75" customHeight="1">
      <c r="B49" s="1246"/>
      <c r="C49" s="1247"/>
      <c r="D49" s="85"/>
      <c r="E49" s="1248" t="s">
        <v>32</v>
      </c>
      <c r="F49" s="1248"/>
      <c r="G49" s="1248"/>
      <c r="H49" s="1249"/>
      <c r="I49" s="86" t="s">
        <v>496</v>
      </c>
      <c r="J49" s="87" t="s">
        <v>496</v>
      </c>
      <c r="K49" s="87" t="s">
        <v>496</v>
      </c>
      <c r="L49" s="87" t="s">
        <v>496</v>
      </c>
      <c r="M49" s="88" t="s">
        <v>496</v>
      </c>
    </row>
    <row r="50" spans="2:13" ht="27.75" customHeight="1">
      <c r="B50" s="1242" t="s">
        <v>33</v>
      </c>
      <c r="C50" s="1243"/>
      <c r="D50" s="91"/>
      <c r="E50" s="1248" t="s">
        <v>34</v>
      </c>
      <c r="F50" s="1248"/>
      <c r="G50" s="1248"/>
      <c r="H50" s="1249"/>
      <c r="I50" s="86">
        <v>3343</v>
      </c>
      <c r="J50" s="87">
        <v>3363</v>
      </c>
      <c r="K50" s="87">
        <v>3251</v>
      </c>
      <c r="L50" s="87">
        <v>3240</v>
      </c>
      <c r="M50" s="88">
        <v>2928</v>
      </c>
    </row>
    <row r="51" spans="2:13" ht="27.75" customHeight="1">
      <c r="B51" s="1244"/>
      <c r="C51" s="1245"/>
      <c r="D51" s="85"/>
      <c r="E51" s="1248" t="s">
        <v>35</v>
      </c>
      <c r="F51" s="1248"/>
      <c r="G51" s="1248"/>
      <c r="H51" s="1249"/>
      <c r="I51" s="86">
        <v>124</v>
      </c>
      <c r="J51" s="87">
        <v>100</v>
      </c>
      <c r="K51" s="87">
        <v>75</v>
      </c>
      <c r="L51" s="87">
        <v>52</v>
      </c>
      <c r="M51" s="88">
        <v>31</v>
      </c>
    </row>
    <row r="52" spans="2:13" ht="27.75" customHeight="1">
      <c r="B52" s="1246"/>
      <c r="C52" s="1247"/>
      <c r="D52" s="85"/>
      <c r="E52" s="1248" t="s">
        <v>36</v>
      </c>
      <c r="F52" s="1248"/>
      <c r="G52" s="1248"/>
      <c r="H52" s="1249"/>
      <c r="I52" s="86">
        <v>3608</v>
      </c>
      <c r="J52" s="87">
        <v>3622</v>
      </c>
      <c r="K52" s="87">
        <v>3620</v>
      </c>
      <c r="L52" s="87">
        <v>3620</v>
      </c>
      <c r="M52" s="88">
        <v>3542</v>
      </c>
    </row>
    <row r="53" spans="2:13" ht="27.75" customHeight="1" thickBot="1">
      <c r="B53" s="1250" t="s">
        <v>37</v>
      </c>
      <c r="C53" s="1251"/>
      <c r="D53" s="92"/>
      <c r="E53" s="1252" t="s">
        <v>38</v>
      </c>
      <c r="F53" s="1252"/>
      <c r="G53" s="1252"/>
      <c r="H53" s="1253"/>
      <c r="I53" s="93">
        <v>-1038</v>
      </c>
      <c r="J53" s="94">
        <v>-1282</v>
      </c>
      <c r="K53" s="94">
        <v>-1098</v>
      </c>
      <c r="L53" s="94">
        <v>-1250</v>
      </c>
      <c r="M53" s="95">
        <v>-966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sbaakoBzEZJrJi+Hcbp9MjmkXt4rcQmBcwAT4LbuvFsmnrp4hzl+zhKBO/tfJTscQV+AHPoun1+6fZmYMQnNg==" saltValue="Gd2YfA/G0119mYi4vyo2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541</v>
      </c>
      <c r="G54" s="104" t="s">
        <v>542</v>
      </c>
      <c r="H54" s="105" t="s">
        <v>543</v>
      </c>
    </row>
    <row r="55" spans="2:8" ht="52.5" customHeight="1">
      <c r="B55" s="106"/>
      <c r="C55" s="1269" t="s">
        <v>41</v>
      </c>
      <c r="D55" s="1269"/>
      <c r="E55" s="1270"/>
      <c r="F55" s="107">
        <v>1776</v>
      </c>
      <c r="G55" s="107">
        <v>1823</v>
      </c>
      <c r="H55" s="108">
        <v>1587</v>
      </c>
    </row>
    <row r="56" spans="2:8" ht="52.5" customHeight="1">
      <c r="B56" s="109"/>
      <c r="C56" s="1271" t="s">
        <v>42</v>
      </c>
      <c r="D56" s="1271"/>
      <c r="E56" s="1272"/>
      <c r="F56" s="110" t="s">
        <v>496</v>
      </c>
      <c r="G56" s="110" t="s">
        <v>496</v>
      </c>
      <c r="H56" s="111" t="s">
        <v>496</v>
      </c>
    </row>
    <row r="57" spans="2:8" ht="53.25" customHeight="1">
      <c r="B57" s="109"/>
      <c r="C57" s="1273" t="s">
        <v>43</v>
      </c>
      <c r="D57" s="1273"/>
      <c r="E57" s="1274"/>
      <c r="F57" s="112">
        <v>1450</v>
      </c>
      <c r="G57" s="112">
        <v>1432</v>
      </c>
      <c r="H57" s="113">
        <v>1354</v>
      </c>
    </row>
    <row r="58" spans="2:8" ht="45.75" customHeight="1">
      <c r="B58" s="114"/>
      <c r="C58" s="1261" t="s">
        <v>44</v>
      </c>
      <c r="D58" s="1262"/>
      <c r="E58" s="1263"/>
      <c r="F58" s="115"/>
      <c r="G58" s="115"/>
      <c r="H58" s="116"/>
    </row>
    <row r="59" spans="2:8" ht="45.75" customHeight="1">
      <c r="B59" s="114"/>
      <c r="C59" s="1261" t="s">
        <v>44</v>
      </c>
      <c r="D59" s="1262"/>
      <c r="E59" s="1263"/>
      <c r="F59" s="115"/>
      <c r="G59" s="115"/>
      <c r="H59" s="116"/>
    </row>
    <row r="60" spans="2:8" ht="45.75" customHeight="1">
      <c r="B60" s="114"/>
      <c r="C60" s="1261" t="s">
        <v>44</v>
      </c>
      <c r="D60" s="1262"/>
      <c r="E60" s="1263"/>
      <c r="F60" s="115"/>
      <c r="G60" s="115"/>
      <c r="H60" s="116"/>
    </row>
    <row r="61" spans="2:8" ht="45.75" customHeight="1">
      <c r="B61" s="114"/>
      <c r="C61" s="1261" t="s">
        <v>44</v>
      </c>
      <c r="D61" s="1262"/>
      <c r="E61" s="1263"/>
      <c r="F61" s="115"/>
      <c r="G61" s="115"/>
      <c r="H61" s="116"/>
    </row>
    <row r="62" spans="2:8" ht="45.75" customHeight="1" thickBot="1">
      <c r="B62" s="117"/>
      <c r="C62" s="1264" t="s">
        <v>44</v>
      </c>
      <c r="D62" s="1265"/>
      <c r="E62" s="1266"/>
      <c r="F62" s="118"/>
      <c r="G62" s="118"/>
      <c r="H62" s="119"/>
    </row>
    <row r="63" spans="2:8" ht="52.5" customHeight="1" thickBot="1">
      <c r="B63" s="120"/>
      <c r="C63" s="1267" t="s">
        <v>45</v>
      </c>
      <c r="D63" s="1267"/>
      <c r="E63" s="1268"/>
      <c r="F63" s="121">
        <v>3226</v>
      </c>
      <c r="G63" s="121">
        <v>3255</v>
      </c>
      <c r="H63" s="122">
        <v>2941</v>
      </c>
    </row>
    <row r="64" spans="2:8" ht="15" customHeight="1"/>
    <row r="65" ht="0" hidden="1" customHeight="1"/>
    <row r="66" ht="0" hidden="1" customHeight="1"/>
  </sheetData>
  <sheetProtection algorithmName="SHA-512" hashValue="qQbanQC/OQtTSXw7e95Q5P4kau1BPdc2ifrJybr2qXbRX21VfKs6Z23Fw4TlvD4O3zQ6eAa0TaAN4d+m+rJhMg==" saltValue="Ckc5/AGG4m58S5t1rqp+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Y1" zoomScale="70" zoomScaleNormal="70" zoomScaleSheetLayoutView="55" workbookViewId="0">
      <selection activeCell="BG82" sqref="BG82"/>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558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558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559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560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561</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539</v>
      </c>
      <c r="BQ50" s="1279"/>
      <c r="BR50" s="1279"/>
      <c r="BS50" s="1279"/>
      <c r="BT50" s="1279"/>
      <c r="BU50" s="1279"/>
      <c r="BV50" s="1279"/>
      <c r="BW50" s="1279"/>
      <c r="BX50" s="1279" t="s">
        <v>540</v>
      </c>
      <c r="BY50" s="1279"/>
      <c r="BZ50" s="1279"/>
      <c r="CA50" s="1279"/>
      <c r="CB50" s="1279"/>
      <c r="CC50" s="1279"/>
      <c r="CD50" s="1279"/>
      <c r="CE50" s="1279"/>
      <c r="CF50" s="1279" t="s">
        <v>541</v>
      </c>
      <c r="CG50" s="1279"/>
      <c r="CH50" s="1279"/>
      <c r="CI50" s="1279"/>
      <c r="CJ50" s="1279"/>
      <c r="CK50" s="1279"/>
      <c r="CL50" s="1279"/>
      <c r="CM50" s="1279"/>
      <c r="CN50" s="1279" t="s">
        <v>542</v>
      </c>
      <c r="CO50" s="1279"/>
      <c r="CP50" s="1279"/>
      <c r="CQ50" s="1279"/>
      <c r="CR50" s="1279"/>
      <c r="CS50" s="1279"/>
      <c r="CT50" s="1279"/>
      <c r="CU50" s="1279"/>
      <c r="CV50" s="1279" t="s">
        <v>543</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562</v>
      </c>
      <c r="AO51" s="1282"/>
      <c r="AP51" s="1282"/>
      <c r="AQ51" s="1282"/>
      <c r="AR51" s="1282"/>
      <c r="AS51" s="1282"/>
      <c r="AT51" s="1282"/>
      <c r="AU51" s="1282"/>
      <c r="AV51" s="1282"/>
      <c r="AW51" s="1282"/>
      <c r="AX51" s="1282"/>
      <c r="AY51" s="1282"/>
      <c r="AZ51" s="1282"/>
      <c r="BA51" s="1282"/>
      <c r="BB51" s="1282" t="s">
        <v>563</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0"/>
      <c r="CO51" s="1281"/>
      <c r="CP51" s="1281"/>
      <c r="CQ51" s="1281"/>
      <c r="CR51" s="1281"/>
      <c r="CS51" s="1281"/>
      <c r="CT51" s="1281"/>
      <c r="CU51" s="1281"/>
      <c r="CV51" s="1280"/>
      <c r="CW51" s="1281"/>
      <c r="CX51" s="1281"/>
      <c r="CY51" s="1281"/>
      <c r="CZ51" s="1281"/>
      <c r="DA51" s="1281"/>
      <c r="DB51" s="1281"/>
      <c r="DC51" s="1281"/>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564</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0"/>
      <c r="CO53" s="1281"/>
      <c r="CP53" s="1281"/>
      <c r="CQ53" s="1281"/>
      <c r="CR53" s="1281"/>
      <c r="CS53" s="1281"/>
      <c r="CT53" s="1281"/>
      <c r="CU53" s="1281"/>
      <c r="CV53" s="1280"/>
      <c r="CW53" s="1281"/>
      <c r="CX53" s="1281"/>
      <c r="CY53" s="1281"/>
      <c r="CZ53" s="1281"/>
      <c r="DA53" s="1281"/>
      <c r="DB53" s="1281"/>
      <c r="DC53" s="1281"/>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c r="A55" s="382"/>
      <c r="B55" s="374"/>
      <c r="G55" s="1275"/>
      <c r="H55" s="1275"/>
      <c r="I55" s="1275"/>
      <c r="J55" s="1275"/>
      <c r="K55" s="1292"/>
      <c r="L55" s="1292"/>
      <c r="M55" s="1292"/>
      <c r="N55" s="1292"/>
      <c r="AN55" s="1279" t="s">
        <v>565</v>
      </c>
      <c r="AO55" s="1279"/>
      <c r="AP55" s="1279"/>
      <c r="AQ55" s="1279"/>
      <c r="AR55" s="1279"/>
      <c r="AS55" s="1279"/>
      <c r="AT55" s="1279"/>
      <c r="AU55" s="1279"/>
      <c r="AV55" s="1279"/>
      <c r="AW55" s="1279"/>
      <c r="AX55" s="1279"/>
      <c r="AY55" s="1279"/>
      <c r="AZ55" s="1279"/>
      <c r="BA55" s="1279"/>
      <c r="BB55" s="1282" t="s">
        <v>566</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0"/>
      <c r="CO55" s="1281"/>
      <c r="CP55" s="1281"/>
      <c r="CQ55" s="1281"/>
      <c r="CR55" s="1281"/>
      <c r="CS55" s="1281"/>
      <c r="CT55" s="1281"/>
      <c r="CU55" s="1281"/>
      <c r="CV55" s="1280"/>
      <c r="CW55" s="1281"/>
      <c r="CX55" s="1281"/>
      <c r="CY55" s="1281"/>
      <c r="CZ55" s="1281"/>
      <c r="DA55" s="1281"/>
      <c r="DB55" s="1281"/>
      <c r="DC55" s="1281"/>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564</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0"/>
      <c r="CO57" s="1281"/>
      <c r="CP57" s="1281"/>
      <c r="CQ57" s="1281"/>
      <c r="CR57" s="1281"/>
      <c r="CS57" s="1281"/>
      <c r="CT57" s="1281"/>
      <c r="CU57" s="1281"/>
      <c r="CV57" s="1280"/>
      <c r="CW57" s="1281"/>
      <c r="CX57" s="1281"/>
      <c r="CY57" s="1281"/>
      <c r="CZ57" s="1281"/>
      <c r="DA57" s="1281"/>
      <c r="DB57" s="1281"/>
      <c r="DC57" s="1281"/>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567</v>
      </c>
    </row>
    <row r="64" spans="1:109">
      <c r="B64" s="374"/>
      <c r="G64" s="381"/>
      <c r="I64" s="394"/>
      <c r="J64" s="394"/>
      <c r="K64" s="394"/>
      <c r="L64" s="394"/>
      <c r="M64" s="394"/>
      <c r="N64" s="395"/>
      <c r="AM64" s="381"/>
      <c r="AN64" s="381" t="s">
        <v>560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561</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539</v>
      </c>
      <c r="BQ72" s="1279"/>
      <c r="BR72" s="1279"/>
      <c r="BS72" s="1279"/>
      <c r="BT72" s="1279"/>
      <c r="BU72" s="1279"/>
      <c r="BV72" s="1279"/>
      <c r="BW72" s="1279"/>
      <c r="BX72" s="1279" t="s">
        <v>540</v>
      </c>
      <c r="BY72" s="1279"/>
      <c r="BZ72" s="1279"/>
      <c r="CA72" s="1279"/>
      <c r="CB72" s="1279"/>
      <c r="CC72" s="1279"/>
      <c r="CD72" s="1279"/>
      <c r="CE72" s="1279"/>
      <c r="CF72" s="1279" t="s">
        <v>541</v>
      </c>
      <c r="CG72" s="1279"/>
      <c r="CH72" s="1279"/>
      <c r="CI72" s="1279"/>
      <c r="CJ72" s="1279"/>
      <c r="CK72" s="1279"/>
      <c r="CL72" s="1279"/>
      <c r="CM72" s="1279"/>
      <c r="CN72" s="1279" t="s">
        <v>542</v>
      </c>
      <c r="CO72" s="1279"/>
      <c r="CP72" s="1279"/>
      <c r="CQ72" s="1279"/>
      <c r="CR72" s="1279"/>
      <c r="CS72" s="1279"/>
      <c r="CT72" s="1279"/>
      <c r="CU72" s="1279"/>
      <c r="CV72" s="1279" t="s">
        <v>543</v>
      </c>
      <c r="CW72" s="1279"/>
      <c r="CX72" s="1279"/>
      <c r="CY72" s="1279"/>
      <c r="CZ72" s="1279"/>
      <c r="DA72" s="1279"/>
      <c r="DB72" s="1279"/>
      <c r="DC72" s="1279"/>
    </row>
    <row r="73" spans="2:107">
      <c r="B73" s="374"/>
      <c r="G73" s="1293"/>
      <c r="H73" s="1293"/>
      <c r="I73" s="1293"/>
      <c r="J73" s="1293"/>
      <c r="K73" s="1296"/>
      <c r="L73" s="1296"/>
      <c r="M73" s="1296"/>
      <c r="N73" s="1296"/>
      <c r="AM73" s="383"/>
      <c r="AN73" s="1282" t="s">
        <v>562</v>
      </c>
      <c r="AO73" s="1282"/>
      <c r="AP73" s="1282"/>
      <c r="AQ73" s="1282"/>
      <c r="AR73" s="1282"/>
      <c r="AS73" s="1282"/>
      <c r="AT73" s="1282"/>
      <c r="AU73" s="1282"/>
      <c r="AV73" s="1282"/>
      <c r="AW73" s="1282"/>
      <c r="AX73" s="1282"/>
      <c r="AY73" s="1282"/>
      <c r="AZ73" s="1282"/>
      <c r="BA73" s="1282"/>
      <c r="BB73" s="1282" t="s">
        <v>566</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568</v>
      </c>
      <c r="BC75" s="1282"/>
      <c r="BD75" s="1282"/>
      <c r="BE75" s="1282"/>
      <c r="BF75" s="1282"/>
      <c r="BG75" s="1282"/>
      <c r="BH75" s="1282"/>
      <c r="BI75" s="1282"/>
      <c r="BJ75" s="1282"/>
      <c r="BK75" s="1282"/>
      <c r="BL75" s="1282"/>
      <c r="BM75" s="1282"/>
      <c r="BN75" s="1282"/>
      <c r="BO75" s="1282"/>
      <c r="BP75" s="1281">
        <v>6.4</v>
      </c>
      <c r="BQ75" s="1281"/>
      <c r="BR75" s="1281"/>
      <c r="BS75" s="1281"/>
      <c r="BT75" s="1281"/>
      <c r="BU75" s="1281"/>
      <c r="BV75" s="1281"/>
      <c r="BW75" s="1281"/>
      <c r="BX75" s="1281">
        <v>5.7</v>
      </c>
      <c r="BY75" s="1281"/>
      <c r="BZ75" s="1281"/>
      <c r="CA75" s="1281"/>
      <c r="CB75" s="1281"/>
      <c r="CC75" s="1281"/>
      <c r="CD75" s="1281"/>
      <c r="CE75" s="1281"/>
      <c r="CF75" s="1281">
        <v>5.2</v>
      </c>
      <c r="CG75" s="1281"/>
      <c r="CH75" s="1281"/>
      <c r="CI75" s="1281"/>
      <c r="CJ75" s="1281"/>
      <c r="CK75" s="1281"/>
      <c r="CL75" s="1281"/>
      <c r="CM75" s="1281"/>
      <c r="CN75" s="1281">
        <v>4.9000000000000004</v>
      </c>
      <c r="CO75" s="1281"/>
      <c r="CP75" s="1281"/>
      <c r="CQ75" s="1281"/>
      <c r="CR75" s="1281"/>
      <c r="CS75" s="1281"/>
      <c r="CT75" s="1281"/>
      <c r="CU75" s="1281"/>
      <c r="CV75" s="1281">
        <v>5.2</v>
      </c>
      <c r="CW75" s="1281"/>
      <c r="CX75" s="1281"/>
      <c r="CY75" s="1281"/>
      <c r="CZ75" s="1281"/>
      <c r="DA75" s="1281"/>
      <c r="DB75" s="1281"/>
      <c r="DC75" s="1281"/>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c r="B77" s="374"/>
      <c r="G77" s="1275"/>
      <c r="H77" s="1275"/>
      <c r="I77" s="1275"/>
      <c r="J77" s="1275"/>
      <c r="K77" s="1296"/>
      <c r="L77" s="1296"/>
      <c r="M77" s="1296"/>
      <c r="N77" s="1296"/>
      <c r="AN77" s="1279" t="s">
        <v>565</v>
      </c>
      <c r="AO77" s="1279"/>
      <c r="AP77" s="1279"/>
      <c r="AQ77" s="1279"/>
      <c r="AR77" s="1279"/>
      <c r="AS77" s="1279"/>
      <c r="AT77" s="1279"/>
      <c r="AU77" s="1279"/>
      <c r="AV77" s="1279"/>
      <c r="AW77" s="1279"/>
      <c r="AX77" s="1279"/>
      <c r="AY77" s="1279"/>
      <c r="AZ77" s="1279"/>
      <c r="BA77" s="1279"/>
      <c r="BB77" s="1282" t="s">
        <v>566</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568</v>
      </c>
      <c r="BC79" s="1282"/>
      <c r="BD79" s="1282"/>
      <c r="BE79" s="1282"/>
      <c r="BF79" s="1282"/>
      <c r="BG79" s="1282"/>
      <c r="BH79" s="1282"/>
      <c r="BI79" s="1282"/>
      <c r="BJ79" s="1282"/>
      <c r="BK79" s="1282"/>
      <c r="BL79" s="1282"/>
      <c r="BM79" s="1282"/>
      <c r="BN79" s="1282"/>
      <c r="BO79" s="1282"/>
      <c r="BP79" s="1281">
        <v>9.8000000000000007</v>
      </c>
      <c r="BQ79" s="1281"/>
      <c r="BR79" s="1281"/>
      <c r="BS79" s="1281"/>
      <c r="BT79" s="1281"/>
      <c r="BU79" s="1281"/>
      <c r="BV79" s="1281"/>
      <c r="BW79" s="1281"/>
      <c r="BX79" s="1281">
        <v>9.1</v>
      </c>
      <c r="BY79" s="1281"/>
      <c r="BZ79" s="1281"/>
      <c r="CA79" s="1281"/>
      <c r="CB79" s="1281"/>
      <c r="CC79" s="1281"/>
      <c r="CD79" s="1281"/>
      <c r="CE79" s="1281"/>
      <c r="CF79" s="1281">
        <v>8.6</v>
      </c>
      <c r="CG79" s="1281"/>
      <c r="CH79" s="1281"/>
      <c r="CI79" s="1281"/>
      <c r="CJ79" s="1281"/>
      <c r="CK79" s="1281"/>
      <c r="CL79" s="1281"/>
      <c r="CM79" s="1281"/>
      <c r="CN79" s="1281">
        <v>8.5</v>
      </c>
      <c r="CO79" s="1281"/>
      <c r="CP79" s="1281"/>
      <c r="CQ79" s="1281"/>
      <c r="CR79" s="1281"/>
      <c r="CS79" s="1281"/>
      <c r="CT79" s="1281"/>
      <c r="CU79" s="1281"/>
      <c r="CV79" s="1281">
        <v>8.5</v>
      </c>
      <c r="CW79" s="1281"/>
      <c r="CX79" s="1281"/>
      <c r="CY79" s="1281"/>
      <c r="CZ79" s="1281"/>
      <c r="DA79" s="1281"/>
      <c r="DB79" s="1281"/>
      <c r="DC79" s="1281"/>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IwNKj9Evb+TMRabx4r4KRiErdEr42VrSMiOTDL8CSeC17gWxW5kA6c4xGEsbzSwix8Jz7Hg5802DR/DY2R2AA==" saltValue="VNnPKDni8Y0bkMKt4IBh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70" workbookViewId="0">
      <selection activeCell="F23" sqref="F2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569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ozQ5l1sUa6WHjDThy4Jn0Xs/ZWeYPEb50JcD/y0CmO59nkLb808gPO9XBABIXShqBDA2XrVDRuCQbanSpqFTg==" saltValue="cIx8mjvKqyeWVgQUZvOC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569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Vlz2G6hIoyb5lzfBA17etNlGJssPhxIJHbA9g3hP0Wv6QZF00I7XuBQ+UFOeOoNV1DLWIbScWVnIfWGQjovaA==" saltValue="tAAY7Y4+NFQjyfCY09Th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536</v>
      </c>
      <c r="G2" s="136"/>
      <c r="H2" s="137"/>
    </row>
    <row r="3" spans="1:8">
      <c r="A3" s="133" t="s">
        <v>529</v>
      </c>
      <c r="B3" s="138"/>
      <c r="C3" s="139"/>
      <c r="D3" s="140">
        <v>170448</v>
      </c>
      <c r="E3" s="141"/>
      <c r="F3" s="142">
        <v>174587</v>
      </c>
      <c r="G3" s="143"/>
      <c r="H3" s="144"/>
    </row>
    <row r="4" spans="1:8">
      <c r="A4" s="145"/>
      <c r="B4" s="146"/>
      <c r="C4" s="147"/>
      <c r="D4" s="148">
        <v>97527</v>
      </c>
      <c r="E4" s="149"/>
      <c r="F4" s="150">
        <v>79695</v>
      </c>
      <c r="G4" s="151"/>
      <c r="H4" s="152"/>
    </row>
    <row r="5" spans="1:8">
      <c r="A5" s="133" t="s">
        <v>531</v>
      </c>
      <c r="B5" s="138"/>
      <c r="C5" s="139"/>
      <c r="D5" s="140">
        <v>113745</v>
      </c>
      <c r="E5" s="141"/>
      <c r="F5" s="142">
        <v>175675</v>
      </c>
      <c r="G5" s="143"/>
      <c r="H5" s="144"/>
    </row>
    <row r="6" spans="1:8">
      <c r="A6" s="145"/>
      <c r="B6" s="146"/>
      <c r="C6" s="147"/>
      <c r="D6" s="148">
        <v>82734</v>
      </c>
      <c r="E6" s="149"/>
      <c r="F6" s="150">
        <v>87698</v>
      </c>
      <c r="G6" s="151"/>
      <c r="H6" s="152"/>
    </row>
    <row r="7" spans="1:8">
      <c r="A7" s="133" t="s">
        <v>532</v>
      </c>
      <c r="B7" s="138"/>
      <c r="C7" s="139"/>
      <c r="D7" s="140">
        <v>111916</v>
      </c>
      <c r="E7" s="141"/>
      <c r="F7" s="142">
        <v>162193</v>
      </c>
      <c r="G7" s="143"/>
      <c r="H7" s="144"/>
    </row>
    <row r="8" spans="1:8">
      <c r="A8" s="145"/>
      <c r="B8" s="146"/>
      <c r="C8" s="147"/>
      <c r="D8" s="148">
        <v>66844</v>
      </c>
      <c r="E8" s="149"/>
      <c r="F8" s="150">
        <v>79985</v>
      </c>
      <c r="G8" s="151"/>
      <c r="H8" s="152"/>
    </row>
    <row r="9" spans="1:8">
      <c r="A9" s="133" t="s">
        <v>533</v>
      </c>
      <c r="B9" s="138"/>
      <c r="C9" s="139"/>
      <c r="D9" s="140">
        <v>158619</v>
      </c>
      <c r="E9" s="141"/>
      <c r="F9" s="142">
        <v>168868</v>
      </c>
      <c r="G9" s="143"/>
      <c r="H9" s="144"/>
    </row>
    <row r="10" spans="1:8">
      <c r="A10" s="145"/>
      <c r="B10" s="146"/>
      <c r="C10" s="147"/>
      <c r="D10" s="148">
        <v>87428</v>
      </c>
      <c r="E10" s="149"/>
      <c r="F10" s="150">
        <v>79360</v>
      </c>
      <c r="G10" s="151"/>
      <c r="H10" s="152"/>
    </row>
    <row r="11" spans="1:8">
      <c r="A11" s="133" t="s">
        <v>534</v>
      </c>
      <c r="B11" s="138"/>
      <c r="C11" s="139"/>
      <c r="D11" s="140">
        <v>173448</v>
      </c>
      <c r="E11" s="141"/>
      <c r="F11" s="142">
        <v>202870</v>
      </c>
      <c r="G11" s="143"/>
      <c r="H11" s="144"/>
    </row>
    <row r="12" spans="1:8">
      <c r="A12" s="145"/>
      <c r="B12" s="146"/>
      <c r="C12" s="153"/>
      <c r="D12" s="148">
        <v>88424</v>
      </c>
      <c r="E12" s="149"/>
      <c r="F12" s="150">
        <v>79735</v>
      </c>
      <c r="G12" s="151"/>
      <c r="H12" s="152"/>
    </row>
    <row r="13" spans="1:8">
      <c r="A13" s="133"/>
      <c r="B13" s="138"/>
      <c r="C13" s="154"/>
      <c r="D13" s="155">
        <v>145635</v>
      </c>
      <c r="E13" s="156"/>
      <c r="F13" s="157">
        <v>176839</v>
      </c>
      <c r="G13" s="158"/>
      <c r="H13" s="144"/>
    </row>
    <row r="14" spans="1:8">
      <c r="A14" s="145"/>
      <c r="B14" s="146"/>
      <c r="C14" s="147"/>
      <c r="D14" s="148">
        <v>84591</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9.75</v>
      </c>
      <c r="C19" s="159">
        <f>ROUND(VALUE(SUBSTITUTE(実質収支比率等に係る経年分析!G$48,"▲","-")),2)</f>
        <v>6.54</v>
      </c>
      <c r="D19" s="159">
        <f>ROUND(VALUE(SUBSTITUTE(実質収支比率等に係る経年分析!H$48,"▲","-")),2)</f>
        <v>10.8</v>
      </c>
      <c r="E19" s="159">
        <f>ROUND(VALUE(SUBSTITUTE(実質収支比率等に係る経年分析!I$48,"▲","-")),2)</f>
        <v>11.76</v>
      </c>
      <c r="F19" s="159">
        <f>ROUND(VALUE(SUBSTITUTE(実質収支比率等に係る経年分析!J$48,"▲","-")),2)</f>
        <v>10.63</v>
      </c>
    </row>
    <row r="20" spans="1:11">
      <c r="A20" s="159" t="s">
        <v>49</v>
      </c>
      <c r="B20" s="159">
        <f>ROUND(VALUE(SUBSTITUTE(実質収支比率等に係る経年分析!F$47,"▲","-")),2)</f>
        <v>56.15</v>
      </c>
      <c r="C20" s="159">
        <f>ROUND(VALUE(SUBSTITUTE(実質収支比率等に係る経年分析!G$47,"▲","-")),2)</f>
        <v>59.14</v>
      </c>
      <c r="D20" s="159">
        <f>ROUND(VALUE(SUBSTITUTE(実質収支比率等に係る経年分析!H$47,"▲","-")),2)</f>
        <v>56.34</v>
      </c>
      <c r="E20" s="159">
        <f>ROUND(VALUE(SUBSTITUTE(実質収支比率等に係る経年分析!I$47,"▲","-")),2)</f>
        <v>58.68</v>
      </c>
      <c r="F20" s="159">
        <f>ROUND(VALUE(SUBSTITUTE(実質収支比率等に係る経年分析!J$47,"▲","-")),2)</f>
        <v>52.58</v>
      </c>
    </row>
    <row r="21" spans="1:11">
      <c r="A21" s="159" t="s">
        <v>50</v>
      </c>
      <c r="B21" s="159">
        <f>IF(ISNUMBER(VALUE(SUBSTITUTE(実質収支比率等に係る経年分析!F$49,"▲","-"))),ROUND(VALUE(SUBSTITUTE(実質収支比率等に係る経年分析!F$49,"▲","-")),2),NA())</f>
        <v>-0.36</v>
      </c>
      <c r="C21" s="159">
        <f>IF(ISNUMBER(VALUE(SUBSTITUTE(実質収支比率等に係る経年分析!G$49,"▲","-"))),ROUND(VALUE(SUBSTITUTE(実質収支比率等に係る経年分析!G$49,"▲","-")),2),NA())</f>
        <v>-6.65</v>
      </c>
      <c r="D21" s="159">
        <f>IF(ISNUMBER(VALUE(SUBSTITUTE(実質収支比率等に係る経年分析!H$49,"▲","-"))),ROUND(VALUE(SUBSTITUTE(実質収支比率等に係る経年分析!H$49,"▲","-")),2),NA())</f>
        <v>-0.33</v>
      </c>
      <c r="E21" s="159">
        <f>IF(ISNUMBER(VALUE(SUBSTITUTE(実質収支比率等に係る経年分析!I$49,"▲","-"))),ROUND(VALUE(SUBSTITUTE(実質収支比率等に係る経年分析!I$49,"▲","-")),2),NA())</f>
        <v>-3.18</v>
      </c>
      <c r="F21" s="159">
        <f>IF(ISNUMBER(VALUE(SUBSTITUTE(実質収支比率等に係る経年分析!J$49,"▲","-"))),ROUND(VALUE(SUBSTITUTE(実質収支比率等に係る経年分析!J$49,"▲","-")),2),NA())</f>
        <v>-15.39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宅地分譲事業特別会計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0.05</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0.78</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2.4300000000000002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2.4900000000000002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9.74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6.53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11.75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10.62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392</v>
      </c>
      <c r="E42" s="161"/>
      <c r="F42" s="161"/>
      <c r="G42" s="161">
        <f>'実質公債費比率（分子）の構造'!L$52</f>
        <v>399</v>
      </c>
      <c r="H42" s="161"/>
      <c r="I42" s="161"/>
      <c r="J42" s="161">
        <f>'実質公債費比率（分子）の構造'!M$52</f>
        <v>377</v>
      </c>
      <c r="K42" s="161"/>
      <c r="L42" s="161"/>
      <c r="M42" s="161">
        <f>'実質公債費比率（分子）の構造'!N$52</f>
        <v>362</v>
      </c>
      <c r="N42" s="161"/>
      <c r="O42" s="161"/>
      <c r="P42" s="161">
        <f>'実質公債費比率（分子）の構造'!O$52</f>
        <v>344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10</v>
      </c>
      <c r="C45" s="161"/>
      <c r="D45" s="161"/>
      <c r="E45" s="161">
        <f>'実質公債費比率（分子）の構造'!L$49</f>
        <v>10</v>
      </c>
      <c r="F45" s="161"/>
      <c r="G45" s="161"/>
      <c r="H45" s="161">
        <f>'実質公債費比率（分子）の構造'!M$49</f>
        <v>10</v>
      </c>
      <c r="I45" s="161"/>
      <c r="J45" s="161"/>
      <c r="K45" s="161">
        <f>'実質公債費比率（分子）の構造'!N$49</f>
        <v>5</v>
      </c>
      <c r="L45" s="161"/>
      <c r="M45" s="161"/>
      <c r="N45" s="161">
        <f>'実質公債費比率（分子）の構造'!O$49</f>
        <v>5</v>
      </c>
      <c r="O45" s="161"/>
      <c r="P45" s="161"/>
    </row>
    <row r="46" spans="1:16">
      <c r="A46" s="161" t="s">
        <v>61</v>
      </c>
      <c r="B46" s="161">
        <f>'実質公債費比率（分子）の構造'!K$48</f>
        <v>96</v>
      </c>
      <c r="C46" s="161"/>
      <c r="D46" s="161"/>
      <c r="E46" s="161">
        <f>'実質公債費比率（分子）の構造'!L$48</f>
        <v>98</v>
      </c>
      <c r="F46" s="161"/>
      <c r="G46" s="161"/>
      <c r="H46" s="161">
        <f>'実質公債費比率（分子）の構造'!M$48</f>
        <v>106</v>
      </c>
      <c r="I46" s="161"/>
      <c r="J46" s="161"/>
      <c r="K46" s="161">
        <f>'実質公債費比率（分子）の構造'!N$48</f>
        <v>94</v>
      </c>
      <c r="L46" s="161"/>
      <c r="M46" s="161"/>
      <c r="N46" s="161">
        <f>'実質公債費比率（分子）の構造'!O$48</f>
        <v>96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449</v>
      </c>
      <c r="C49" s="161"/>
      <c r="D49" s="161"/>
      <c r="E49" s="161">
        <f>'実質公債費比率（分子）の構造'!L$45</f>
        <v>429</v>
      </c>
      <c r="F49" s="161"/>
      <c r="G49" s="161"/>
      <c r="H49" s="161">
        <f>'実質公債費比率（分子）の構造'!M$45</f>
        <v>396</v>
      </c>
      <c r="I49" s="161"/>
      <c r="J49" s="161"/>
      <c r="K49" s="161">
        <f>'実質公債費比率（分子）の構造'!N$45</f>
        <v>402</v>
      </c>
      <c r="L49" s="161"/>
      <c r="M49" s="161"/>
      <c r="N49" s="161">
        <f>'実質公債費比率（分子）の構造'!O$45</f>
        <v>405</v>
      </c>
      <c r="O49" s="161"/>
      <c r="P49" s="161"/>
    </row>
    <row r="50" spans="1:16">
      <c r="A50" s="161" t="s">
        <v>65</v>
      </c>
      <c r="B50" s="161" t="e">
        <f>NA()</f>
        <v>#N/A</v>
      </c>
      <c r="C50" s="161">
        <f>IF(ISNUMBER('実質公債費比率（分子）の構造'!K$53),'実質公債費比率（分子）の構造'!K$53,NA())</f>
        <v>163</v>
      </c>
      <c r="D50" s="161" t="e">
        <f>NA()</f>
        <v>#N/A</v>
      </c>
      <c r="E50" s="161" t="e">
        <f>NA()</f>
        <v>#N/A</v>
      </c>
      <c r="F50" s="161">
        <f>IF(ISNUMBER('実質公債費比率（分子）の構造'!L$53),'実質公債費比率（分子）の構造'!L$53,NA())</f>
        <v>138</v>
      </c>
      <c r="G50" s="161" t="e">
        <f>NA()</f>
        <v>#N/A</v>
      </c>
      <c r="H50" s="161" t="e">
        <f>NA()</f>
        <v>#N/A</v>
      </c>
      <c r="I50" s="161">
        <f>IF(ISNUMBER('実質公債費比率（分子）の構造'!M$53),'実質公債費比率（分子）の構造'!M$53,NA())</f>
        <v>135</v>
      </c>
      <c r="J50" s="161" t="e">
        <f>NA()</f>
        <v>#N/A</v>
      </c>
      <c r="K50" s="161" t="e">
        <f>NA()</f>
        <v>#N/A</v>
      </c>
      <c r="L50" s="161">
        <f>IF(ISNUMBER('実質公債費比率（分子）の構造'!N$53),'実質公債費比率（分子）の構造'!N$53,NA())</f>
        <v>139</v>
      </c>
      <c r="M50" s="161" t="e">
        <f>NA()</f>
        <v>#N/A</v>
      </c>
      <c r="N50" s="161" t="e">
        <f>NA()</f>
        <v>#N/A</v>
      </c>
      <c r="O50" s="161">
        <f>IF(ISNUMBER('実質公債費比率（分子）の構造'!O$53),'実質公債費比率（分子）の構造'!O$53,NA())</f>
        <v>162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36</v>
      </c>
      <c r="B56" s="160"/>
      <c r="C56" s="160"/>
      <c r="D56" s="160">
        <f>'将来負担比率（分子）の構造'!I$52</f>
        <v>3608</v>
      </c>
      <c r="E56" s="160"/>
      <c r="F56" s="160"/>
      <c r="G56" s="160">
        <f>'将来負担比率（分子）の構造'!J$52</f>
        <v>3622</v>
      </c>
      <c r="H56" s="160"/>
      <c r="I56" s="160"/>
      <c r="J56" s="160">
        <f>'将来負担比率（分子）の構造'!K$52</f>
        <v>3620</v>
      </c>
      <c r="K56" s="160"/>
      <c r="L56" s="160"/>
      <c r="M56" s="160">
        <f>'将来負担比率（分子）の構造'!L$52</f>
        <v>3620</v>
      </c>
      <c r="N56" s="160"/>
      <c r="O56" s="160"/>
      <c r="P56" s="160">
        <f>'将来負担比率（分子）の構造'!M$52</f>
        <v>3542</v>
      </c>
    </row>
    <row r="57" spans="1:16">
      <c r="A57" s="160" t="s">
        <v>35</v>
      </c>
      <c r="B57" s="160"/>
      <c r="C57" s="160"/>
      <c r="D57" s="160">
        <f>'将来負担比率（分子）の構造'!I$51</f>
        <v>124</v>
      </c>
      <c r="E57" s="160"/>
      <c r="F57" s="160"/>
      <c r="G57" s="160">
        <f>'将来負担比率（分子）の構造'!J$51</f>
        <v>100</v>
      </c>
      <c r="H57" s="160"/>
      <c r="I57" s="160"/>
      <c r="J57" s="160">
        <f>'将来負担比率（分子）の構造'!K$51</f>
        <v>75</v>
      </c>
      <c r="K57" s="160"/>
      <c r="L57" s="160"/>
      <c r="M57" s="160">
        <f>'将来負担比率（分子）の構造'!L$51</f>
        <v>52</v>
      </c>
      <c r="N57" s="160"/>
      <c r="O57" s="160"/>
      <c r="P57" s="160">
        <f>'将来負担比率（分子）の構造'!M$51</f>
        <v>31</v>
      </c>
    </row>
    <row r="58" spans="1:16">
      <c r="A58" s="160" t="s">
        <v>34</v>
      </c>
      <c r="B58" s="160"/>
      <c r="C58" s="160"/>
      <c r="D58" s="160">
        <f>'将来負担比率（分子）の構造'!I$50</f>
        <v>3343</v>
      </c>
      <c r="E58" s="160"/>
      <c r="F58" s="160"/>
      <c r="G58" s="160">
        <f>'将来負担比率（分子）の構造'!J$50</f>
        <v>3363</v>
      </c>
      <c r="H58" s="160"/>
      <c r="I58" s="160"/>
      <c r="J58" s="160">
        <f>'将来負担比率（分子）の構造'!K$50</f>
        <v>3251</v>
      </c>
      <c r="K58" s="160"/>
      <c r="L58" s="160"/>
      <c r="M58" s="160">
        <f>'将来負担比率（分子）の構造'!L$50</f>
        <v>3240</v>
      </c>
      <c r="N58" s="160"/>
      <c r="O58" s="160"/>
      <c r="P58" s="160">
        <f>'将来負担比率（分子）の構造'!M$50</f>
        <v>2928</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939</v>
      </c>
      <c r="C62" s="160"/>
      <c r="D62" s="160"/>
      <c r="E62" s="160">
        <f>'将来負担比率（分子）の構造'!J$45</f>
        <v>820</v>
      </c>
      <c r="F62" s="160"/>
      <c r="G62" s="160"/>
      <c r="H62" s="160">
        <f>'将来負担比率（分子）の構造'!K$45</f>
        <v>759</v>
      </c>
      <c r="I62" s="160"/>
      <c r="J62" s="160"/>
      <c r="K62" s="160">
        <f>'将来負担比率（分子）の構造'!L$45</f>
        <v>685</v>
      </c>
      <c r="L62" s="160"/>
      <c r="M62" s="160"/>
      <c r="N62" s="160">
        <f>'将来負担比率（分子）の構造'!M$45</f>
        <v>701</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1159</v>
      </c>
      <c r="C64" s="160"/>
      <c r="D64" s="160"/>
      <c r="E64" s="160">
        <f>'将来負担比率（分子）の構造'!J$43</f>
        <v>1026</v>
      </c>
      <c r="F64" s="160"/>
      <c r="G64" s="160"/>
      <c r="H64" s="160">
        <f>'将来負担比率（分子）の構造'!K$43</f>
        <v>1088</v>
      </c>
      <c r="I64" s="160"/>
      <c r="J64" s="160"/>
      <c r="K64" s="160">
        <f>'将来負担比率（分子）の構造'!L$43</f>
        <v>950</v>
      </c>
      <c r="L64" s="160"/>
      <c r="M64" s="160"/>
      <c r="N64" s="160">
        <f>'将来負担比率（分子）の構造'!M$43</f>
        <v>912</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3939</v>
      </c>
      <c r="C66" s="160"/>
      <c r="D66" s="160"/>
      <c r="E66" s="160">
        <f>'将来負担比率（分子）の構造'!J$41</f>
        <v>3956</v>
      </c>
      <c r="F66" s="160"/>
      <c r="G66" s="160"/>
      <c r="H66" s="160">
        <f>'将来負担比率（分子）の構造'!K$41</f>
        <v>4002</v>
      </c>
      <c r="I66" s="160"/>
      <c r="J66" s="160"/>
      <c r="K66" s="160">
        <f>'将来負担比率（分子）の構造'!L$41</f>
        <v>4027</v>
      </c>
      <c r="L66" s="160"/>
      <c r="M66" s="160"/>
      <c r="N66" s="160">
        <f>'将来負担比率（分子）の構造'!M$41</f>
        <v>3921</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1776</v>
      </c>
      <c r="C72" s="164">
        <f>基金残高に係る経年分析!G55</f>
        <v>1823</v>
      </c>
      <c r="D72" s="164">
        <f>基金残高に係る経年分析!H55</f>
        <v>1587</v>
      </c>
    </row>
    <row r="73" spans="1:16">
      <c r="A73" s="163" t="s">
        <v>72</v>
      </c>
      <c r="B73" s="164" t="str">
        <f>基金残高に係る経年分析!F56</f>
        <v>-</v>
      </c>
      <c r="C73" s="164" t="str">
        <f>基金残高に係る経年分析!G56</f>
        <v>-</v>
      </c>
      <c r="D73" s="164" t="str">
        <f>基金残高に係る経年分析!H56</f>
        <v>-</v>
      </c>
    </row>
    <row r="74" spans="1:16">
      <c r="A74" s="163" t="s">
        <v>73</v>
      </c>
      <c r="B74" s="164">
        <f>基金残高に係る経年分析!F57</f>
        <v>1450</v>
      </c>
      <c r="C74" s="164">
        <f>基金残高に係る経年分析!G57</f>
        <v>1432</v>
      </c>
      <c r="D74" s="164">
        <f>基金残高に係る経年分析!H57</f>
        <v>1354</v>
      </c>
    </row>
  </sheetData>
  <sheetProtection algorithmName="SHA-512" hashValue="SLkc/D4q4168dikZrsxV/aBFi/wDzjdvVTqfyqHU1s1XBeAtguYqLmeoEB/cjPBbF2+Mv6jbhAlIK5yy8oxKug==" saltValue="upOWjba69Qn/iTDjwBtI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Y1" zoomScale="85" zoomScaleNormal="85" workbookViewId="0">
      <selection activeCell="BS24" sqref="BS24:CB24"/>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216</v>
      </c>
      <c r="C5" s="741"/>
      <c r="D5" s="741"/>
      <c r="E5" s="741"/>
      <c r="F5" s="741"/>
      <c r="G5" s="741"/>
      <c r="H5" s="741"/>
      <c r="I5" s="741"/>
      <c r="J5" s="741"/>
      <c r="K5" s="741"/>
      <c r="L5" s="741"/>
      <c r="M5" s="741"/>
      <c r="N5" s="741"/>
      <c r="O5" s="741"/>
      <c r="P5" s="741"/>
      <c r="Q5" s="742"/>
      <c r="R5" s="706">
        <v>1065888</v>
      </c>
      <c r="S5" s="707"/>
      <c r="T5" s="707"/>
      <c r="U5" s="707"/>
      <c r="V5" s="707"/>
      <c r="W5" s="707"/>
      <c r="X5" s="707"/>
      <c r="Y5" s="753"/>
      <c r="Z5" s="771">
        <v>21.8</v>
      </c>
      <c r="AA5" s="771"/>
      <c r="AB5" s="771"/>
      <c r="AC5" s="771"/>
      <c r="AD5" s="772">
        <v>1065888</v>
      </c>
      <c r="AE5" s="772"/>
      <c r="AF5" s="772"/>
      <c r="AG5" s="772"/>
      <c r="AH5" s="772"/>
      <c r="AI5" s="772"/>
      <c r="AJ5" s="772"/>
      <c r="AK5" s="772"/>
      <c r="AL5" s="754">
        <v>37</v>
      </c>
      <c r="AM5" s="723"/>
      <c r="AN5" s="723"/>
      <c r="AO5" s="755"/>
      <c r="AP5" s="740" t="s">
        <v>217</v>
      </c>
      <c r="AQ5" s="741"/>
      <c r="AR5" s="741"/>
      <c r="AS5" s="741"/>
      <c r="AT5" s="741"/>
      <c r="AU5" s="741"/>
      <c r="AV5" s="741"/>
      <c r="AW5" s="741"/>
      <c r="AX5" s="741"/>
      <c r="AY5" s="741"/>
      <c r="AZ5" s="741"/>
      <c r="BA5" s="741"/>
      <c r="BB5" s="741"/>
      <c r="BC5" s="741"/>
      <c r="BD5" s="741"/>
      <c r="BE5" s="741"/>
      <c r="BF5" s="742"/>
      <c r="BG5" s="647">
        <v>1061571</v>
      </c>
      <c r="BH5" s="648"/>
      <c r="BI5" s="648"/>
      <c r="BJ5" s="648"/>
      <c r="BK5" s="648"/>
      <c r="BL5" s="648"/>
      <c r="BM5" s="648"/>
      <c r="BN5" s="649"/>
      <c r="BO5" s="703">
        <v>99.6</v>
      </c>
      <c r="BP5" s="703"/>
      <c r="BQ5" s="703"/>
      <c r="BR5" s="703"/>
      <c r="BS5" s="704" t="s">
        <v>218</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210</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44" t="s">
        <v>222</v>
      </c>
      <c r="C6" s="645"/>
      <c r="D6" s="645"/>
      <c r="E6" s="645"/>
      <c r="F6" s="645"/>
      <c r="G6" s="645"/>
      <c r="H6" s="645"/>
      <c r="I6" s="645"/>
      <c r="J6" s="645"/>
      <c r="K6" s="645"/>
      <c r="L6" s="645"/>
      <c r="M6" s="645"/>
      <c r="N6" s="645"/>
      <c r="O6" s="645"/>
      <c r="P6" s="645"/>
      <c r="Q6" s="646"/>
      <c r="R6" s="647">
        <v>79868</v>
      </c>
      <c r="S6" s="648"/>
      <c r="T6" s="648"/>
      <c r="U6" s="648"/>
      <c r="V6" s="648"/>
      <c r="W6" s="648"/>
      <c r="X6" s="648"/>
      <c r="Y6" s="649"/>
      <c r="Z6" s="703">
        <v>1.6</v>
      </c>
      <c r="AA6" s="703"/>
      <c r="AB6" s="703"/>
      <c r="AC6" s="703"/>
      <c r="AD6" s="704">
        <v>79868</v>
      </c>
      <c r="AE6" s="704"/>
      <c r="AF6" s="704"/>
      <c r="AG6" s="704"/>
      <c r="AH6" s="704"/>
      <c r="AI6" s="704"/>
      <c r="AJ6" s="704"/>
      <c r="AK6" s="704"/>
      <c r="AL6" s="650">
        <v>2.8</v>
      </c>
      <c r="AM6" s="651"/>
      <c r="AN6" s="651"/>
      <c r="AO6" s="705"/>
      <c r="AP6" s="644" t="s">
        <v>223</v>
      </c>
      <c r="AQ6" s="645"/>
      <c r="AR6" s="645"/>
      <c r="AS6" s="645"/>
      <c r="AT6" s="645"/>
      <c r="AU6" s="645"/>
      <c r="AV6" s="645"/>
      <c r="AW6" s="645"/>
      <c r="AX6" s="645"/>
      <c r="AY6" s="645"/>
      <c r="AZ6" s="645"/>
      <c r="BA6" s="645"/>
      <c r="BB6" s="645"/>
      <c r="BC6" s="645"/>
      <c r="BD6" s="645"/>
      <c r="BE6" s="645"/>
      <c r="BF6" s="646"/>
      <c r="BG6" s="647">
        <v>1061571</v>
      </c>
      <c r="BH6" s="648"/>
      <c r="BI6" s="648"/>
      <c r="BJ6" s="648"/>
      <c r="BK6" s="648"/>
      <c r="BL6" s="648"/>
      <c r="BM6" s="648"/>
      <c r="BN6" s="649"/>
      <c r="BO6" s="703">
        <v>99.6</v>
      </c>
      <c r="BP6" s="703"/>
      <c r="BQ6" s="703"/>
      <c r="BR6" s="703"/>
      <c r="BS6" s="704" t="s">
        <v>166</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7">
        <v>79563</v>
      </c>
      <c r="CS6" s="648"/>
      <c r="CT6" s="648"/>
      <c r="CU6" s="648"/>
      <c r="CV6" s="648"/>
      <c r="CW6" s="648"/>
      <c r="CX6" s="648"/>
      <c r="CY6" s="649"/>
      <c r="CZ6" s="754">
        <v>1.7</v>
      </c>
      <c r="DA6" s="723"/>
      <c r="DB6" s="723"/>
      <c r="DC6" s="757"/>
      <c r="DD6" s="635" t="s">
        <v>218</v>
      </c>
      <c r="DE6" s="648"/>
      <c r="DF6" s="648"/>
      <c r="DG6" s="648"/>
      <c r="DH6" s="648"/>
      <c r="DI6" s="648"/>
      <c r="DJ6" s="648"/>
      <c r="DK6" s="648"/>
      <c r="DL6" s="648"/>
      <c r="DM6" s="648"/>
      <c r="DN6" s="648"/>
      <c r="DO6" s="648"/>
      <c r="DP6" s="649"/>
      <c r="DQ6" s="635">
        <v>79563</v>
      </c>
      <c r="DR6" s="648"/>
      <c r="DS6" s="648"/>
      <c r="DT6" s="648"/>
      <c r="DU6" s="648"/>
      <c r="DV6" s="648"/>
      <c r="DW6" s="648"/>
      <c r="DX6" s="648"/>
      <c r="DY6" s="648"/>
      <c r="DZ6" s="648"/>
      <c r="EA6" s="648"/>
      <c r="EB6" s="648"/>
      <c r="EC6" s="684"/>
    </row>
    <row r="7" spans="2:143" ht="11.25" customHeight="1">
      <c r="B7" s="644" t="s">
        <v>225</v>
      </c>
      <c r="C7" s="645"/>
      <c r="D7" s="645"/>
      <c r="E7" s="645"/>
      <c r="F7" s="645"/>
      <c r="G7" s="645"/>
      <c r="H7" s="645"/>
      <c r="I7" s="645"/>
      <c r="J7" s="645"/>
      <c r="K7" s="645"/>
      <c r="L7" s="645"/>
      <c r="M7" s="645"/>
      <c r="N7" s="645"/>
      <c r="O7" s="645"/>
      <c r="P7" s="645"/>
      <c r="Q7" s="646"/>
      <c r="R7" s="647">
        <v>687</v>
      </c>
      <c r="S7" s="648"/>
      <c r="T7" s="648"/>
      <c r="U7" s="648"/>
      <c r="V7" s="648"/>
      <c r="W7" s="648"/>
      <c r="X7" s="648"/>
      <c r="Y7" s="649"/>
      <c r="Z7" s="703">
        <v>0</v>
      </c>
      <c r="AA7" s="703"/>
      <c r="AB7" s="703"/>
      <c r="AC7" s="703"/>
      <c r="AD7" s="704">
        <v>687</v>
      </c>
      <c r="AE7" s="704"/>
      <c r="AF7" s="704"/>
      <c r="AG7" s="704"/>
      <c r="AH7" s="704"/>
      <c r="AI7" s="704"/>
      <c r="AJ7" s="704"/>
      <c r="AK7" s="704"/>
      <c r="AL7" s="650">
        <v>0</v>
      </c>
      <c r="AM7" s="651"/>
      <c r="AN7" s="651"/>
      <c r="AO7" s="705"/>
      <c r="AP7" s="644" t="s">
        <v>226</v>
      </c>
      <c r="AQ7" s="645"/>
      <c r="AR7" s="645"/>
      <c r="AS7" s="645"/>
      <c r="AT7" s="645"/>
      <c r="AU7" s="645"/>
      <c r="AV7" s="645"/>
      <c r="AW7" s="645"/>
      <c r="AX7" s="645"/>
      <c r="AY7" s="645"/>
      <c r="AZ7" s="645"/>
      <c r="BA7" s="645"/>
      <c r="BB7" s="645"/>
      <c r="BC7" s="645"/>
      <c r="BD7" s="645"/>
      <c r="BE7" s="645"/>
      <c r="BF7" s="646"/>
      <c r="BG7" s="647">
        <v>213400</v>
      </c>
      <c r="BH7" s="648"/>
      <c r="BI7" s="648"/>
      <c r="BJ7" s="648"/>
      <c r="BK7" s="648"/>
      <c r="BL7" s="648"/>
      <c r="BM7" s="648"/>
      <c r="BN7" s="649"/>
      <c r="BO7" s="703">
        <v>20</v>
      </c>
      <c r="BP7" s="703"/>
      <c r="BQ7" s="703"/>
      <c r="BR7" s="703"/>
      <c r="BS7" s="704" t="s">
        <v>218</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7">
        <v>694011</v>
      </c>
      <c r="CS7" s="648"/>
      <c r="CT7" s="648"/>
      <c r="CU7" s="648"/>
      <c r="CV7" s="648"/>
      <c r="CW7" s="648"/>
      <c r="CX7" s="648"/>
      <c r="CY7" s="649"/>
      <c r="CZ7" s="703">
        <v>15.2</v>
      </c>
      <c r="DA7" s="703"/>
      <c r="DB7" s="703"/>
      <c r="DC7" s="703"/>
      <c r="DD7" s="635">
        <v>65521</v>
      </c>
      <c r="DE7" s="648"/>
      <c r="DF7" s="648"/>
      <c r="DG7" s="648"/>
      <c r="DH7" s="648"/>
      <c r="DI7" s="648"/>
      <c r="DJ7" s="648"/>
      <c r="DK7" s="648"/>
      <c r="DL7" s="648"/>
      <c r="DM7" s="648"/>
      <c r="DN7" s="648"/>
      <c r="DO7" s="648"/>
      <c r="DP7" s="649"/>
      <c r="DQ7" s="635">
        <v>566772</v>
      </c>
      <c r="DR7" s="648"/>
      <c r="DS7" s="648"/>
      <c r="DT7" s="648"/>
      <c r="DU7" s="648"/>
      <c r="DV7" s="648"/>
      <c r="DW7" s="648"/>
      <c r="DX7" s="648"/>
      <c r="DY7" s="648"/>
      <c r="DZ7" s="648"/>
      <c r="EA7" s="648"/>
      <c r="EB7" s="648"/>
      <c r="EC7" s="684"/>
    </row>
    <row r="8" spans="2:143" ht="11.25" customHeight="1">
      <c r="B8" s="644" t="s">
        <v>228</v>
      </c>
      <c r="C8" s="645"/>
      <c r="D8" s="645"/>
      <c r="E8" s="645"/>
      <c r="F8" s="645"/>
      <c r="G8" s="645"/>
      <c r="H8" s="645"/>
      <c r="I8" s="645"/>
      <c r="J8" s="645"/>
      <c r="K8" s="645"/>
      <c r="L8" s="645"/>
      <c r="M8" s="645"/>
      <c r="N8" s="645"/>
      <c r="O8" s="645"/>
      <c r="P8" s="645"/>
      <c r="Q8" s="646"/>
      <c r="R8" s="647">
        <v>1463</v>
      </c>
      <c r="S8" s="648"/>
      <c r="T8" s="648"/>
      <c r="U8" s="648"/>
      <c r="V8" s="648"/>
      <c r="W8" s="648"/>
      <c r="X8" s="648"/>
      <c r="Y8" s="649"/>
      <c r="Z8" s="703">
        <v>0</v>
      </c>
      <c r="AA8" s="703"/>
      <c r="AB8" s="703"/>
      <c r="AC8" s="703"/>
      <c r="AD8" s="704">
        <v>1463</v>
      </c>
      <c r="AE8" s="704"/>
      <c r="AF8" s="704"/>
      <c r="AG8" s="704"/>
      <c r="AH8" s="704"/>
      <c r="AI8" s="704"/>
      <c r="AJ8" s="704"/>
      <c r="AK8" s="704"/>
      <c r="AL8" s="650">
        <v>0.1</v>
      </c>
      <c r="AM8" s="651"/>
      <c r="AN8" s="651"/>
      <c r="AO8" s="705"/>
      <c r="AP8" s="644" t="s">
        <v>229</v>
      </c>
      <c r="AQ8" s="645"/>
      <c r="AR8" s="645"/>
      <c r="AS8" s="645"/>
      <c r="AT8" s="645"/>
      <c r="AU8" s="645"/>
      <c r="AV8" s="645"/>
      <c r="AW8" s="645"/>
      <c r="AX8" s="645"/>
      <c r="AY8" s="645"/>
      <c r="AZ8" s="645"/>
      <c r="BA8" s="645"/>
      <c r="BB8" s="645"/>
      <c r="BC8" s="645"/>
      <c r="BD8" s="645"/>
      <c r="BE8" s="645"/>
      <c r="BF8" s="646"/>
      <c r="BG8" s="647">
        <v>9180</v>
      </c>
      <c r="BH8" s="648"/>
      <c r="BI8" s="648"/>
      <c r="BJ8" s="648"/>
      <c r="BK8" s="648"/>
      <c r="BL8" s="648"/>
      <c r="BM8" s="648"/>
      <c r="BN8" s="649"/>
      <c r="BO8" s="703">
        <v>0.9</v>
      </c>
      <c r="BP8" s="703"/>
      <c r="BQ8" s="703"/>
      <c r="BR8" s="703"/>
      <c r="BS8" s="635" t="s">
        <v>218</v>
      </c>
      <c r="BT8" s="648"/>
      <c r="BU8" s="648"/>
      <c r="BV8" s="648"/>
      <c r="BW8" s="648"/>
      <c r="BX8" s="648"/>
      <c r="BY8" s="648"/>
      <c r="BZ8" s="648"/>
      <c r="CA8" s="648"/>
      <c r="CB8" s="684"/>
      <c r="CD8" s="685" t="s">
        <v>230</v>
      </c>
      <c r="CE8" s="682"/>
      <c r="CF8" s="682"/>
      <c r="CG8" s="682"/>
      <c r="CH8" s="682"/>
      <c r="CI8" s="682"/>
      <c r="CJ8" s="682"/>
      <c r="CK8" s="682"/>
      <c r="CL8" s="682"/>
      <c r="CM8" s="682"/>
      <c r="CN8" s="682"/>
      <c r="CO8" s="682"/>
      <c r="CP8" s="682"/>
      <c r="CQ8" s="683"/>
      <c r="CR8" s="647">
        <v>892016</v>
      </c>
      <c r="CS8" s="648"/>
      <c r="CT8" s="648"/>
      <c r="CU8" s="648"/>
      <c r="CV8" s="648"/>
      <c r="CW8" s="648"/>
      <c r="CX8" s="648"/>
      <c r="CY8" s="649"/>
      <c r="CZ8" s="703">
        <v>19.600000000000001</v>
      </c>
      <c r="DA8" s="703"/>
      <c r="DB8" s="703"/>
      <c r="DC8" s="703"/>
      <c r="DD8" s="635">
        <v>25595</v>
      </c>
      <c r="DE8" s="648"/>
      <c r="DF8" s="648"/>
      <c r="DG8" s="648"/>
      <c r="DH8" s="648"/>
      <c r="DI8" s="648"/>
      <c r="DJ8" s="648"/>
      <c r="DK8" s="648"/>
      <c r="DL8" s="648"/>
      <c r="DM8" s="648"/>
      <c r="DN8" s="648"/>
      <c r="DO8" s="648"/>
      <c r="DP8" s="649"/>
      <c r="DQ8" s="635">
        <v>597715</v>
      </c>
      <c r="DR8" s="648"/>
      <c r="DS8" s="648"/>
      <c r="DT8" s="648"/>
      <c r="DU8" s="648"/>
      <c r="DV8" s="648"/>
      <c r="DW8" s="648"/>
      <c r="DX8" s="648"/>
      <c r="DY8" s="648"/>
      <c r="DZ8" s="648"/>
      <c r="EA8" s="648"/>
      <c r="EB8" s="648"/>
      <c r="EC8" s="684"/>
    </row>
    <row r="9" spans="2:143" ht="11.25" customHeight="1">
      <c r="B9" s="644" t="s">
        <v>231</v>
      </c>
      <c r="C9" s="645"/>
      <c r="D9" s="645"/>
      <c r="E9" s="645"/>
      <c r="F9" s="645"/>
      <c r="G9" s="645"/>
      <c r="H9" s="645"/>
      <c r="I9" s="645"/>
      <c r="J9" s="645"/>
      <c r="K9" s="645"/>
      <c r="L9" s="645"/>
      <c r="M9" s="645"/>
      <c r="N9" s="645"/>
      <c r="O9" s="645"/>
      <c r="P9" s="645"/>
      <c r="Q9" s="646"/>
      <c r="R9" s="647">
        <v>1376</v>
      </c>
      <c r="S9" s="648"/>
      <c r="T9" s="648"/>
      <c r="U9" s="648"/>
      <c r="V9" s="648"/>
      <c r="W9" s="648"/>
      <c r="X9" s="648"/>
      <c r="Y9" s="649"/>
      <c r="Z9" s="703">
        <v>0</v>
      </c>
      <c r="AA9" s="703"/>
      <c r="AB9" s="703"/>
      <c r="AC9" s="703"/>
      <c r="AD9" s="704">
        <v>1376</v>
      </c>
      <c r="AE9" s="704"/>
      <c r="AF9" s="704"/>
      <c r="AG9" s="704"/>
      <c r="AH9" s="704"/>
      <c r="AI9" s="704"/>
      <c r="AJ9" s="704"/>
      <c r="AK9" s="704"/>
      <c r="AL9" s="650">
        <v>0</v>
      </c>
      <c r="AM9" s="651"/>
      <c r="AN9" s="651"/>
      <c r="AO9" s="705"/>
      <c r="AP9" s="644" t="s">
        <v>232</v>
      </c>
      <c r="AQ9" s="645"/>
      <c r="AR9" s="645"/>
      <c r="AS9" s="645"/>
      <c r="AT9" s="645"/>
      <c r="AU9" s="645"/>
      <c r="AV9" s="645"/>
      <c r="AW9" s="645"/>
      <c r="AX9" s="645"/>
      <c r="AY9" s="645"/>
      <c r="AZ9" s="645"/>
      <c r="BA9" s="645"/>
      <c r="BB9" s="645"/>
      <c r="BC9" s="645"/>
      <c r="BD9" s="645"/>
      <c r="BE9" s="645"/>
      <c r="BF9" s="646"/>
      <c r="BG9" s="647">
        <v>170864</v>
      </c>
      <c r="BH9" s="648"/>
      <c r="BI9" s="648"/>
      <c r="BJ9" s="648"/>
      <c r="BK9" s="648"/>
      <c r="BL9" s="648"/>
      <c r="BM9" s="648"/>
      <c r="BN9" s="649"/>
      <c r="BO9" s="703">
        <v>16</v>
      </c>
      <c r="BP9" s="703"/>
      <c r="BQ9" s="703"/>
      <c r="BR9" s="703"/>
      <c r="BS9" s="635" t="s">
        <v>218</v>
      </c>
      <c r="BT9" s="648"/>
      <c r="BU9" s="648"/>
      <c r="BV9" s="648"/>
      <c r="BW9" s="648"/>
      <c r="BX9" s="648"/>
      <c r="BY9" s="648"/>
      <c r="BZ9" s="648"/>
      <c r="CA9" s="648"/>
      <c r="CB9" s="684"/>
      <c r="CD9" s="685" t="s">
        <v>233</v>
      </c>
      <c r="CE9" s="682"/>
      <c r="CF9" s="682"/>
      <c r="CG9" s="682"/>
      <c r="CH9" s="682"/>
      <c r="CI9" s="682"/>
      <c r="CJ9" s="682"/>
      <c r="CK9" s="682"/>
      <c r="CL9" s="682"/>
      <c r="CM9" s="682"/>
      <c r="CN9" s="682"/>
      <c r="CO9" s="682"/>
      <c r="CP9" s="682"/>
      <c r="CQ9" s="683"/>
      <c r="CR9" s="647">
        <v>386129</v>
      </c>
      <c r="CS9" s="648"/>
      <c r="CT9" s="648"/>
      <c r="CU9" s="648"/>
      <c r="CV9" s="648"/>
      <c r="CW9" s="648"/>
      <c r="CX9" s="648"/>
      <c r="CY9" s="649"/>
      <c r="CZ9" s="703">
        <v>8.5</v>
      </c>
      <c r="DA9" s="703"/>
      <c r="DB9" s="703"/>
      <c r="DC9" s="703"/>
      <c r="DD9" s="635">
        <v>11257</v>
      </c>
      <c r="DE9" s="648"/>
      <c r="DF9" s="648"/>
      <c r="DG9" s="648"/>
      <c r="DH9" s="648"/>
      <c r="DI9" s="648"/>
      <c r="DJ9" s="648"/>
      <c r="DK9" s="648"/>
      <c r="DL9" s="648"/>
      <c r="DM9" s="648"/>
      <c r="DN9" s="648"/>
      <c r="DO9" s="648"/>
      <c r="DP9" s="649"/>
      <c r="DQ9" s="635">
        <v>369439</v>
      </c>
      <c r="DR9" s="648"/>
      <c r="DS9" s="648"/>
      <c r="DT9" s="648"/>
      <c r="DU9" s="648"/>
      <c r="DV9" s="648"/>
      <c r="DW9" s="648"/>
      <c r="DX9" s="648"/>
      <c r="DY9" s="648"/>
      <c r="DZ9" s="648"/>
      <c r="EA9" s="648"/>
      <c r="EB9" s="648"/>
      <c r="EC9" s="684"/>
    </row>
    <row r="10" spans="2:143" ht="11.25" customHeight="1">
      <c r="B10" s="644" t="s">
        <v>234</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703" t="s">
        <v>129</v>
      </c>
      <c r="AA10" s="703"/>
      <c r="AB10" s="703"/>
      <c r="AC10" s="703"/>
      <c r="AD10" s="704" t="s">
        <v>218</v>
      </c>
      <c r="AE10" s="704"/>
      <c r="AF10" s="704"/>
      <c r="AG10" s="704"/>
      <c r="AH10" s="704"/>
      <c r="AI10" s="704"/>
      <c r="AJ10" s="704"/>
      <c r="AK10" s="704"/>
      <c r="AL10" s="650" t="s">
        <v>129</v>
      </c>
      <c r="AM10" s="651"/>
      <c r="AN10" s="651"/>
      <c r="AO10" s="705"/>
      <c r="AP10" s="644" t="s">
        <v>235</v>
      </c>
      <c r="AQ10" s="645"/>
      <c r="AR10" s="645"/>
      <c r="AS10" s="645"/>
      <c r="AT10" s="645"/>
      <c r="AU10" s="645"/>
      <c r="AV10" s="645"/>
      <c r="AW10" s="645"/>
      <c r="AX10" s="645"/>
      <c r="AY10" s="645"/>
      <c r="AZ10" s="645"/>
      <c r="BA10" s="645"/>
      <c r="BB10" s="645"/>
      <c r="BC10" s="645"/>
      <c r="BD10" s="645"/>
      <c r="BE10" s="645"/>
      <c r="BF10" s="646"/>
      <c r="BG10" s="647">
        <v>13686</v>
      </c>
      <c r="BH10" s="648"/>
      <c r="BI10" s="648"/>
      <c r="BJ10" s="648"/>
      <c r="BK10" s="648"/>
      <c r="BL10" s="648"/>
      <c r="BM10" s="648"/>
      <c r="BN10" s="649"/>
      <c r="BO10" s="703">
        <v>1.3</v>
      </c>
      <c r="BP10" s="703"/>
      <c r="BQ10" s="703"/>
      <c r="BR10" s="703"/>
      <c r="BS10" s="635" t="s">
        <v>218</v>
      </c>
      <c r="BT10" s="648"/>
      <c r="BU10" s="648"/>
      <c r="BV10" s="648"/>
      <c r="BW10" s="648"/>
      <c r="BX10" s="648"/>
      <c r="BY10" s="648"/>
      <c r="BZ10" s="648"/>
      <c r="CA10" s="648"/>
      <c r="CB10" s="684"/>
      <c r="CD10" s="685" t="s">
        <v>236</v>
      </c>
      <c r="CE10" s="682"/>
      <c r="CF10" s="682"/>
      <c r="CG10" s="682"/>
      <c r="CH10" s="682"/>
      <c r="CI10" s="682"/>
      <c r="CJ10" s="682"/>
      <c r="CK10" s="682"/>
      <c r="CL10" s="682"/>
      <c r="CM10" s="682"/>
      <c r="CN10" s="682"/>
      <c r="CO10" s="682"/>
      <c r="CP10" s="682"/>
      <c r="CQ10" s="683"/>
      <c r="CR10" s="647">
        <v>17529</v>
      </c>
      <c r="CS10" s="648"/>
      <c r="CT10" s="648"/>
      <c r="CU10" s="648"/>
      <c r="CV10" s="648"/>
      <c r="CW10" s="648"/>
      <c r="CX10" s="648"/>
      <c r="CY10" s="649"/>
      <c r="CZ10" s="703">
        <v>0.4</v>
      </c>
      <c r="DA10" s="703"/>
      <c r="DB10" s="703"/>
      <c r="DC10" s="703"/>
      <c r="DD10" s="635">
        <v>1964</v>
      </c>
      <c r="DE10" s="648"/>
      <c r="DF10" s="648"/>
      <c r="DG10" s="648"/>
      <c r="DH10" s="648"/>
      <c r="DI10" s="648"/>
      <c r="DJ10" s="648"/>
      <c r="DK10" s="648"/>
      <c r="DL10" s="648"/>
      <c r="DM10" s="648"/>
      <c r="DN10" s="648"/>
      <c r="DO10" s="648"/>
      <c r="DP10" s="649"/>
      <c r="DQ10" s="635">
        <v>10017</v>
      </c>
      <c r="DR10" s="648"/>
      <c r="DS10" s="648"/>
      <c r="DT10" s="648"/>
      <c r="DU10" s="648"/>
      <c r="DV10" s="648"/>
      <c r="DW10" s="648"/>
      <c r="DX10" s="648"/>
      <c r="DY10" s="648"/>
      <c r="DZ10" s="648"/>
      <c r="EA10" s="648"/>
      <c r="EB10" s="648"/>
      <c r="EC10" s="684"/>
    </row>
    <row r="11" spans="2:143" ht="11.25" customHeight="1">
      <c r="B11" s="644" t="s">
        <v>237</v>
      </c>
      <c r="C11" s="645"/>
      <c r="D11" s="645"/>
      <c r="E11" s="645"/>
      <c r="F11" s="645"/>
      <c r="G11" s="645"/>
      <c r="H11" s="645"/>
      <c r="I11" s="645"/>
      <c r="J11" s="645"/>
      <c r="K11" s="645"/>
      <c r="L11" s="645"/>
      <c r="M11" s="645"/>
      <c r="N11" s="645"/>
      <c r="O11" s="645"/>
      <c r="P11" s="645"/>
      <c r="Q11" s="646"/>
      <c r="R11" s="647" t="s">
        <v>238</v>
      </c>
      <c r="S11" s="648"/>
      <c r="T11" s="648"/>
      <c r="U11" s="648"/>
      <c r="V11" s="648"/>
      <c r="W11" s="648"/>
      <c r="X11" s="648"/>
      <c r="Y11" s="649"/>
      <c r="Z11" s="703" t="s">
        <v>218</v>
      </c>
      <c r="AA11" s="703"/>
      <c r="AB11" s="703"/>
      <c r="AC11" s="703"/>
      <c r="AD11" s="704" t="s">
        <v>218</v>
      </c>
      <c r="AE11" s="704"/>
      <c r="AF11" s="704"/>
      <c r="AG11" s="704"/>
      <c r="AH11" s="704"/>
      <c r="AI11" s="704"/>
      <c r="AJ11" s="704"/>
      <c r="AK11" s="704"/>
      <c r="AL11" s="650" t="s">
        <v>166</v>
      </c>
      <c r="AM11" s="651"/>
      <c r="AN11" s="651"/>
      <c r="AO11" s="705"/>
      <c r="AP11" s="644" t="s">
        <v>239</v>
      </c>
      <c r="AQ11" s="645"/>
      <c r="AR11" s="645"/>
      <c r="AS11" s="645"/>
      <c r="AT11" s="645"/>
      <c r="AU11" s="645"/>
      <c r="AV11" s="645"/>
      <c r="AW11" s="645"/>
      <c r="AX11" s="645"/>
      <c r="AY11" s="645"/>
      <c r="AZ11" s="645"/>
      <c r="BA11" s="645"/>
      <c r="BB11" s="645"/>
      <c r="BC11" s="645"/>
      <c r="BD11" s="645"/>
      <c r="BE11" s="645"/>
      <c r="BF11" s="646"/>
      <c r="BG11" s="647">
        <v>19670</v>
      </c>
      <c r="BH11" s="648"/>
      <c r="BI11" s="648"/>
      <c r="BJ11" s="648"/>
      <c r="BK11" s="648"/>
      <c r="BL11" s="648"/>
      <c r="BM11" s="648"/>
      <c r="BN11" s="649"/>
      <c r="BO11" s="703">
        <v>1.8</v>
      </c>
      <c r="BP11" s="703"/>
      <c r="BQ11" s="703"/>
      <c r="BR11" s="703"/>
      <c r="BS11" s="635" t="s">
        <v>218</v>
      </c>
      <c r="BT11" s="648"/>
      <c r="BU11" s="648"/>
      <c r="BV11" s="648"/>
      <c r="BW11" s="648"/>
      <c r="BX11" s="648"/>
      <c r="BY11" s="648"/>
      <c r="BZ11" s="648"/>
      <c r="CA11" s="648"/>
      <c r="CB11" s="684"/>
      <c r="CD11" s="685" t="s">
        <v>240</v>
      </c>
      <c r="CE11" s="682"/>
      <c r="CF11" s="682"/>
      <c r="CG11" s="682"/>
      <c r="CH11" s="682"/>
      <c r="CI11" s="682"/>
      <c r="CJ11" s="682"/>
      <c r="CK11" s="682"/>
      <c r="CL11" s="682"/>
      <c r="CM11" s="682"/>
      <c r="CN11" s="682"/>
      <c r="CO11" s="682"/>
      <c r="CP11" s="682"/>
      <c r="CQ11" s="683"/>
      <c r="CR11" s="647">
        <v>298285</v>
      </c>
      <c r="CS11" s="648"/>
      <c r="CT11" s="648"/>
      <c r="CU11" s="648"/>
      <c r="CV11" s="648"/>
      <c r="CW11" s="648"/>
      <c r="CX11" s="648"/>
      <c r="CY11" s="649"/>
      <c r="CZ11" s="703">
        <v>6.6</v>
      </c>
      <c r="DA11" s="703"/>
      <c r="DB11" s="703"/>
      <c r="DC11" s="703"/>
      <c r="DD11" s="635">
        <v>82273</v>
      </c>
      <c r="DE11" s="648"/>
      <c r="DF11" s="648"/>
      <c r="DG11" s="648"/>
      <c r="DH11" s="648"/>
      <c r="DI11" s="648"/>
      <c r="DJ11" s="648"/>
      <c r="DK11" s="648"/>
      <c r="DL11" s="648"/>
      <c r="DM11" s="648"/>
      <c r="DN11" s="648"/>
      <c r="DO11" s="648"/>
      <c r="DP11" s="649"/>
      <c r="DQ11" s="635">
        <v>186423</v>
      </c>
      <c r="DR11" s="648"/>
      <c r="DS11" s="648"/>
      <c r="DT11" s="648"/>
      <c r="DU11" s="648"/>
      <c r="DV11" s="648"/>
      <c r="DW11" s="648"/>
      <c r="DX11" s="648"/>
      <c r="DY11" s="648"/>
      <c r="DZ11" s="648"/>
      <c r="EA11" s="648"/>
      <c r="EB11" s="648"/>
      <c r="EC11" s="684"/>
    </row>
    <row r="12" spans="2:143" ht="11.25" customHeight="1">
      <c r="B12" s="644" t="s">
        <v>241</v>
      </c>
      <c r="C12" s="645"/>
      <c r="D12" s="645"/>
      <c r="E12" s="645"/>
      <c r="F12" s="645"/>
      <c r="G12" s="645"/>
      <c r="H12" s="645"/>
      <c r="I12" s="645"/>
      <c r="J12" s="645"/>
      <c r="K12" s="645"/>
      <c r="L12" s="645"/>
      <c r="M12" s="645"/>
      <c r="N12" s="645"/>
      <c r="O12" s="645"/>
      <c r="P12" s="645"/>
      <c r="Q12" s="646"/>
      <c r="R12" s="647">
        <v>101078</v>
      </c>
      <c r="S12" s="648"/>
      <c r="T12" s="648"/>
      <c r="U12" s="648"/>
      <c r="V12" s="648"/>
      <c r="W12" s="648"/>
      <c r="X12" s="648"/>
      <c r="Y12" s="649"/>
      <c r="Z12" s="703">
        <v>2.1</v>
      </c>
      <c r="AA12" s="703"/>
      <c r="AB12" s="703"/>
      <c r="AC12" s="703"/>
      <c r="AD12" s="704">
        <v>101078</v>
      </c>
      <c r="AE12" s="704"/>
      <c r="AF12" s="704"/>
      <c r="AG12" s="704"/>
      <c r="AH12" s="704"/>
      <c r="AI12" s="704"/>
      <c r="AJ12" s="704"/>
      <c r="AK12" s="704"/>
      <c r="AL12" s="650">
        <v>3.5</v>
      </c>
      <c r="AM12" s="651"/>
      <c r="AN12" s="651"/>
      <c r="AO12" s="705"/>
      <c r="AP12" s="644" t="s">
        <v>242</v>
      </c>
      <c r="AQ12" s="645"/>
      <c r="AR12" s="645"/>
      <c r="AS12" s="645"/>
      <c r="AT12" s="645"/>
      <c r="AU12" s="645"/>
      <c r="AV12" s="645"/>
      <c r="AW12" s="645"/>
      <c r="AX12" s="645"/>
      <c r="AY12" s="645"/>
      <c r="AZ12" s="645"/>
      <c r="BA12" s="645"/>
      <c r="BB12" s="645"/>
      <c r="BC12" s="645"/>
      <c r="BD12" s="645"/>
      <c r="BE12" s="645"/>
      <c r="BF12" s="646"/>
      <c r="BG12" s="647">
        <v>786874</v>
      </c>
      <c r="BH12" s="648"/>
      <c r="BI12" s="648"/>
      <c r="BJ12" s="648"/>
      <c r="BK12" s="648"/>
      <c r="BL12" s="648"/>
      <c r="BM12" s="648"/>
      <c r="BN12" s="649"/>
      <c r="BO12" s="703">
        <v>73.8</v>
      </c>
      <c r="BP12" s="703"/>
      <c r="BQ12" s="703"/>
      <c r="BR12" s="703"/>
      <c r="BS12" s="635" t="s">
        <v>218</v>
      </c>
      <c r="BT12" s="648"/>
      <c r="BU12" s="648"/>
      <c r="BV12" s="648"/>
      <c r="BW12" s="648"/>
      <c r="BX12" s="648"/>
      <c r="BY12" s="648"/>
      <c r="BZ12" s="648"/>
      <c r="CA12" s="648"/>
      <c r="CB12" s="684"/>
      <c r="CD12" s="685" t="s">
        <v>243</v>
      </c>
      <c r="CE12" s="682"/>
      <c r="CF12" s="682"/>
      <c r="CG12" s="682"/>
      <c r="CH12" s="682"/>
      <c r="CI12" s="682"/>
      <c r="CJ12" s="682"/>
      <c r="CK12" s="682"/>
      <c r="CL12" s="682"/>
      <c r="CM12" s="682"/>
      <c r="CN12" s="682"/>
      <c r="CO12" s="682"/>
      <c r="CP12" s="682"/>
      <c r="CQ12" s="683"/>
      <c r="CR12" s="647">
        <v>200539</v>
      </c>
      <c r="CS12" s="648"/>
      <c r="CT12" s="648"/>
      <c r="CU12" s="648"/>
      <c r="CV12" s="648"/>
      <c r="CW12" s="648"/>
      <c r="CX12" s="648"/>
      <c r="CY12" s="649"/>
      <c r="CZ12" s="703">
        <v>4.4000000000000004</v>
      </c>
      <c r="DA12" s="703"/>
      <c r="DB12" s="703"/>
      <c r="DC12" s="703"/>
      <c r="DD12" s="635">
        <v>10941</v>
      </c>
      <c r="DE12" s="648"/>
      <c r="DF12" s="648"/>
      <c r="DG12" s="648"/>
      <c r="DH12" s="648"/>
      <c r="DI12" s="648"/>
      <c r="DJ12" s="648"/>
      <c r="DK12" s="648"/>
      <c r="DL12" s="648"/>
      <c r="DM12" s="648"/>
      <c r="DN12" s="648"/>
      <c r="DO12" s="648"/>
      <c r="DP12" s="649"/>
      <c r="DQ12" s="635">
        <v>125502</v>
      </c>
      <c r="DR12" s="648"/>
      <c r="DS12" s="648"/>
      <c r="DT12" s="648"/>
      <c r="DU12" s="648"/>
      <c r="DV12" s="648"/>
      <c r="DW12" s="648"/>
      <c r="DX12" s="648"/>
      <c r="DY12" s="648"/>
      <c r="DZ12" s="648"/>
      <c r="EA12" s="648"/>
      <c r="EB12" s="648"/>
      <c r="EC12" s="684"/>
    </row>
    <row r="13" spans="2:143" ht="11.25" customHeight="1">
      <c r="B13" s="644" t="s">
        <v>244</v>
      </c>
      <c r="C13" s="645"/>
      <c r="D13" s="645"/>
      <c r="E13" s="645"/>
      <c r="F13" s="645"/>
      <c r="G13" s="645"/>
      <c r="H13" s="645"/>
      <c r="I13" s="645"/>
      <c r="J13" s="645"/>
      <c r="K13" s="645"/>
      <c r="L13" s="645"/>
      <c r="M13" s="645"/>
      <c r="N13" s="645"/>
      <c r="O13" s="645"/>
      <c r="P13" s="645"/>
      <c r="Q13" s="646"/>
      <c r="R13" s="647" t="s">
        <v>218</v>
      </c>
      <c r="S13" s="648"/>
      <c r="T13" s="648"/>
      <c r="U13" s="648"/>
      <c r="V13" s="648"/>
      <c r="W13" s="648"/>
      <c r="X13" s="648"/>
      <c r="Y13" s="649"/>
      <c r="Z13" s="703" t="s">
        <v>218</v>
      </c>
      <c r="AA13" s="703"/>
      <c r="AB13" s="703"/>
      <c r="AC13" s="703"/>
      <c r="AD13" s="704" t="s">
        <v>129</v>
      </c>
      <c r="AE13" s="704"/>
      <c r="AF13" s="704"/>
      <c r="AG13" s="704"/>
      <c r="AH13" s="704"/>
      <c r="AI13" s="704"/>
      <c r="AJ13" s="704"/>
      <c r="AK13" s="704"/>
      <c r="AL13" s="650" t="s">
        <v>218</v>
      </c>
      <c r="AM13" s="651"/>
      <c r="AN13" s="651"/>
      <c r="AO13" s="705"/>
      <c r="AP13" s="644" t="s">
        <v>245</v>
      </c>
      <c r="AQ13" s="645"/>
      <c r="AR13" s="645"/>
      <c r="AS13" s="645"/>
      <c r="AT13" s="645"/>
      <c r="AU13" s="645"/>
      <c r="AV13" s="645"/>
      <c r="AW13" s="645"/>
      <c r="AX13" s="645"/>
      <c r="AY13" s="645"/>
      <c r="AZ13" s="645"/>
      <c r="BA13" s="645"/>
      <c r="BB13" s="645"/>
      <c r="BC13" s="645"/>
      <c r="BD13" s="645"/>
      <c r="BE13" s="645"/>
      <c r="BF13" s="646"/>
      <c r="BG13" s="647">
        <v>732736</v>
      </c>
      <c r="BH13" s="648"/>
      <c r="BI13" s="648"/>
      <c r="BJ13" s="648"/>
      <c r="BK13" s="648"/>
      <c r="BL13" s="648"/>
      <c r="BM13" s="648"/>
      <c r="BN13" s="649"/>
      <c r="BO13" s="703">
        <v>68.7</v>
      </c>
      <c r="BP13" s="703"/>
      <c r="BQ13" s="703"/>
      <c r="BR13" s="703"/>
      <c r="BS13" s="635" t="s">
        <v>166</v>
      </c>
      <c r="BT13" s="648"/>
      <c r="BU13" s="648"/>
      <c r="BV13" s="648"/>
      <c r="BW13" s="648"/>
      <c r="BX13" s="648"/>
      <c r="BY13" s="648"/>
      <c r="BZ13" s="648"/>
      <c r="CA13" s="648"/>
      <c r="CB13" s="684"/>
      <c r="CD13" s="685" t="s">
        <v>246</v>
      </c>
      <c r="CE13" s="682"/>
      <c r="CF13" s="682"/>
      <c r="CG13" s="682"/>
      <c r="CH13" s="682"/>
      <c r="CI13" s="682"/>
      <c r="CJ13" s="682"/>
      <c r="CK13" s="682"/>
      <c r="CL13" s="682"/>
      <c r="CM13" s="682"/>
      <c r="CN13" s="682"/>
      <c r="CO13" s="682"/>
      <c r="CP13" s="682"/>
      <c r="CQ13" s="683"/>
      <c r="CR13" s="647">
        <v>933078</v>
      </c>
      <c r="CS13" s="648"/>
      <c r="CT13" s="648"/>
      <c r="CU13" s="648"/>
      <c r="CV13" s="648"/>
      <c r="CW13" s="648"/>
      <c r="CX13" s="648"/>
      <c r="CY13" s="649"/>
      <c r="CZ13" s="703">
        <v>20.5</v>
      </c>
      <c r="DA13" s="703"/>
      <c r="DB13" s="703"/>
      <c r="DC13" s="703"/>
      <c r="DD13" s="635">
        <v>726966</v>
      </c>
      <c r="DE13" s="648"/>
      <c r="DF13" s="648"/>
      <c r="DG13" s="648"/>
      <c r="DH13" s="648"/>
      <c r="DI13" s="648"/>
      <c r="DJ13" s="648"/>
      <c r="DK13" s="648"/>
      <c r="DL13" s="648"/>
      <c r="DM13" s="648"/>
      <c r="DN13" s="648"/>
      <c r="DO13" s="648"/>
      <c r="DP13" s="649"/>
      <c r="DQ13" s="635">
        <v>637090</v>
      </c>
      <c r="DR13" s="648"/>
      <c r="DS13" s="648"/>
      <c r="DT13" s="648"/>
      <c r="DU13" s="648"/>
      <c r="DV13" s="648"/>
      <c r="DW13" s="648"/>
      <c r="DX13" s="648"/>
      <c r="DY13" s="648"/>
      <c r="DZ13" s="648"/>
      <c r="EA13" s="648"/>
      <c r="EB13" s="648"/>
      <c r="EC13" s="684"/>
    </row>
    <row r="14" spans="2:143" ht="11.25" customHeight="1">
      <c r="B14" s="644" t="s">
        <v>247</v>
      </c>
      <c r="C14" s="645"/>
      <c r="D14" s="645"/>
      <c r="E14" s="645"/>
      <c r="F14" s="645"/>
      <c r="G14" s="645"/>
      <c r="H14" s="645"/>
      <c r="I14" s="645"/>
      <c r="J14" s="645"/>
      <c r="K14" s="645"/>
      <c r="L14" s="645"/>
      <c r="M14" s="645"/>
      <c r="N14" s="645"/>
      <c r="O14" s="645"/>
      <c r="P14" s="645"/>
      <c r="Q14" s="646"/>
      <c r="R14" s="647" t="s">
        <v>218</v>
      </c>
      <c r="S14" s="648"/>
      <c r="T14" s="648"/>
      <c r="U14" s="648"/>
      <c r="V14" s="648"/>
      <c r="W14" s="648"/>
      <c r="X14" s="648"/>
      <c r="Y14" s="649"/>
      <c r="Z14" s="703" t="s">
        <v>129</v>
      </c>
      <c r="AA14" s="703"/>
      <c r="AB14" s="703"/>
      <c r="AC14" s="703"/>
      <c r="AD14" s="704" t="s">
        <v>129</v>
      </c>
      <c r="AE14" s="704"/>
      <c r="AF14" s="704"/>
      <c r="AG14" s="704"/>
      <c r="AH14" s="704"/>
      <c r="AI14" s="704"/>
      <c r="AJ14" s="704"/>
      <c r="AK14" s="704"/>
      <c r="AL14" s="650" t="s">
        <v>166</v>
      </c>
      <c r="AM14" s="651"/>
      <c r="AN14" s="651"/>
      <c r="AO14" s="705"/>
      <c r="AP14" s="644" t="s">
        <v>248</v>
      </c>
      <c r="AQ14" s="645"/>
      <c r="AR14" s="645"/>
      <c r="AS14" s="645"/>
      <c r="AT14" s="645"/>
      <c r="AU14" s="645"/>
      <c r="AV14" s="645"/>
      <c r="AW14" s="645"/>
      <c r="AX14" s="645"/>
      <c r="AY14" s="645"/>
      <c r="AZ14" s="645"/>
      <c r="BA14" s="645"/>
      <c r="BB14" s="645"/>
      <c r="BC14" s="645"/>
      <c r="BD14" s="645"/>
      <c r="BE14" s="645"/>
      <c r="BF14" s="646"/>
      <c r="BG14" s="647">
        <v>18900</v>
      </c>
      <c r="BH14" s="648"/>
      <c r="BI14" s="648"/>
      <c r="BJ14" s="648"/>
      <c r="BK14" s="648"/>
      <c r="BL14" s="648"/>
      <c r="BM14" s="648"/>
      <c r="BN14" s="649"/>
      <c r="BO14" s="703">
        <v>1.8</v>
      </c>
      <c r="BP14" s="703"/>
      <c r="BQ14" s="703"/>
      <c r="BR14" s="703"/>
      <c r="BS14" s="635" t="s">
        <v>129</v>
      </c>
      <c r="BT14" s="648"/>
      <c r="BU14" s="648"/>
      <c r="BV14" s="648"/>
      <c r="BW14" s="648"/>
      <c r="BX14" s="648"/>
      <c r="BY14" s="648"/>
      <c r="BZ14" s="648"/>
      <c r="CA14" s="648"/>
      <c r="CB14" s="684"/>
      <c r="CD14" s="685" t="s">
        <v>249</v>
      </c>
      <c r="CE14" s="682"/>
      <c r="CF14" s="682"/>
      <c r="CG14" s="682"/>
      <c r="CH14" s="682"/>
      <c r="CI14" s="682"/>
      <c r="CJ14" s="682"/>
      <c r="CK14" s="682"/>
      <c r="CL14" s="682"/>
      <c r="CM14" s="682"/>
      <c r="CN14" s="682"/>
      <c r="CO14" s="682"/>
      <c r="CP14" s="682"/>
      <c r="CQ14" s="683"/>
      <c r="CR14" s="647">
        <v>237303</v>
      </c>
      <c r="CS14" s="648"/>
      <c r="CT14" s="648"/>
      <c r="CU14" s="648"/>
      <c r="CV14" s="648"/>
      <c r="CW14" s="648"/>
      <c r="CX14" s="648"/>
      <c r="CY14" s="649"/>
      <c r="CZ14" s="703">
        <v>5.2</v>
      </c>
      <c r="DA14" s="703"/>
      <c r="DB14" s="703"/>
      <c r="DC14" s="703"/>
      <c r="DD14" s="635">
        <v>26164</v>
      </c>
      <c r="DE14" s="648"/>
      <c r="DF14" s="648"/>
      <c r="DG14" s="648"/>
      <c r="DH14" s="648"/>
      <c r="DI14" s="648"/>
      <c r="DJ14" s="648"/>
      <c r="DK14" s="648"/>
      <c r="DL14" s="648"/>
      <c r="DM14" s="648"/>
      <c r="DN14" s="648"/>
      <c r="DO14" s="648"/>
      <c r="DP14" s="649"/>
      <c r="DQ14" s="635">
        <v>218187</v>
      </c>
      <c r="DR14" s="648"/>
      <c r="DS14" s="648"/>
      <c r="DT14" s="648"/>
      <c r="DU14" s="648"/>
      <c r="DV14" s="648"/>
      <c r="DW14" s="648"/>
      <c r="DX14" s="648"/>
      <c r="DY14" s="648"/>
      <c r="DZ14" s="648"/>
      <c r="EA14" s="648"/>
      <c r="EB14" s="648"/>
      <c r="EC14" s="684"/>
    </row>
    <row r="15" spans="2:143" ht="11.25" customHeight="1">
      <c r="B15" s="644" t="s">
        <v>250</v>
      </c>
      <c r="C15" s="645"/>
      <c r="D15" s="645"/>
      <c r="E15" s="645"/>
      <c r="F15" s="645"/>
      <c r="G15" s="645"/>
      <c r="H15" s="645"/>
      <c r="I15" s="645"/>
      <c r="J15" s="645"/>
      <c r="K15" s="645"/>
      <c r="L15" s="645"/>
      <c r="M15" s="645"/>
      <c r="N15" s="645"/>
      <c r="O15" s="645"/>
      <c r="P15" s="645"/>
      <c r="Q15" s="646"/>
      <c r="R15" s="647">
        <v>19024</v>
      </c>
      <c r="S15" s="648"/>
      <c r="T15" s="648"/>
      <c r="U15" s="648"/>
      <c r="V15" s="648"/>
      <c r="W15" s="648"/>
      <c r="X15" s="648"/>
      <c r="Y15" s="649"/>
      <c r="Z15" s="703">
        <v>0.4</v>
      </c>
      <c r="AA15" s="703"/>
      <c r="AB15" s="703"/>
      <c r="AC15" s="703"/>
      <c r="AD15" s="704">
        <v>19024</v>
      </c>
      <c r="AE15" s="704"/>
      <c r="AF15" s="704"/>
      <c r="AG15" s="704"/>
      <c r="AH15" s="704"/>
      <c r="AI15" s="704"/>
      <c r="AJ15" s="704"/>
      <c r="AK15" s="704"/>
      <c r="AL15" s="650">
        <v>0.7</v>
      </c>
      <c r="AM15" s="651"/>
      <c r="AN15" s="651"/>
      <c r="AO15" s="705"/>
      <c r="AP15" s="644" t="s">
        <v>251</v>
      </c>
      <c r="AQ15" s="645"/>
      <c r="AR15" s="645"/>
      <c r="AS15" s="645"/>
      <c r="AT15" s="645"/>
      <c r="AU15" s="645"/>
      <c r="AV15" s="645"/>
      <c r="AW15" s="645"/>
      <c r="AX15" s="645"/>
      <c r="AY15" s="645"/>
      <c r="AZ15" s="645"/>
      <c r="BA15" s="645"/>
      <c r="BB15" s="645"/>
      <c r="BC15" s="645"/>
      <c r="BD15" s="645"/>
      <c r="BE15" s="645"/>
      <c r="BF15" s="646"/>
      <c r="BG15" s="647">
        <v>42397</v>
      </c>
      <c r="BH15" s="648"/>
      <c r="BI15" s="648"/>
      <c r="BJ15" s="648"/>
      <c r="BK15" s="648"/>
      <c r="BL15" s="648"/>
      <c r="BM15" s="648"/>
      <c r="BN15" s="649"/>
      <c r="BO15" s="703">
        <v>4</v>
      </c>
      <c r="BP15" s="703"/>
      <c r="BQ15" s="703"/>
      <c r="BR15" s="703"/>
      <c r="BS15" s="635" t="s">
        <v>166</v>
      </c>
      <c r="BT15" s="648"/>
      <c r="BU15" s="648"/>
      <c r="BV15" s="648"/>
      <c r="BW15" s="648"/>
      <c r="BX15" s="648"/>
      <c r="BY15" s="648"/>
      <c r="BZ15" s="648"/>
      <c r="CA15" s="648"/>
      <c r="CB15" s="684"/>
      <c r="CD15" s="685" t="s">
        <v>252</v>
      </c>
      <c r="CE15" s="682"/>
      <c r="CF15" s="682"/>
      <c r="CG15" s="682"/>
      <c r="CH15" s="682"/>
      <c r="CI15" s="682"/>
      <c r="CJ15" s="682"/>
      <c r="CK15" s="682"/>
      <c r="CL15" s="682"/>
      <c r="CM15" s="682"/>
      <c r="CN15" s="682"/>
      <c r="CO15" s="682"/>
      <c r="CP15" s="682"/>
      <c r="CQ15" s="683"/>
      <c r="CR15" s="647">
        <v>406070</v>
      </c>
      <c r="CS15" s="648"/>
      <c r="CT15" s="648"/>
      <c r="CU15" s="648"/>
      <c r="CV15" s="648"/>
      <c r="CW15" s="648"/>
      <c r="CX15" s="648"/>
      <c r="CY15" s="649"/>
      <c r="CZ15" s="703">
        <v>8.9</v>
      </c>
      <c r="DA15" s="703"/>
      <c r="DB15" s="703"/>
      <c r="DC15" s="703"/>
      <c r="DD15" s="635">
        <v>63124</v>
      </c>
      <c r="DE15" s="648"/>
      <c r="DF15" s="648"/>
      <c r="DG15" s="648"/>
      <c r="DH15" s="648"/>
      <c r="DI15" s="648"/>
      <c r="DJ15" s="648"/>
      <c r="DK15" s="648"/>
      <c r="DL15" s="648"/>
      <c r="DM15" s="648"/>
      <c r="DN15" s="648"/>
      <c r="DO15" s="648"/>
      <c r="DP15" s="649"/>
      <c r="DQ15" s="635">
        <v>382614</v>
      </c>
      <c r="DR15" s="648"/>
      <c r="DS15" s="648"/>
      <c r="DT15" s="648"/>
      <c r="DU15" s="648"/>
      <c r="DV15" s="648"/>
      <c r="DW15" s="648"/>
      <c r="DX15" s="648"/>
      <c r="DY15" s="648"/>
      <c r="DZ15" s="648"/>
      <c r="EA15" s="648"/>
      <c r="EB15" s="648"/>
      <c r="EC15" s="684"/>
    </row>
    <row r="16" spans="2:143" ht="11.25" customHeight="1">
      <c r="B16" s="644" t="s">
        <v>253</v>
      </c>
      <c r="C16" s="645"/>
      <c r="D16" s="645"/>
      <c r="E16" s="645"/>
      <c r="F16" s="645"/>
      <c r="G16" s="645"/>
      <c r="H16" s="645"/>
      <c r="I16" s="645"/>
      <c r="J16" s="645"/>
      <c r="K16" s="645"/>
      <c r="L16" s="645"/>
      <c r="M16" s="645"/>
      <c r="N16" s="645"/>
      <c r="O16" s="645"/>
      <c r="P16" s="645"/>
      <c r="Q16" s="646"/>
      <c r="R16" s="647" t="s">
        <v>129</v>
      </c>
      <c r="S16" s="648"/>
      <c r="T16" s="648"/>
      <c r="U16" s="648"/>
      <c r="V16" s="648"/>
      <c r="W16" s="648"/>
      <c r="X16" s="648"/>
      <c r="Y16" s="649"/>
      <c r="Z16" s="703" t="s">
        <v>218</v>
      </c>
      <c r="AA16" s="703"/>
      <c r="AB16" s="703"/>
      <c r="AC16" s="703"/>
      <c r="AD16" s="704" t="s">
        <v>218</v>
      </c>
      <c r="AE16" s="704"/>
      <c r="AF16" s="704"/>
      <c r="AG16" s="704"/>
      <c r="AH16" s="704"/>
      <c r="AI16" s="704"/>
      <c r="AJ16" s="704"/>
      <c r="AK16" s="704"/>
      <c r="AL16" s="650" t="s">
        <v>129</v>
      </c>
      <c r="AM16" s="651"/>
      <c r="AN16" s="651"/>
      <c r="AO16" s="705"/>
      <c r="AP16" s="644" t="s">
        <v>254</v>
      </c>
      <c r="AQ16" s="645"/>
      <c r="AR16" s="645"/>
      <c r="AS16" s="645"/>
      <c r="AT16" s="645"/>
      <c r="AU16" s="645"/>
      <c r="AV16" s="645"/>
      <c r="AW16" s="645"/>
      <c r="AX16" s="645"/>
      <c r="AY16" s="645"/>
      <c r="AZ16" s="645"/>
      <c r="BA16" s="645"/>
      <c r="BB16" s="645"/>
      <c r="BC16" s="645"/>
      <c r="BD16" s="645"/>
      <c r="BE16" s="645"/>
      <c r="BF16" s="646"/>
      <c r="BG16" s="647" t="s">
        <v>218</v>
      </c>
      <c r="BH16" s="648"/>
      <c r="BI16" s="648"/>
      <c r="BJ16" s="648"/>
      <c r="BK16" s="648"/>
      <c r="BL16" s="648"/>
      <c r="BM16" s="648"/>
      <c r="BN16" s="649"/>
      <c r="BO16" s="703" t="s">
        <v>218</v>
      </c>
      <c r="BP16" s="703"/>
      <c r="BQ16" s="703"/>
      <c r="BR16" s="703"/>
      <c r="BS16" s="635" t="s">
        <v>129</v>
      </c>
      <c r="BT16" s="648"/>
      <c r="BU16" s="648"/>
      <c r="BV16" s="648"/>
      <c r="BW16" s="648"/>
      <c r="BX16" s="648"/>
      <c r="BY16" s="648"/>
      <c r="BZ16" s="648"/>
      <c r="CA16" s="648"/>
      <c r="CB16" s="684"/>
      <c r="CD16" s="685" t="s">
        <v>255</v>
      </c>
      <c r="CE16" s="682"/>
      <c r="CF16" s="682"/>
      <c r="CG16" s="682"/>
      <c r="CH16" s="682"/>
      <c r="CI16" s="682"/>
      <c r="CJ16" s="682"/>
      <c r="CK16" s="682"/>
      <c r="CL16" s="682"/>
      <c r="CM16" s="682"/>
      <c r="CN16" s="682"/>
      <c r="CO16" s="682"/>
      <c r="CP16" s="682"/>
      <c r="CQ16" s="683"/>
      <c r="CR16" s="647">
        <v>3352</v>
      </c>
      <c r="CS16" s="648"/>
      <c r="CT16" s="648"/>
      <c r="CU16" s="648"/>
      <c r="CV16" s="648"/>
      <c r="CW16" s="648"/>
      <c r="CX16" s="648"/>
      <c r="CY16" s="649"/>
      <c r="CZ16" s="703">
        <v>0.1</v>
      </c>
      <c r="DA16" s="703"/>
      <c r="DB16" s="703"/>
      <c r="DC16" s="703"/>
      <c r="DD16" s="635" t="s">
        <v>166</v>
      </c>
      <c r="DE16" s="648"/>
      <c r="DF16" s="648"/>
      <c r="DG16" s="648"/>
      <c r="DH16" s="648"/>
      <c r="DI16" s="648"/>
      <c r="DJ16" s="648"/>
      <c r="DK16" s="648"/>
      <c r="DL16" s="648"/>
      <c r="DM16" s="648"/>
      <c r="DN16" s="648"/>
      <c r="DO16" s="648"/>
      <c r="DP16" s="649"/>
      <c r="DQ16" s="635">
        <v>3352</v>
      </c>
      <c r="DR16" s="648"/>
      <c r="DS16" s="648"/>
      <c r="DT16" s="648"/>
      <c r="DU16" s="648"/>
      <c r="DV16" s="648"/>
      <c r="DW16" s="648"/>
      <c r="DX16" s="648"/>
      <c r="DY16" s="648"/>
      <c r="DZ16" s="648"/>
      <c r="EA16" s="648"/>
      <c r="EB16" s="648"/>
      <c r="EC16" s="684"/>
    </row>
    <row r="17" spans="2:133" ht="11.25" customHeight="1">
      <c r="B17" s="644" t="s">
        <v>256</v>
      </c>
      <c r="C17" s="645"/>
      <c r="D17" s="645"/>
      <c r="E17" s="645"/>
      <c r="F17" s="645"/>
      <c r="G17" s="645"/>
      <c r="H17" s="645"/>
      <c r="I17" s="645"/>
      <c r="J17" s="645"/>
      <c r="K17" s="645"/>
      <c r="L17" s="645"/>
      <c r="M17" s="645"/>
      <c r="N17" s="645"/>
      <c r="O17" s="645"/>
      <c r="P17" s="645"/>
      <c r="Q17" s="646"/>
      <c r="R17" s="647">
        <v>904</v>
      </c>
      <c r="S17" s="648"/>
      <c r="T17" s="648"/>
      <c r="U17" s="648"/>
      <c r="V17" s="648"/>
      <c r="W17" s="648"/>
      <c r="X17" s="648"/>
      <c r="Y17" s="649"/>
      <c r="Z17" s="703">
        <v>0</v>
      </c>
      <c r="AA17" s="703"/>
      <c r="AB17" s="703"/>
      <c r="AC17" s="703"/>
      <c r="AD17" s="704">
        <v>904</v>
      </c>
      <c r="AE17" s="704"/>
      <c r="AF17" s="704"/>
      <c r="AG17" s="704"/>
      <c r="AH17" s="704"/>
      <c r="AI17" s="704"/>
      <c r="AJ17" s="704"/>
      <c r="AK17" s="704"/>
      <c r="AL17" s="650">
        <v>0</v>
      </c>
      <c r="AM17" s="651"/>
      <c r="AN17" s="651"/>
      <c r="AO17" s="705"/>
      <c r="AP17" s="644" t="s">
        <v>257</v>
      </c>
      <c r="AQ17" s="645"/>
      <c r="AR17" s="645"/>
      <c r="AS17" s="645"/>
      <c r="AT17" s="645"/>
      <c r="AU17" s="645"/>
      <c r="AV17" s="645"/>
      <c r="AW17" s="645"/>
      <c r="AX17" s="645"/>
      <c r="AY17" s="645"/>
      <c r="AZ17" s="645"/>
      <c r="BA17" s="645"/>
      <c r="BB17" s="645"/>
      <c r="BC17" s="645"/>
      <c r="BD17" s="645"/>
      <c r="BE17" s="645"/>
      <c r="BF17" s="646"/>
      <c r="BG17" s="647" t="s">
        <v>218</v>
      </c>
      <c r="BH17" s="648"/>
      <c r="BI17" s="648"/>
      <c r="BJ17" s="648"/>
      <c r="BK17" s="648"/>
      <c r="BL17" s="648"/>
      <c r="BM17" s="648"/>
      <c r="BN17" s="649"/>
      <c r="BO17" s="703" t="s">
        <v>218</v>
      </c>
      <c r="BP17" s="703"/>
      <c r="BQ17" s="703"/>
      <c r="BR17" s="703"/>
      <c r="BS17" s="635" t="s">
        <v>129</v>
      </c>
      <c r="BT17" s="648"/>
      <c r="BU17" s="648"/>
      <c r="BV17" s="648"/>
      <c r="BW17" s="648"/>
      <c r="BX17" s="648"/>
      <c r="BY17" s="648"/>
      <c r="BZ17" s="648"/>
      <c r="CA17" s="648"/>
      <c r="CB17" s="684"/>
      <c r="CD17" s="685" t="s">
        <v>258</v>
      </c>
      <c r="CE17" s="682"/>
      <c r="CF17" s="682"/>
      <c r="CG17" s="682"/>
      <c r="CH17" s="682"/>
      <c r="CI17" s="682"/>
      <c r="CJ17" s="682"/>
      <c r="CK17" s="682"/>
      <c r="CL17" s="682"/>
      <c r="CM17" s="682"/>
      <c r="CN17" s="682"/>
      <c r="CO17" s="682"/>
      <c r="CP17" s="682"/>
      <c r="CQ17" s="683"/>
      <c r="CR17" s="647">
        <v>405419</v>
      </c>
      <c r="CS17" s="648"/>
      <c r="CT17" s="648"/>
      <c r="CU17" s="648"/>
      <c r="CV17" s="648"/>
      <c r="CW17" s="648"/>
      <c r="CX17" s="648"/>
      <c r="CY17" s="649"/>
      <c r="CZ17" s="703">
        <v>8.9</v>
      </c>
      <c r="DA17" s="703"/>
      <c r="DB17" s="703"/>
      <c r="DC17" s="703"/>
      <c r="DD17" s="635" t="s">
        <v>218</v>
      </c>
      <c r="DE17" s="648"/>
      <c r="DF17" s="648"/>
      <c r="DG17" s="648"/>
      <c r="DH17" s="648"/>
      <c r="DI17" s="648"/>
      <c r="DJ17" s="648"/>
      <c r="DK17" s="648"/>
      <c r="DL17" s="648"/>
      <c r="DM17" s="648"/>
      <c r="DN17" s="648"/>
      <c r="DO17" s="648"/>
      <c r="DP17" s="649"/>
      <c r="DQ17" s="635">
        <v>387257</v>
      </c>
      <c r="DR17" s="648"/>
      <c r="DS17" s="648"/>
      <c r="DT17" s="648"/>
      <c r="DU17" s="648"/>
      <c r="DV17" s="648"/>
      <c r="DW17" s="648"/>
      <c r="DX17" s="648"/>
      <c r="DY17" s="648"/>
      <c r="DZ17" s="648"/>
      <c r="EA17" s="648"/>
      <c r="EB17" s="648"/>
      <c r="EC17" s="684"/>
    </row>
    <row r="18" spans="2:133" ht="11.25" customHeight="1">
      <c r="B18" s="644" t="s">
        <v>259</v>
      </c>
      <c r="C18" s="645"/>
      <c r="D18" s="645"/>
      <c r="E18" s="645"/>
      <c r="F18" s="645"/>
      <c r="G18" s="645"/>
      <c r="H18" s="645"/>
      <c r="I18" s="645"/>
      <c r="J18" s="645"/>
      <c r="K18" s="645"/>
      <c r="L18" s="645"/>
      <c r="M18" s="645"/>
      <c r="N18" s="645"/>
      <c r="O18" s="645"/>
      <c r="P18" s="645"/>
      <c r="Q18" s="646"/>
      <c r="R18" s="647">
        <v>1829784</v>
      </c>
      <c r="S18" s="648"/>
      <c r="T18" s="648"/>
      <c r="U18" s="648"/>
      <c r="V18" s="648"/>
      <c r="W18" s="648"/>
      <c r="X18" s="648"/>
      <c r="Y18" s="649"/>
      <c r="Z18" s="703">
        <v>37.4</v>
      </c>
      <c r="AA18" s="703"/>
      <c r="AB18" s="703"/>
      <c r="AC18" s="703"/>
      <c r="AD18" s="704">
        <v>1603879</v>
      </c>
      <c r="AE18" s="704"/>
      <c r="AF18" s="704"/>
      <c r="AG18" s="704"/>
      <c r="AH18" s="704"/>
      <c r="AI18" s="704"/>
      <c r="AJ18" s="704"/>
      <c r="AK18" s="704"/>
      <c r="AL18" s="650">
        <v>55.7</v>
      </c>
      <c r="AM18" s="651"/>
      <c r="AN18" s="651"/>
      <c r="AO18" s="705"/>
      <c r="AP18" s="644" t="s">
        <v>260</v>
      </c>
      <c r="AQ18" s="645"/>
      <c r="AR18" s="645"/>
      <c r="AS18" s="645"/>
      <c r="AT18" s="645"/>
      <c r="AU18" s="645"/>
      <c r="AV18" s="645"/>
      <c r="AW18" s="645"/>
      <c r="AX18" s="645"/>
      <c r="AY18" s="645"/>
      <c r="AZ18" s="645"/>
      <c r="BA18" s="645"/>
      <c r="BB18" s="645"/>
      <c r="BC18" s="645"/>
      <c r="BD18" s="645"/>
      <c r="BE18" s="645"/>
      <c r="BF18" s="646"/>
      <c r="BG18" s="647" t="s">
        <v>218</v>
      </c>
      <c r="BH18" s="648"/>
      <c r="BI18" s="648"/>
      <c r="BJ18" s="648"/>
      <c r="BK18" s="648"/>
      <c r="BL18" s="648"/>
      <c r="BM18" s="648"/>
      <c r="BN18" s="649"/>
      <c r="BO18" s="703" t="s">
        <v>218</v>
      </c>
      <c r="BP18" s="703"/>
      <c r="BQ18" s="703"/>
      <c r="BR18" s="703"/>
      <c r="BS18" s="635" t="s">
        <v>218</v>
      </c>
      <c r="BT18" s="648"/>
      <c r="BU18" s="648"/>
      <c r="BV18" s="648"/>
      <c r="BW18" s="648"/>
      <c r="BX18" s="648"/>
      <c r="BY18" s="648"/>
      <c r="BZ18" s="648"/>
      <c r="CA18" s="648"/>
      <c r="CB18" s="684"/>
      <c r="CD18" s="685" t="s">
        <v>261</v>
      </c>
      <c r="CE18" s="682"/>
      <c r="CF18" s="682"/>
      <c r="CG18" s="682"/>
      <c r="CH18" s="682"/>
      <c r="CI18" s="682"/>
      <c r="CJ18" s="682"/>
      <c r="CK18" s="682"/>
      <c r="CL18" s="682"/>
      <c r="CM18" s="682"/>
      <c r="CN18" s="682"/>
      <c r="CO18" s="682"/>
      <c r="CP18" s="682"/>
      <c r="CQ18" s="683"/>
      <c r="CR18" s="647" t="s">
        <v>129</v>
      </c>
      <c r="CS18" s="648"/>
      <c r="CT18" s="648"/>
      <c r="CU18" s="648"/>
      <c r="CV18" s="648"/>
      <c r="CW18" s="648"/>
      <c r="CX18" s="648"/>
      <c r="CY18" s="649"/>
      <c r="CZ18" s="703" t="s">
        <v>129</v>
      </c>
      <c r="DA18" s="703"/>
      <c r="DB18" s="703"/>
      <c r="DC18" s="703"/>
      <c r="DD18" s="635" t="s">
        <v>129</v>
      </c>
      <c r="DE18" s="648"/>
      <c r="DF18" s="648"/>
      <c r="DG18" s="648"/>
      <c r="DH18" s="648"/>
      <c r="DI18" s="648"/>
      <c r="DJ18" s="648"/>
      <c r="DK18" s="648"/>
      <c r="DL18" s="648"/>
      <c r="DM18" s="648"/>
      <c r="DN18" s="648"/>
      <c r="DO18" s="648"/>
      <c r="DP18" s="649"/>
      <c r="DQ18" s="635" t="s">
        <v>129</v>
      </c>
      <c r="DR18" s="648"/>
      <c r="DS18" s="648"/>
      <c r="DT18" s="648"/>
      <c r="DU18" s="648"/>
      <c r="DV18" s="648"/>
      <c r="DW18" s="648"/>
      <c r="DX18" s="648"/>
      <c r="DY18" s="648"/>
      <c r="DZ18" s="648"/>
      <c r="EA18" s="648"/>
      <c r="EB18" s="648"/>
      <c r="EC18" s="684"/>
    </row>
    <row r="19" spans="2:133" ht="11.25" customHeight="1">
      <c r="B19" s="644" t="s">
        <v>262</v>
      </c>
      <c r="C19" s="645"/>
      <c r="D19" s="645"/>
      <c r="E19" s="645"/>
      <c r="F19" s="645"/>
      <c r="G19" s="645"/>
      <c r="H19" s="645"/>
      <c r="I19" s="645"/>
      <c r="J19" s="645"/>
      <c r="K19" s="645"/>
      <c r="L19" s="645"/>
      <c r="M19" s="645"/>
      <c r="N19" s="645"/>
      <c r="O19" s="645"/>
      <c r="P19" s="645"/>
      <c r="Q19" s="646"/>
      <c r="R19" s="647">
        <v>1603879</v>
      </c>
      <c r="S19" s="648"/>
      <c r="T19" s="648"/>
      <c r="U19" s="648"/>
      <c r="V19" s="648"/>
      <c r="W19" s="648"/>
      <c r="X19" s="648"/>
      <c r="Y19" s="649"/>
      <c r="Z19" s="703">
        <v>32.799999999999997</v>
      </c>
      <c r="AA19" s="703"/>
      <c r="AB19" s="703"/>
      <c r="AC19" s="703"/>
      <c r="AD19" s="704">
        <v>1603879</v>
      </c>
      <c r="AE19" s="704"/>
      <c r="AF19" s="704"/>
      <c r="AG19" s="704"/>
      <c r="AH19" s="704"/>
      <c r="AI19" s="704"/>
      <c r="AJ19" s="704"/>
      <c r="AK19" s="704"/>
      <c r="AL19" s="650">
        <v>55.7</v>
      </c>
      <c r="AM19" s="651"/>
      <c r="AN19" s="651"/>
      <c r="AO19" s="705"/>
      <c r="AP19" s="644" t="s">
        <v>263</v>
      </c>
      <c r="AQ19" s="645"/>
      <c r="AR19" s="645"/>
      <c r="AS19" s="645"/>
      <c r="AT19" s="645"/>
      <c r="AU19" s="645"/>
      <c r="AV19" s="645"/>
      <c r="AW19" s="645"/>
      <c r="AX19" s="645"/>
      <c r="AY19" s="645"/>
      <c r="AZ19" s="645"/>
      <c r="BA19" s="645"/>
      <c r="BB19" s="645"/>
      <c r="BC19" s="645"/>
      <c r="BD19" s="645"/>
      <c r="BE19" s="645"/>
      <c r="BF19" s="646"/>
      <c r="BG19" s="647">
        <v>4317</v>
      </c>
      <c r="BH19" s="648"/>
      <c r="BI19" s="648"/>
      <c r="BJ19" s="648"/>
      <c r="BK19" s="648"/>
      <c r="BL19" s="648"/>
      <c r="BM19" s="648"/>
      <c r="BN19" s="649"/>
      <c r="BO19" s="703">
        <v>0.4</v>
      </c>
      <c r="BP19" s="703"/>
      <c r="BQ19" s="703"/>
      <c r="BR19" s="703"/>
      <c r="BS19" s="635" t="s">
        <v>129</v>
      </c>
      <c r="BT19" s="648"/>
      <c r="BU19" s="648"/>
      <c r="BV19" s="648"/>
      <c r="BW19" s="648"/>
      <c r="BX19" s="648"/>
      <c r="BY19" s="648"/>
      <c r="BZ19" s="648"/>
      <c r="CA19" s="648"/>
      <c r="CB19" s="684"/>
      <c r="CD19" s="685" t="s">
        <v>264</v>
      </c>
      <c r="CE19" s="682"/>
      <c r="CF19" s="682"/>
      <c r="CG19" s="682"/>
      <c r="CH19" s="682"/>
      <c r="CI19" s="682"/>
      <c r="CJ19" s="682"/>
      <c r="CK19" s="682"/>
      <c r="CL19" s="682"/>
      <c r="CM19" s="682"/>
      <c r="CN19" s="682"/>
      <c r="CO19" s="682"/>
      <c r="CP19" s="682"/>
      <c r="CQ19" s="683"/>
      <c r="CR19" s="647" t="s">
        <v>218</v>
      </c>
      <c r="CS19" s="648"/>
      <c r="CT19" s="648"/>
      <c r="CU19" s="648"/>
      <c r="CV19" s="648"/>
      <c r="CW19" s="648"/>
      <c r="CX19" s="648"/>
      <c r="CY19" s="649"/>
      <c r="CZ19" s="703" t="s">
        <v>129</v>
      </c>
      <c r="DA19" s="703"/>
      <c r="DB19" s="703"/>
      <c r="DC19" s="703"/>
      <c r="DD19" s="635" t="s">
        <v>129</v>
      </c>
      <c r="DE19" s="648"/>
      <c r="DF19" s="648"/>
      <c r="DG19" s="648"/>
      <c r="DH19" s="648"/>
      <c r="DI19" s="648"/>
      <c r="DJ19" s="648"/>
      <c r="DK19" s="648"/>
      <c r="DL19" s="648"/>
      <c r="DM19" s="648"/>
      <c r="DN19" s="648"/>
      <c r="DO19" s="648"/>
      <c r="DP19" s="649"/>
      <c r="DQ19" s="635" t="s">
        <v>129</v>
      </c>
      <c r="DR19" s="648"/>
      <c r="DS19" s="648"/>
      <c r="DT19" s="648"/>
      <c r="DU19" s="648"/>
      <c r="DV19" s="648"/>
      <c r="DW19" s="648"/>
      <c r="DX19" s="648"/>
      <c r="DY19" s="648"/>
      <c r="DZ19" s="648"/>
      <c r="EA19" s="648"/>
      <c r="EB19" s="648"/>
      <c r="EC19" s="684"/>
    </row>
    <row r="20" spans="2:133" ht="11.25" customHeight="1">
      <c r="B20" s="644" t="s">
        <v>265</v>
      </c>
      <c r="C20" s="645"/>
      <c r="D20" s="645"/>
      <c r="E20" s="645"/>
      <c r="F20" s="645"/>
      <c r="G20" s="645"/>
      <c r="H20" s="645"/>
      <c r="I20" s="645"/>
      <c r="J20" s="645"/>
      <c r="K20" s="645"/>
      <c r="L20" s="645"/>
      <c r="M20" s="645"/>
      <c r="N20" s="645"/>
      <c r="O20" s="645"/>
      <c r="P20" s="645"/>
      <c r="Q20" s="646"/>
      <c r="R20" s="647">
        <v>181025</v>
      </c>
      <c r="S20" s="648"/>
      <c r="T20" s="648"/>
      <c r="U20" s="648"/>
      <c r="V20" s="648"/>
      <c r="W20" s="648"/>
      <c r="X20" s="648"/>
      <c r="Y20" s="649"/>
      <c r="Z20" s="703">
        <v>3.7</v>
      </c>
      <c r="AA20" s="703"/>
      <c r="AB20" s="703"/>
      <c r="AC20" s="703"/>
      <c r="AD20" s="704" t="s">
        <v>129</v>
      </c>
      <c r="AE20" s="704"/>
      <c r="AF20" s="704"/>
      <c r="AG20" s="704"/>
      <c r="AH20" s="704"/>
      <c r="AI20" s="704"/>
      <c r="AJ20" s="704"/>
      <c r="AK20" s="704"/>
      <c r="AL20" s="650" t="s">
        <v>218</v>
      </c>
      <c r="AM20" s="651"/>
      <c r="AN20" s="651"/>
      <c r="AO20" s="705"/>
      <c r="AP20" s="644" t="s">
        <v>266</v>
      </c>
      <c r="AQ20" s="645"/>
      <c r="AR20" s="645"/>
      <c r="AS20" s="645"/>
      <c r="AT20" s="645"/>
      <c r="AU20" s="645"/>
      <c r="AV20" s="645"/>
      <c r="AW20" s="645"/>
      <c r="AX20" s="645"/>
      <c r="AY20" s="645"/>
      <c r="AZ20" s="645"/>
      <c r="BA20" s="645"/>
      <c r="BB20" s="645"/>
      <c r="BC20" s="645"/>
      <c r="BD20" s="645"/>
      <c r="BE20" s="645"/>
      <c r="BF20" s="646"/>
      <c r="BG20" s="647">
        <v>4317</v>
      </c>
      <c r="BH20" s="648"/>
      <c r="BI20" s="648"/>
      <c r="BJ20" s="648"/>
      <c r="BK20" s="648"/>
      <c r="BL20" s="648"/>
      <c r="BM20" s="648"/>
      <c r="BN20" s="649"/>
      <c r="BO20" s="703">
        <v>0.4</v>
      </c>
      <c r="BP20" s="703"/>
      <c r="BQ20" s="703"/>
      <c r="BR20" s="703"/>
      <c r="BS20" s="635" t="s">
        <v>218</v>
      </c>
      <c r="BT20" s="648"/>
      <c r="BU20" s="648"/>
      <c r="BV20" s="648"/>
      <c r="BW20" s="648"/>
      <c r="BX20" s="648"/>
      <c r="BY20" s="648"/>
      <c r="BZ20" s="648"/>
      <c r="CA20" s="648"/>
      <c r="CB20" s="684"/>
      <c r="CD20" s="685" t="s">
        <v>267</v>
      </c>
      <c r="CE20" s="682"/>
      <c r="CF20" s="682"/>
      <c r="CG20" s="682"/>
      <c r="CH20" s="682"/>
      <c r="CI20" s="682"/>
      <c r="CJ20" s="682"/>
      <c r="CK20" s="682"/>
      <c r="CL20" s="682"/>
      <c r="CM20" s="682"/>
      <c r="CN20" s="682"/>
      <c r="CO20" s="682"/>
      <c r="CP20" s="682"/>
      <c r="CQ20" s="683"/>
      <c r="CR20" s="647">
        <v>4553294</v>
      </c>
      <c r="CS20" s="648"/>
      <c r="CT20" s="648"/>
      <c r="CU20" s="648"/>
      <c r="CV20" s="648"/>
      <c r="CW20" s="648"/>
      <c r="CX20" s="648"/>
      <c r="CY20" s="649"/>
      <c r="CZ20" s="703">
        <v>100</v>
      </c>
      <c r="DA20" s="703"/>
      <c r="DB20" s="703"/>
      <c r="DC20" s="703"/>
      <c r="DD20" s="635">
        <v>1013805</v>
      </c>
      <c r="DE20" s="648"/>
      <c r="DF20" s="648"/>
      <c r="DG20" s="648"/>
      <c r="DH20" s="648"/>
      <c r="DI20" s="648"/>
      <c r="DJ20" s="648"/>
      <c r="DK20" s="648"/>
      <c r="DL20" s="648"/>
      <c r="DM20" s="648"/>
      <c r="DN20" s="648"/>
      <c r="DO20" s="648"/>
      <c r="DP20" s="649"/>
      <c r="DQ20" s="635">
        <v>3563931</v>
      </c>
      <c r="DR20" s="648"/>
      <c r="DS20" s="648"/>
      <c r="DT20" s="648"/>
      <c r="DU20" s="648"/>
      <c r="DV20" s="648"/>
      <c r="DW20" s="648"/>
      <c r="DX20" s="648"/>
      <c r="DY20" s="648"/>
      <c r="DZ20" s="648"/>
      <c r="EA20" s="648"/>
      <c r="EB20" s="648"/>
      <c r="EC20" s="684"/>
    </row>
    <row r="21" spans="2:133" ht="11.25" customHeight="1">
      <c r="B21" s="644" t="s">
        <v>268</v>
      </c>
      <c r="C21" s="645"/>
      <c r="D21" s="645"/>
      <c r="E21" s="645"/>
      <c r="F21" s="645"/>
      <c r="G21" s="645"/>
      <c r="H21" s="645"/>
      <c r="I21" s="645"/>
      <c r="J21" s="645"/>
      <c r="K21" s="645"/>
      <c r="L21" s="645"/>
      <c r="M21" s="645"/>
      <c r="N21" s="645"/>
      <c r="O21" s="645"/>
      <c r="P21" s="645"/>
      <c r="Q21" s="646"/>
      <c r="R21" s="647">
        <v>44880</v>
      </c>
      <c r="S21" s="648"/>
      <c r="T21" s="648"/>
      <c r="U21" s="648"/>
      <c r="V21" s="648"/>
      <c r="W21" s="648"/>
      <c r="X21" s="648"/>
      <c r="Y21" s="649"/>
      <c r="Z21" s="703">
        <v>0.9</v>
      </c>
      <c r="AA21" s="703"/>
      <c r="AB21" s="703"/>
      <c r="AC21" s="703"/>
      <c r="AD21" s="704" t="s">
        <v>129</v>
      </c>
      <c r="AE21" s="704"/>
      <c r="AF21" s="704"/>
      <c r="AG21" s="704"/>
      <c r="AH21" s="704"/>
      <c r="AI21" s="704"/>
      <c r="AJ21" s="704"/>
      <c r="AK21" s="704"/>
      <c r="AL21" s="650" t="s">
        <v>218</v>
      </c>
      <c r="AM21" s="651"/>
      <c r="AN21" s="651"/>
      <c r="AO21" s="705"/>
      <c r="AP21" s="749" t="s">
        <v>269</v>
      </c>
      <c r="AQ21" s="756"/>
      <c r="AR21" s="756"/>
      <c r="AS21" s="756"/>
      <c r="AT21" s="756"/>
      <c r="AU21" s="756"/>
      <c r="AV21" s="756"/>
      <c r="AW21" s="756"/>
      <c r="AX21" s="756"/>
      <c r="AY21" s="756"/>
      <c r="AZ21" s="756"/>
      <c r="BA21" s="756"/>
      <c r="BB21" s="756"/>
      <c r="BC21" s="756"/>
      <c r="BD21" s="756"/>
      <c r="BE21" s="756"/>
      <c r="BF21" s="751"/>
      <c r="BG21" s="647">
        <v>4317</v>
      </c>
      <c r="BH21" s="648"/>
      <c r="BI21" s="648"/>
      <c r="BJ21" s="648"/>
      <c r="BK21" s="648"/>
      <c r="BL21" s="648"/>
      <c r="BM21" s="648"/>
      <c r="BN21" s="649"/>
      <c r="BO21" s="703">
        <v>0.4</v>
      </c>
      <c r="BP21" s="703"/>
      <c r="BQ21" s="703"/>
      <c r="BR21" s="703"/>
      <c r="BS21" s="635" t="s">
        <v>129</v>
      </c>
      <c r="BT21" s="648"/>
      <c r="BU21" s="648"/>
      <c r="BV21" s="648"/>
      <c r="BW21" s="648"/>
      <c r="BX21" s="648"/>
      <c r="BY21" s="648"/>
      <c r="BZ21" s="648"/>
      <c r="CA21" s="648"/>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44" t="s">
        <v>270</v>
      </c>
      <c r="C22" s="645"/>
      <c r="D22" s="645"/>
      <c r="E22" s="645"/>
      <c r="F22" s="645"/>
      <c r="G22" s="645"/>
      <c r="H22" s="645"/>
      <c r="I22" s="645"/>
      <c r="J22" s="645"/>
      <c r="K22" s="645"/>
      <c r="L22" s="645"/>
      <c r="M22" s="645"/>
      <c r="N22" s="645"/>
      <c r="O22" s="645"/>
      <c r="P22" s="645"/>
      <c r="Q22" s="646"/>
      <c r="R22" s="647">
        <v>3100072</v>
      </c>
      <c r="S22" s="648"/>
      <c r="T22" s="648"/>
      <c r="U22" s="648"/>
      <c r="V22" s="648"/>
      <c r="W22" s="648"/>
      <c r="X22" s="648"/>
      <c r="Y22" s="649"/>
      <c r="Z22" s="703">
        <v>63.3</v>
      </c>
      <c r="AA22" s="703"/>
      <c r="AB22" s="703"/>
      <c r="AC22" s="703"/>
      <c r="AD22" s="704">
        <v>2874167</v>
      </c>
      <c r="AE22" s="704"/>
      <c r="AF22" s="704"/>
      <c r="AG22" s="704"/>
      <c r="AH22" s="704"/>
      <c r="AI22" s="704"/>
      <c r="AJ22" s="704"/>
      <c r="AK22" s="704"/>
      <c r="AL22" s="650">
        <v>99.8</v>
      </c>
      <c r="AM22" s="651"/>
      <c r="AN22" s="651"/>
      <c r="AO22" s="705"/>
      <c r="AP22" s="749" t="s">
        <v>271</v>
      </c>
      <c r="AQ22" s="756"/>
      <c r="AR22" s="756"/>
      <c r="AS22" s="756"/>
      <c r="AT22" s="756"/>
      <c r="AU22" s="756"/>
      <c r="AV22" s="756"/>
      <c r="AW22" s="756"/>
      <c r="AX22" s="756"/>
      <c r="AY22" s="756"/>
      <c r="AZ22" s="756"/>
      <c r="BA22" s="756"/>
      <c r="BB22" s="756"/>
      <c r="BC22" s="756"/>
      <c r="BD22" s="756"/>
      <c r="BE22" s="756"/>
      <c r="BF22" s="751"/>
      <c r="BG22" s="647" t="s">
        <v>218</v>
      </c>
      <c r="BH22" s="648"/>
      <c r="BI22" s="648"/>
      <c r="BJ22" s="648"/>
      <c r="BK22" s="648"/>
      <c r="BL22" s="648"/>
      <c r="BM22" s="648"/>
      <c r="BN22" s="649"/>
      <c r="BO22" s="703" t="s">
        <v>218</v>
      </c>
      <c r="BP22" s="703"/>
      <c r="BQ22" s="703"/>
      <c r="BR22" s="703"/>
      <c r="BS22" s="635" t="s">
        <v>218</v>
      </c>
      <c r="BT22" s="648"/>
      <c r="BU22" s="648"/>
      <c r="BV22" s="648"/>
      <c r="BW22" s="648"/>
      <c r="BX22" s="648"/>
      <c r="BY22" s="648"/>
      <c r="BZ22" s="648"/>
      <c r="CA22" s="648"/>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44" t="s">
        <v>273</v>
      </c>
      <c r="C23" s="645"/>
      <c r="D23" s="645"/>
      <c r="E23" s="645"/>
      <c r="F23" s="645"/>
      <c r="G23" s="645"/>
      <c r="H23" s="645"/>
      <c r="I23" s="645"/>
      <c r="J23" s="645"/>
      <c r="K23" s="645"/>
      <c r="L23" s="645"/>
      <c r="M23" s="645"/>
      <c r="N23" s="645"/>
      <c r="O23" s="645"/>
      <c r="P23" s="645"/>
      <c r="Q23" s="646"/>
      <c r="R23" s="647">
        <v>969</v>
      </c>
      <c r="S23" s="648"/>
      <c r="T23" s="648"/>
      <c r="U23" s="648"/>
      <c r="V23" s="648"/>
      <c r="W23" s="648"/>
      <c r="X23" s="648"/>
      <c r="Y23" s="649"/>
      <c r="Z23" s="703">
        <v>0</v>
      </c>
      <c r="AA23" s="703"/>
      <c r="AB23" s="703"/>
      <c r="AC23" s="703"/>
      <c r="AD23" s="704">
        <v>969</v>
      </c>
      <c r="AE23" s="704"/>
      <c r="AF23" s="704"/>
      <c r="AG23" s="704"/>
      <c r="AH23" s="704"/>
      <c r="AI23" s="704"/>
      <c r="AJ23" s="704"/>
      <c r="AK23" s="704"/>
      <c r="AL23" s="650">
        <v>0</v>
      </c>
      <c r="AM23" s="651"/>
      <c r="AN23" s="651"/>
      <c r="AO23" s="705"/>
      <c r="AP23" s="749" t="s">
        <v>274</v>
      </c>
      <c r="AQ23" s="756"/>
      <c r="AR23" s="756"/>
      <c r="AS23" s="756"/>
      <c r="AT23" s="756"/>
      <c r="AU23" s="756"/>
      <c r="AV23" s="756"/>
      <c r="AW23" s="756"/>
      <c r="AX23" s="756"/>
      <c r="AY23" s="756"/>
      <c r="AZ23" s="756"/>
      <c r="BA23" s="756"/>
      <c r="BB23" s="756"/>
      <c r="BC23" s="756"/>
      <c r="BD23" s="756"/>
      <c r="BE23" s="756"/>
      <c r="BF23" s="751"/>
      <c r="BG23" s="647" t="s">
        <v>218</v>
      </c>
      <c r="BH23" s="648"/>
      <c r="BI23" s="648"/>
      <c r="BJ23" s="648"/>
      <c r="BK23" s="648"/>
      <c r="BL23" s="648"/>
      <c r="BM23" s="648"/>
      <c r="BN23" s="649"/>
      <c r="BO23" s="703" t="s">
        <v>218</v>
      </c>
      <c r="BP23" s="703"/>
      <c r="BQ23" s="703"/>
      <c r="BR23" s="703"/>
      <c r="BS23" s="635" t="s">
        <v>166</v>
      </c>
      <c r="BT23" s="648"/>
      <c r="BU23" s="648"/>
      <c r="BV23" s="648"/>
      <c r="BW23" s="648"/>
      <c r="BX23" s="648"/>
      <c r="BY23" s="648"/>
      <c r="BZ23" s="648"/>
      <c r="CA23" s="648"/>
      <c r="CB23" s="684"/>
      <c r="CD23" s="758" t="s">
        <v>212</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c r="B24" s="644" t="s">
        <v>280</v>
      </c>
      <c r="C24" s="645"/>
      <c r="D24" s="645"/>
      <c r="E24" s="645"/>
      <c r="F24" s="645"/>
      <c r="G24" s="645"/>
      <c r="H24" s="645"/>
      <c r="I24" s="645"/>
      <c r="J24" s="645"/>
      <c r="K24" s="645"/>
      <c r="L24" s="645"/>
      <c r="M24" s="645"/>
      <c r="N24" s="645"/>
      <c r="O24" s="645"/>
      <c r="P24" s="645"/>
      <c r="Q24" s="646"/>
      <c r="R24" s="647">
        <v>8438</v>
      </c>
      <c r="S24" s="648"/>
      <c r="T24" s="648"/>
      <c r="U24" s="648"/>
      <c r="V24" s="648"/>
      <c r="W24" s="648"/>
      <c r="X24" s="648"/>
      <c r="Y24" s="649"/>
      <c r="Z24" s="703">
        <v>0.2</v>
      </c>
      <c r="AA24" s="703"/>
      <c r="AB24" s="703"/>
      <c r="AC24" s="703"/>
      <c r="AD24" s="704" t="s">
        <v>218</v>
      </c>
      <c r="AE24" s="704"/>
      <c r="AF24" s="704"/>
      <c r="AG24" s="704"/>
      <c r="AH24" s="704"/>
      <c r="AI24" s="704"/>
      <c r="AJ24" s="704"/>
      <c r="AK24" s="704"/>
      <c r="AL24" s="650" t="s">
        <v>129</v>
      </c>
      <c r="AM24" s="651"/>
      <c r="AN24" s="651"/>
      <c r="AO24" s="705"/>
      <c r="AP24" s="749" t="s">
        <v>281</v>
      </c>
      <c r="AQ24" s="756"/>
      <c r="AR24" s="756"/>
      <c r="AS24" s="756"/>
      <c r="AT24" s="756"/>
      <c r="AU24" s="756"/>
      <c r="AV24" s="756"/>
      <c r="AW24" s="756"/>
      <c r="AX24" s="756"/>
      <c r="AY24" s="756"/>
      <c r="AZ24" s="756"/>
      <c r="BA24" s="756"/>
      <c r="BB24" s="756"/>
      <c r="BC24" s="756"/>
      <c r="BD24" s="756"/>
      <c r="BE24" s="756"/>
      <c r="BF24" s="751"/>
      <c r="BG24" s="647" t="s">
        <v>218</v>
      </c>
      <c r="BH24" s="648"/>
      <c r="BI24" s="648"/>
      <c r="BJ24" s="648"/>
      <c r="BK24" s="648"/>
      <c r="BL24" s="648"/>
      <c r="BM24" s="648"/>
      <c r="BN24" s="649"/>
      <c r="BO24" s="703" t="s">
        <v>218</v>
      </c>
      <c r="BP24" s="703"/>
      <c r="BQ24" s="703"/>
      <c r="BR24" s="703"/>
      <c r="BS24" s="635" t="s">
        <v>129</v>
      </c>
      <c r="BT24" s="648"/>
      <c r="BU24" s="648"/>
      <c r="BV24" s="648"/>
      <c r="BW24" s="648"/>
      <c r="BX24" s="648"/>
      <c r="BY24" s="648"/>
      <c r="BZ24" s="648"/>
      <c r="CA24" s="648"/>
      <c r="CB24" s="684"/>
      <c r="CD24" s="712" t="s">
        <v>282</v>
      </c>
      <c r="CE24" s="713"/>
      <c r="CF24" s="713"/>
      <c r="CG24" s="713"/>
      <c r="CH24" s="713"/>
      <c r="CI24" s="713"/>
      <c r="CJ24" s="713"/>
      <c r="CK24" s="713"/>
      <c r="CL24" s="713"/>
      <c r="CM24" s="713"/>
      <c r="CN24" s="713"/>
      <c r="CO24" s="713"/>
      <c r="CP24" s="713"/>
      <c r="CQ24" s="714"/>
      <c r="CR24" s="706">
        <v>1544105</v>
      </c>
      <c r="CS24" s="707"/>
      <c r="CT24" s="707"/>
      <c r="CU24" s="707"/>
      <c r="CV24" s="707"/>
      <c r="CW24" s="707"/>
      <c r="CX24" s="707"/>
      <c r="CY24" s="753"/>
      <c r="CZ24" s="754">
        <v>33.9</v>
      </c>
      <c r="DA24" s="723"/>
      <c r="DB24" s="723"/>
      <c r="DC24" s="757"/>
      <c r="DD24" s="752">
        <v>1297307</v>
      </c>
      <c r="DE24" s="707"/>
      <c r="DF24" s="707"/>
      <c r="DG24" s="707"/>
      <c r="DH24" s="707"/>
      <c r="DI24" s="707"/>
      <c r="DJ24" s="707"/>
      <c r="DK24" s="753"/>
      <c r="DL24" s="752">
        <v>1236777</v>
      </c>
      <c r="DM24" s="707"/>
      <c r="DN24" s="707"/>
      <c r="DO24" s="707"/>
      <c r="DP24" s="707"/>
      <c r="DQ24" s="707"/>
      <c r="DR24" s="707"/>
      <c r="DS24" s="707"/>
      <c r="DT24" s="707"/>
      <c r="DU24" s="707"/>
      <c r="DV24" s="753"/>
      <c r="DW24" s="754">
        <v>40.799999999999997</v>
      </c>
      <c r="DX24" s="723"/>
      <c r="DY24" s="723"/>
      <c r="DZ24" s="723"/>
      <c r="EA24" s="723"/>
      <c r="EB24" s="723"/>
      <c r="EC24" s="755"/>
    </row>
    <row r="25" spans="2:133" ht="11.25" customHeight="1">
      <c r="B25" s="644" t="s">
        <v>283</v>
      </c>
      <c r="C25" s="645"/>
      <c r="D25" s="645"/>
      <c r="E25" s="645"/>
      <c r="F25" s="645"/>
      <c r="G25" s="645"/>
      <c r="H25" s="645"/>
      <c r="I25" s="645"/>
      <c r="J25" s="645"/>
      <c r="K25" s="645"/>
      <c r="L25" s="645"/>
      <c r="M25" s="645"/>
      <c r="N25" s="645"/>
      <c r="O25" s="645"/>
      <c r="P25" s="645"/>
      <c r="Q25" s="646"/>
      <c r="R25" s="647">
        <v>59651</v>
      </c>
      <c r="S25" s="648"/>
      <c r="T25" s="648"/>
      <c r="U25" s="648"/>
      <c r="V25" s="648"/>
      <c r="W25" s="648"/>
      <c r="X25" s="648"/>
      <c r="Y25" s="649"/>
      <c r="Z25" s="703">
        <v>1.2</v>
      </c>
      <c r="AA25" s="703"/>
      <c r="AB25" s="703"/>
      <c r="AC25" s="703"/>
      <c r="AD25" s="704">
        <v>2840</v>
      </c>
      <c r="AE25" s="704"/>
      <c r="AF25" s="704"/>
      <c r="AG25" s="704"/>
      <c r="AH25" s="704"/>
      <c r="AI25" s="704"/>
      <c r="AJ25" s="704"/>
      <c r="AK25" s="704"/>
      <c r="AL25" s="650">
        <v>0.1</v>
      </c>
      <c r="AM25" s="651"/>
      <c r="AN25" s="651"/>
      <c r="AO25" s="705"/>
      <c r="AP25" s="749" t="s">
        <v>284</v>
      </c>
      <c r="AQ25" s="756"/>
      <c r="AR25" s="756"/>
      <c r="AS25" s="756"/>
      <c r="AT25" s="756"/>
      <c r="AU25" s="756"/>
      <c r="AV25" s="756"/>
      <c r="AW25" s="756"/>
      <c r="AX25" s="756"/>
      <c r="AY25" s="756"/>
      <c r="AZ25" s="756"/>
      <c r="BA25" s="756"/>
      <c r="BB25" s="756"/>
      <c r="BC25" s="756"/>
      <c r="BD25" s="756"/>
      <c r="BE25" s="756"/>
      <c r="BF25" s="751"/>
      <c r="BG25" s="647" t="s">
        <v>166</v>
      </c>
      <c r="BH25" s="648"/>
      <c r="BI25" s="648"/>
      <c r="BJ25" s="648"/>
      <c r="BK25" s="648"/>
      <c r="BL25" s="648"/>
      <c r="BM25" s="648"/>
      <c r="BN25" s="649"/>
      <c r="BO25" s="703" t="s">
        <v>129</v>
      </c>
      <c r="BP25" s="703"/>
      <c r="BQ25" s="703"/>
      <c r="BR25" s="703"/>
      <c r="BS25" s="635" t="s">
        <v>218</v>
      </c>
      <c r="BT25" s="648"/>
      <c r="BU25" s="648"/>
      <c r="BV25" s="648"/>
      <c r="BW25" s="648"/>
      <c r="BX25" s="648"/>
      <c r="BY25" s="648"/>
      <c r="BZ25" s="648"/>
      <c r="CA25" s="648"/>
      <c r="CB25" s="684"/>
      <c r="CD25" s="685" t="s">
        <v>285</v>
      </c>
      <c r="CE25" s="682"/>
      <c r="CF25" s="682"/>
      <c r="CG25" s="682"/>
      <c r="CH25" s="682"/>
      <c r="CI25" s="682"/>
      <c r="CJ25" s="682"/>
      <c r="CK25" s="682"/>
      <c r="CL25" s="682"/>
      <c r="CM25" s="682"/>
      <c r="CN25" s="682"/>
      <c r="CO25" s="682"/>
      <c r="CP25" s="682"/>
      <c r="CQ25" s="683"/>
      <c r="CR25" s="647">
        <v>806985</v>
      </c>
      <c r="CS25" s="636"/>
      <c r="CT25" s="636"/>
      <c r="CU25" s="636"/>
      <c r="CV25" s="636"/>
      <c r="CW25" s="636"/>
      <c r="CX25" s="636"/>
      <c r="CY25" s="637"/>
      <c r="CZ25" s="650">
        <v>17.7</v>
      </c>
      <c r="DA25" s="675"/>
      <c r="DB25" s="675"/>
      <c r="DC25" s="676"/>
      <c r="DD25" s="635">
        <v>776612</v>
      </c>
      <c r="DE25" s="636"/>
      <c r="DF25" s="636"/>
      <c r="DG25" s="636"/>
      <c r="DH25" s="636"/>
      <c r="DI25" s="636"/>
      <c r="DJ25" s="636"/>
      <c r="DK25" s="637"/>
      <c r="DL25" s="635">
        <v>757890</v>
      </c>
      <c r="DM25" s="636"/>
      <c r="DN25" s="636"/>
      <c r="DO25" s="636"/>
      <c r="DP25" s="636"/>
      <c r="DQ25" s="636"/>
      <c r="DR25" s="636"/>
      <c r="DS25" s="636"/>
      <c r="DT25" s="636"/>
      <c r="DU25" s="636"/>
      <c r="DV25" s="637"/>
      <c r="DW25" s="650">
        <v>25</v>
      </c>
      <c r="DX25" s="675"/>
      <c r="DY25" s="675"/>
      <c r="DZ25" s="675"/>
      <c r="EA25" s="675"/>
      <c r="EB25" s="675"/>
      <c r="EC25" s="677"/>
    </row>
    <row r="26" spans="2:133" ht="11.25" customHeight="1">
      <c r="B26" s="644" t="s">
        <v>286</v>
      </c>
      <c r="C26" s="645"/>
      <c r="D26" s="645"/>
      <c r="E26" s="645"/>
      <c r="F26" s="645"/>
      <c r="G26" s="645"/>
      <c r="H26" s="645"/>
      <c r="I26" s="645"/>
      <c r="J26" s="645"/>
      <c r="K26" s="645"/>
      <c r="L26" s="645"/>
      <c r="M26" s="645"/>
      <c r="N26" s="645"/>
      <c r="O26" s="645"/>
      <c r="P26" s="645"/>
      <c r="Q26" s="646"/>
      <c r="R26" s="647">
        <v>6192</v>
      </c>
      <c r="S26" s="648"/>
      <c r="T26" s="648"/>
      <c r="U26" s="648"/>
      <c r="V26" s="648"/>
      <c r="W26" s="648"/>
      <c r="X26" s="648"/>
      <c r="Y26" s="649"/>
      <c r="Z26" s="703">
        <v>0.1</v>
      </c>
      <c r="AA26" s="703"/>
      <c r="AB26" s="703"/>
      <c r="AC26" s="703"/>
      <c r="AD26" s="704" t="s">
        <v>218</v>
      </c>
      <c r="AE26" s="704"/>
      <c r="AF26" s="704"/>
      <c r="AG26" s="704"/>
      <c r="AH26" s="704"/>
      <c r="AI26" s="704"/>
      <c r="AJ26" s="704"/>
      <c r="AK26" s="704"/>
      <c r="AL26" s="650" t="s">
        <v>218</v>
      </c>
      <c r="AM26" s="651"/>
      <c r="AN26" s="651"/>
      <c r="AO26" s="705"/>
      <c r="AP26" s="749" t="s">
        <v>287</v>
      </c>
      <c r="AQ26" s="750"/>
      <c r="AR26" s="750"/>
      <c r="AS26" s="750"/>
      <c r="AT26" s="750"/>
      <c r="AU26" s="750"/>
      <c r="AV26" s="750"/>
      <c r="AW26" s="750"/>
      <c r="AX26" s="750"/>
      <c r="AY26" s="750"/>
      <c r="AZ26" s="750"/>
      <c r="BA26" s="750"/>
      <c r="BB26" s="750"/>
      <c r="BC26" s="750"/>
      <c r="BD26" s="750"/>
      <c r="BE26" s="750"/>
      <c r="BF26" s="751"/>
      <c r="BG26" s="647" t="s">
        <v>218</v>
      </c>
      <c r="BH26" s="648"/>
      <c r="BI26" s="648"/>
      <c r="BJ26" s="648"/>
      <c r="BK26" s="648"/>
      <c r="BL26" s="648"/>
      <c r="BM26" s="648"/>
      <c r="BN26" s="649"/>
      <c r="BO26" s="703" t="s">
        <v>129</v>
      </c>
      <c r="BP26" s="703"/>
      <c r="BQ26" s="703"/>
      <c r="BR26" s="703"/>
      <c r="BS26" s="635" t="s">
        <v>218</v>
      </c>
      <c r="BT26" s="648"/>
      <c r="BU26" s="648"/>
      <c r="BV26" s="648"/>
      <c r="BW26" s="648"/>
      <c r="BX26" s="648"/>
      <c r="BY26" s="648"/>
      <c r="BZ26" s="648"/>
      <c r="CA26" s="648"/>
      <c r="CB26" s="684"/>
      <c r="CD26" s="685" t="s">
        <v>288</v>
      </c>
      <c r="CE26" s="682"/>
      <c r="CF26" s="682"/>
      <c r="CG26" s="682"/>
      <c r="CH26" s="682"/>
      <c r="CI26" s="682"/>
      <c r="CJ26" s="682"/>
      <c r="CK26" s="682"/>
      <c r="CL26" s="682"/>
      <c r="CM26" s="682"/>
      <c r="CN26" s="682"/>
      <c r="CO26" s="682"/>
      <c r="CP26" s="682"/>
      <c r="CQ26" s="683"/>
      <c r="CR26" s="647">
        <v>485166</v>
      </c>
      <c r="CS26" s="648"/>
      <c r="CT26" s="648"/>
      <c r="CU26" s="648"/>
      <c r="CV26" s="648"/>
      <c r="CW26" s="648"/>
      <c r="CX26" s="648"/>
      <c r="CY26" s="649"/>
      <c r="CZ26" s="650">
        <v>10.7</v>
      </c>
      <c r="DA26" s="675"/>
      <c r="DB26" s="675"/>
      <c r="DC26" s="676"/>
      <c r="DD26" s="635">
        <v>456211</v>
      </c>
      <c r="DE26" s="648"/>
      <c r="DF26" s="648"/>
      <c r="DG26" s="648"/>
      <c r="DH26" s="648"/>
      <c r="DI26" s="648"/>
      <c r="DJ26" s="648"/>
      <c r="DK26" s="649"/>
      <c r="DL26" s="635" t="s">
        <v>218</v>
      </c>
      <c r="DM26" s="648"/>
      <c r="DN26" s="648"/>
      <c r="DO26" s="648"/>
      <c r="DP26" s="648"/>
      <c r="DQ26" s="648"/>
      <c r="DR26" s="648"/>
      <c r="DS26" s="648"/>
      <c r="DT26" s="648"/>
      <c r="DU26" s="648"/>
      <c r="DV26" s="649"/>
      <c r="DW26" s="650" t="s">
        <v>218</v>
      </c>
      <c r="DX26" s="675"/>
      <c r="DY26" s="675"/>
      <c r="DZ26" s="675"/>
      <c r="EA26" s="675"/>
      <c r="EB26" s="675"/>
      <c r="EC26" s="677"/>
    </row>
    <row r="27" spans="2:133" ht="11.25" customHeight="1">
      <c r="B27" s="644" t="s">
        <v>289</v>
      </c>
      <c r="C27" s="645"/>
      <c r="D27" s="645"/>
      <c r="E27" s="645"/>
      <c r="F27" s="645"/>
      <c r="G27" s="645"/>
      <c r="H27" s="645"/>
      <c r="I27" s="645"/>
      <c r="J27" s="645"/>
      <c r="K27" s="645"/>
      <c r="L27" s="645"/>
      <c r="M27" s="645"/>
      <c r="N27" s="645"/>
      <c r="O27" s="645"/>
      <c r="P27" s="645"/>
      <c r="Q27" s="646"/>
      <c r="R27" s="647">
        <v>370832</v>
      </c>
      <c r="S27" s="648"/>
      <c r="T27" s="648"/>
      <c r="U27" s="648"/>
      <c r="V27" s="648"/>
      <c r="W27" s="648"/>
      <c r="X27" s="648"/>
      <c r="Y27" s="649"/>
      <c r="Z27" s="703">
        <v>7.6</v>
      </c>
      <c r="AA27" s="703"/>
      <c r="AB27" s="703"/>
      <c r="AC27" s="703"/>
      <c r="AD27" s="704" t="s">
        <v>129</v>
      </c>
      <c r="AE27" s="704"/>
      <c r="AF27" s="704"/>
      <c r="AG27" s="704"/>
      <c r="AH27" s="704"/>
      <c r="AI27" s="704"/>
      <c r="AJ27" s="704"/>
      <c r="AK27" s="704"/>
      <c r="AL27" s="650" t="s">
        <v>129</v>
      </c>
      <c r="AM27" s="651"/>
      <c r="AN27" s="651"/>
      <c r="AO27" s="705"/>
      <c r="AP27" s="644" t="s">
        <v>290</v>
      </c>
      <c r="AQ27" s="645"/>
      <c r="AR27" s="645"/>
      <c r="AS27" s="645"/>
      <c r="AT27" s="645"/>
      <c r="AU27" s="645"/>
      <c r="AV27" s="645"/>
      <c r="AW27" s="645"/>
      <c r="AX27" s="645"/>
      <c r="AY27" s="645"/>
      <c r="AZ27" s="645"/>
      <c r="BA27" s="645"/>
      <c r="BB27" s="645"/>
      <c r="BC27" s="645"/>
      <c r="BD27" s="645"/>
      <c r="BE27" s="645"/>
      <c r="BF27" s="646"/>
      <c r="BG27" s="647">
        <v>1065888</v>
      </c>
      <c r="BH27" s="648"/>
      <c r="BI27" s="648"/>
      <c r="BJ27" s="648"/>
      <c r="BK27" s="648"/>
      <c r="BL27" s="648"/>
      <c r="BM27" s="648"/>
      <c r="BN27" s="649"/>
      <c r="BO27" s="703">
        <v>100</v>
      </c>
      <c r="BP27" s="703"/>
      <c r="BQ27" s="703"/>
      <c r="BR27" s="703"/>
      <c r="BS27" s="635" t="s">
        <v>129</v>
      </c>
      <c r="BT27" s="648"/>
      <c r="BU27" s="648"/>
      <c r="BV27" s="648"/>
      <c r="BW27" s="648"/>
      <c r="BX27" s="648"/>
      <c r="BY27" s="648"/>
      <c r="BZ27" s="648"/>
      <c r="CA27" s="648"/>
      <c r="CB27" s="684"/>
      <c r="CD27" s="685" t="s">
        <v>291</v>
      </c>
      <c r="CE27" s="682"/>
      <c r="CF27" s="682"/>
      <c r="CG27" s="682"/>
      <c r="CH27" s="682"/>
      <c r="CI27" s="682"/>
      <c r="CJ27" s="682"/>
      <c r="CK27" s="682"/>
      <c r="CL27" s="682"/>
      <c r="CM27" s="682"/>
      <c r="CN27" s="682"/>
      <c r="CO27" s="682"/>
      <c r="CP27" s="682"/>
      <c r="CQ27" s="683"/>
      <c r="CR27" s="647">
        <v>331701</v>
      </c>
      <c r="CS27" s="636"/>
      <c r="CT27" s="636"/>
      <c r="CU27" s="636"/>
      <c r="CV27" s="636"/>
      <c r="CW27" s="636"/>
      <c r="CX27" s="636"/>
      <c r="CY27" s="637"/>
      <c r="CZ27" s="650">
        <v>7.3</v>
      </c>
      <c r="DA27" s="675"/>
      <c r="DB27" s="675"/>
      <c r="DC27" s="676"/>
      <c r="DD27" s="635">
        <v>133438</v>
      </c>
      <c r="DE27" s="636"/>
      <c r="DF27" s="636"/>
      <c r="DG27" s="636"/>
      <c r="DH27" s="636"/>
      <c r="DI27" s="636"/>
      <c r="DJ27" s="636"/>
      <c r="DK27" s="637"/>
      <c r="DL27" s="635">
        <v>91630</v>
      </c>
      <c r="DM27" s="636"/>
      <c r="DN27" s="636"/>
      <c r="DO27" s="636"/>
      <c r="DP27" s="636"/>
      <c r="DQ27" s="636"/>
      <c r="DR27" s="636"/>
      <c r="DS27" s="636"/>
      <c r="DT27" s="636"/>
      <c r="DU27" s="636"/>
      <c r="DV27" s="637"/>
      <c r="DW27" s="650">
        <v>3</v>
      </c>
      <c r="DX27" s="675"/>
      <c r="DY27" s="675"/>
      <c r="DZ27" s="675"/>
      <c r="EA27" s="675"/>
      <c r="EB27" s="675"/>
      <c r="EC27" s="677"/>
    </row>
    <row r="28" spans="2:133" ht="11.25" customHeight="1">
      <c r="B28" s="746" t="s">
        <v>292</v>
      </c>
      <c r="C28" s="747"/>
      <c r="D28" s="747"/>
      <c r="E28" s="747"/>
      <c r="F28" s="747"/>
      <c r="G28" s="747"/>
      <c r="H28" s="747"/>
      <c r="I28" s="747"/>
      <c r="J28" s="747"/>
      <c r="K28" s="747"/>
      <c r="L28" s="747"/>
      <c r="M28" s="747"/>
      <c r="N28" s="747"/>
      <c r="O28" s="747"/>
      <c r="P28" s="747"/>
      <c r="Q28" s="748"/>
      <c r="R28" s="647" t="s">
        <v>238</v>
      </c>
      <c r="S28" s="648"/>
      <c r="T28" s="648"/>
      <c r="U28" s="648"/>
      <c r="V28" s="648"/>
      <c r="W28" s="648"/>
      <c r="X28" s="648"/>
      <c r="Y28" s="649"/>
      <c r="Z28" s="703" t="s">
        <v>218</v>
      </c>
      <c r="AA28" s="703"/>
      <c r="AB28" s="703"/>
      <c r="AC28" s="703"/>
      <c r="AD28" s="704" t="s">
        <v>166</v>
      </c>
      <c r="AE28" s="704"/>
      <c r="AF28" s="704"/>
      <c r="AG28" s="704"/>
      <c r="AH28" s="704"/>
      <c r="AI28" s="704"/>
      <c r="AJ28" s="704"/>
      <c r="AK28" s="704"/>
      <c r="AL28" s="650" t="s">
        <v>218</v>
      </c>
      <c r="AM28" s="651"/>
      <c r="AN28" s="651"/>
      <c r="AO28" s="705"/>
      <c r="AP28" s="653"/>
      <c r="AQ28" s="654"/>
      <c r="AR28" s="654"/>
      <c r="AS28" s="654"/>
      <c r="AT28" s="654"/>
      <c r="AU28" s="654"/>
      <c r="AV28" s="654"/>
      <c r="AW28" s="654"/>
      <c r="AX28" s="654"/>
      <c r="AY28" s="654"/>
      <c r="AZ28" s="654"/>
      <c r="BA28" s="654"/>
      <c r="BB28" s="654"/>
      <c r="BC28" s="654"/>
      <c r="BD28" s="654"/>
      <c r="BE28" s="654"/>
      <c r="BF28" s="655"/>
      <c r="BG28" s="647"/>
      <c r="BH28" s="648"/>
      <c r="BI28" s="648"/>
      <c r="BJ28" s="648"/>
      <c r="BK28" s="648"/>
      <c r="BL28" s="648"/>
      <c r="BM28" s="648"/>
      <c r="BN28" s="649"/>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7">
        <v>405419</v>
      </c>
      <c r="CS28" s="648"/>
      <c r="CT28" s="648"/>
      <c r="CU28" s="648"/>
      <c r="CV28" s="648"/>
      <c r="CW28" s="648"/>
      <c r="CX28" s="648"/>
      <c r="CY28" s="649"/>
      <c r="CZ28" s="650">
        <v>8.9</v>
      </c>
      <c r="DA28" s="675"/>
      <c r="DB28" s="675"/>
      <c r="DC28" s="676"/>
      <c r="DD28" s="635">
        <v>387257</v>
      </c>
      <c r="DE28" s="648"/>
      <c r="DF28" s="648"/>
      <c r="DG28" s="648"/>
      <c r="DH28" s="648"/>
      <c r="DI28" s="648"/>
      <c r="DJ28" s="648"/>
      <c r="DK28" s="649"/>
      <c r="DL28" s="635">
        <v>387257</v>
      </c>
      <c r="DM28" s="648"/>
      <c r="DN28" s="648"/>
      <c r="DO28" s="648"/>
      <c r="DP28" s="648"/>
      <c r="DQ28" s="648"/>
      <c r="DR28" s="648"/>
      <c r="DS28" s="648"/>
      <c r="DT28" s="648"/>
      <c r="DU28" s="648"/>
      <c r="DV28" s="649"/>
      <c r="DW28" s="650">
        <v>12.8</v>
      </c>
      <c r="DX28" s="675"/>
      <c r="DY28" s="675"/>
      <c r="DZ28" s="675"/>
      <c r="EA28" s="675"/>
      <c r="EB28" s="675"/>
      <c r="EC28" s="677"/>
    </row>
    <row r="29" spans="2:133" ht="11.25" customHeight="1">
      <c r="B29" s="644" t="s">
        <v>294</v>
      </c>
      <c r="C29" s="645"/>
      <c r="D29" s="645"/>
      <c r="E29" s="645"/>
      <c r="F29" s="645"/>
      <c r="G29" s="645"/>
      <c r="H29" s="645"/>
      <c r="I29" s="645"/>
      <c r="J29" s="645"/>
      <c r="K29" s="645"/>
      <c r="L29" s="645"/>
      <c r="M29" s="645"/>
      <c r="N29" s="645"/>
      <c r="O29" s="645"/>
      <c r="P29" s="645"/>
      <c r="Q29" s="646"/>
      <c r="R29" s="647">
        <v>269003</v>
      </c>
      <c r="S29" s="648"/>
      <c r="T29" s="648"/>
      <c r="U29" s="648"/>
      <c r="V29" s="648"/>
      <c r="W29" s="648"/>
      <c r="X29" s="648"/>
      <c r="Y29" s="649"/>
      <c r="Z29" s="703">
        <v>5.5</v>
      </c>
      <c r="AA29" s="703"/>
      <c r="AB29" s="703"/>
      <c r="AC29" s="703"/>
      <c r="AD29" s="704" t="s">
        <v>129</v>
      </c>
      <c r="AE29" s="704"/>
      <c r="AF29" s="704"/>
      <c r="AG29" s="704"/>
      <c r="AH29" s="704"/>
      <c r="AI29" s="704"/>
      <c r="AJ29" s="704"/>
      <c r="AK29" s="704"/>
      <c r="AL29" s="650" t="s">
        <v>129</v>
      </c>
      <c r="AM29" s="651"/>
      <c r="AN29" s="651"/>
      <c r="AO29" s="705"/>
      <c r="AP29" s="715" t="s">
        <v>212</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7">
        <v>405415</v>
      </c>
      <c r="CS29" s="636"/>
      <c r="CT29" s="636"/>
      <c r="CU29" s="636"/>
      <c r="CV29" s="636"/>
      <c r="CW29" s="636"/>
      <c r="CX29" s="636"/>
      <c r="CY29" s="637"/>
      <c r="CZ29" s="650">
        <v>8.9</v>
      </c>
      <c r="DA29" s="675"/>
      <c r="DB29" s="675"/>
      <c r="DC29" s="676"/>
      <c r="DD29" s="635">
        <v>387253</v>
      </c>
      <c r="DE29" s="636"/>
      <c r="DF29" s="636"/>
      <c r="DG29" s="636"/>
      <c r="DH29" s="636"/>
      <c r="DI29" s="636"/>
      <c r="DJ29" s="636"/>
      <c r="DK29" s="637"/>
      <c r="DL29" s="635">
        <v>387253</v>
      </c>
      <c r="DM29" s="636"/>
      <c r="DN29" s="636"/>
      <c r="DO29" s="636"/>
      <c r="DP29" s="636"/>
      <c r="DQ29" s="636"/>
      <c r="DR29" s="636"/>
      <c r="DS29" s="636"/>
      <c r="DT29" s="636"/>
      <c r="DU29" s="636"/>
      <c r="DV29" s="637"/>
      <c r="DW29" s="650">
        <v>12.8</v>
      </c>
      <c r="DX29" s="675"/>
      <c r="DY29" s="675"/>
      <c r="DZ29" s="675"/>
      <c r="EA29" s="675"/>
      <c r="EB29" s="675"/>
      <c r="EC29" s="677"/>
    </row>
    <row r="30" spans="2:133" ht="11.25" customHeight="1">
      <c r="B30" s="644" t="s">
        <v>299</v>
      </c>
      <c r="C30" s="645"/>
      <c r="D30" s="645"/>
      <c r="E30" s="645"/>
      <c r="F30" s="645"/>
      <c r="G30" s="645"/>
      <c r="H30" s="645"/>
      <c r="I30" s="645"/>
      <c r="J30" s="645"/>
      <c r="K30" s="645"/>
      <c r="L30" s="645"/>
      <c r="M30" s="645"/>
      <c r="N30" s="645"/>
      <c r="O30" s="645"/>
      <c r="P30" s="645"/>
      <c r="Q30" s="646"/>
      <c r="R30" s="647">
        <v>16719</v>
      </c>
      <c r="S30" s="648"/>
      <c r="T30" s="648"/>
      <c r="U30" s="648"/>
      <c r="V30" s="648"/>
      <c r="W30" s="648"/>
      <c r="X30" s="648"/>
      <c r="Y30" s="649"/>
      <c r="Z30" s="703">
        <v>0.3</v>
      </c>
      <c r="AA30" s="703"/>
      <c r="AB30" s="703"/>
      <c r="AC30" s="703"/>
      <c r="AD30" s="704">
        <v>2382</v>
      </c>
      <c r="AE30" s="704"/>
      <c r="AF30" s="704"/>
      <c r="AG30" s="704"/>
      <c r="AH30" s="704"/>
      <c r="AI30" s="704"/>
      <c r="AJ30" s="704"/>
      <c r="AK30" s="704"/>
      <c r="AL30" s="650">
        <v>0.1</v>
      </c>
      <c r="AM30" s="651"/>
      <c r="AN30" s="651"/>
      <c r="AO30" s="705"/>
      <c r="AP30" s="731" t="s">
        <v>300</v>
      </c>
      <c r="AQ30" s="732"/>
      <c r="AR30" s="732"/>
      <c r="AS30" s="732"/>
      <c r="AT30" s="737" t="s">
        <v>301</v>
      </c>
      <c r="AU30" s="210"/>
      <c r="AV30" s="210"/>
      <c r="AW30" s="210"/>
      <c r="AX30" s="740" t="s">
        <v>178</v>
      </c>
      <c r="AY30" s="741"/>
      <c r="AZ30" s="741"/>
      <c r="BA30" s="741"/>
      <c r="BB30" s="741"/>
      <c r="BC30" s="741"/>
      <c r="BD30" s="741"/>
      <c r="BE30" s="741"/>
      <c r="BF30" s="742"/>
      <c r="BG30" s="721">
        <v>99.4</v>
      </c>
      <c r="BH30" s="722"/>
      <c r="BI30" s="722"/>
      <c r="BJ30" s="722"/>
      <c r="BK30" s="722"/>
      <c r="BL30" s="722"/>
      <c r="BM30" s="723">
        <v>95.5</v>
      </c>
      <c r="BN30" s="722"/>
      <c r="BO30" s="722"/>
      <c r="BP30" s="722"/>
      <c r="BQ30" s="724"/>
      <c r="BR30" s="721">
        <v>99.2</v>
      </c>
      <c r="BS30" s="722"/>
      <c r="BT30" s="722"/>
      <c r="BU30" s="722"/>
      <c r="BV30" s="722"/>
      <c r="BW30" s="722"/>
      <c r="BX30" s="723">
        <v>95</v>
      </c>
      <c r="BY30" s="722"/>
      <c r="BZ30" s="722"/>
      <c r="CA30" s="722"/>
      <c r="CB30" s="724"/>
      <c r="CD30" s="727"/>
      <c r="CE30" s="728"/>
      <c r="CF30" s="685" t="s">
        <v>302</v>
      </c>
      <c r="CG30" s="682"/>
      <c r="CH30" s="682"/>
      <c r="CI30" s="682"/>
      <c r="CJ30" s="682"/>
      <c r="CK30" s="682"/>
      <c r="CL30" s="682"/>
      <c r="CM30" s="682"/>
      <c r="CN30" s="682"/>
      <c r="CO30" s="682"/>
      <c r="CP30" s="682"/>
      <c r="CQ30" s="683"/>
      <c r="CR30" s="647">
        <v>378159</v>
      </c>
      <c r="CS30" s="648"/>
      <c r="CT30" s="648"/>
      <c r="CU30" s="648"/>
      <c r="CV30" s="648"/>
      <c r="CW30" s="648"/>
      <c r="CX30" s="648"/>
      <c r="CY30" s="649"/>
      <c r="CZ30" s="650">
        <v>8.3000000000000007</v>
      </c>
      <c r="DA30" s="675"/>
      <c r="DB30" s="675"/>
      <c r="DC30" s="676"/>
      <c r="DD30" s="635">
        <v>359997</v>
      </c>
      <c r="DE30" s="648"/>
      <c r="DF30" s="648"/>
      <c r="DG30" s="648"/>
      <c r="DH30" s="648"/>
      <c r="DI30" s="648"/>
      <c r="DJ30" s="648"/>
      <c r="DK30" s="649"/>
      <c r="DL30" s="635">
        <v>359997</v>
      </c>
      <c r="DM30" s="648"/>
      <c r="DN30" s="648"/>
      <c r="DO30" s="648"/>
      <c r="DP30" s="648"/>
      <c r="DQ30" s="648"/>
      <c r="DR30" s="648"/>
      <c r="DS30" s="648"/>
      <c r="DT30" s="648"/>
      <c r="DU30" s="648"/>
      <c r="DV30" s="649"/>
      <c r="DW30" s="650">
        <v>11.9</v>
      </c>
      <c r="DX30" s="675"/>
      <c r="DY30" s="675"/>
      <c r="DZ30" s="675"/>
      <c r="EA30" s="675"/>
      <c r="EB30" s="675"/>
      <c r="EC30" s="677"/>
    </row>
    <row r="31" spans="2:133" ht="11.25" customHeight="1">
      <c r="B31" s="644" t="s">
        <v>303</v>
      </c>
      <c r="C31" s="645"/>
      <c r="D31" s="645"/>
      <c r="E31" s="645"/>
      <c r="F31" s="645"/>
      <c r="G31" s="645"/>
      <c r="H31" s="645"/>
      <c r="I31" s="645"/>
      <c r="J31" s="645"/>
      <c r="K31" s="645"/>
      <c r="L31" s="645"/>
      <c r="M31" s="645"/>
      <c r="N31" s="645"/>
      <c r="O31" s="645"/>
      <c r="P31" s="645"/>
      <c r="Q31" s="646"/>
      <c r="R31" s="647">
        <v>3120</v>
      </c>
      <c r="S31" s="648"/>
      <c r="T31" s="648"/>
      <c r="U31" s="648"/>
      <c r="V31" s="648"/>
      <c r="W31" s="648"/>
      <c r="X31" s="648"/>
      <c r="Y31" s="649"/>
      <c r="Z31" s="703">
        <v>0.1</v>
      </c>
      <c r="AA31" s="703"/>
      <c r="AB31" s="703"/>
      <c r="AC31" s="703"/>
      <c r="AD31" s="704" t="s">
        <v>129</v>
      </c>
      <c r="AE31" s="704"/>
      <c r="AF31" s="704"/>
      <c r="AG31" s="704"/>
      <c r="AH31" s="704"/>
      <c r="AI31" s="704"/>
      <c r="AJ31" s="704"/>
      <c r="AK31" s="704"/>
      <c r="AL31" s="650" t="s">
        <v>218</v>
      </c>
      <c r="AM31" s="651"/>
      <c r="AN31" s="651"/>
      <c r="AO31" s="705"/>
      <c r="AP31" s="733"/>
      <c r="AQ31" s="734"/>
      <c r="AR31" s="734"/>
      <c r="AS31" s="734"/>
      <c r="AT31" s="738"/>
      <c r="AU31" s="209" t="s">
        <v>304</v>
      </c>
      <c r="AV31" s="209"/>
      <c r="AW31" s="209"/>
      <c r="AX31" s="644" t="s">
        <v>305</v>
      </c>
      <c r="AY31" s="645"/>
      <c r="AZ31" s="645"/>
      <c r="BA31" s="645"/>
      <c r="BB31" s="645"/>
      <c r="BC31" s="645"/>
      <c r="BD31" s="645"/>
      <c r="BE31" s="645"/>
      <c r="BF31" s="646"/>
      <c r="BG31" s="719">
        <v>99.3</v>
      </c>
      <c r="BH31" s="636"/>
      <c r="BI31" s="636"/>
      <c r="BJ31" s="636"/>
      <c r="BK31" s="636"/>
      <c r="BL31" s="636"/>
      <c r="BM31" s="651">
        <v>98.3</v>
      </c>
      <c r="BN31" s="720"/>
      <c r="BO31" s="720"/>
      <c r="BP31" s="720"/>
      <c r="BQ31" s="681"/>
      <c r="BR31" s="719">
        <v>99.2</v>
      </c>
      <c r="BS31" s="636"/>
      <c r="BT31" s="636"/>
      <c r="BU31" s="636"/>
      <c r="BV31" s="636"/>
      <c r="BW31" s="636"/>
      <c r="BX31" s="651">
        <v>98</v>
      </c>
      <c r="BY31" s="720"/>
      <c r="BZ31" s="720"/>
      <c r="CA31" s="720"/>
      <c r="CB31" s="681"/>
      <c r="CD31" s="727"/>
      <c r="CE31" s="728"/>
      <c r="CF31" s="685" t="s">
        <v>306</v>
      </c>
      <c r="CG31" s="682"/>
      <c r="CH31" s="682"/>
      <c r="CI31" s="682"/>
      <c r="CJ31" s="682"/>
      <c r="CK31" s="682"/>
      <c r="CL31" s="682"/>
      <c r="CM31" s="682"/>
      <c r="CN31" s="682"/>
      <c r="CO31" s="682"/>
      <c r="CP31" s="682"/>
      <c r="CQ31" s="683"/>
      <c r="CR31" s="647">
        <v>27256</v>
      </c>
      <c r="CS31" s="636"/>
      <c r="CT31" s="636"/>
      <c r="CU31" s="636"/>
      <c r="CV31" s="636"/>
      <c r="CW31" s="636"/>
      <c r="CX31" s="636"/>
      <c r="CY31" s="637"/>
      <c r="CZ31" s="650">
        <v>0.6</v>
      </c>
      <c r="DA31" s="675"/>
      <c r="DB31" s="675"/>
      <c r="DC31" s="676"/>
      <c r="DD31" s="635">
        <v>27256</v>
      </c>
      <c r="DE31" s="636"/>
      <c r="DF31" s="636"/>
      <c r="DG31" s="636"/>
      <c r="DH31" s="636"/>
      <c r="DI31" s="636"/>
      <c r="DJ31" s="636"/>
      <c r="DK31" s="637"/>
      <c r="DL31" s="635">
        <v>27256</v>
      </c>
      <c r="DM31" s="636"/>
      <c r="DN31" s="636"/>
      <c r="DO31" s="636"/>
      <c r="DP31" s="636"/>
      <c r="DQ31" s="636"/>
      <c r="DR31" s="636"/>
      <c r="DS31" s="636"/>
      <c r="DT31" s="636"/>
      <c r="DU31" s="636"/>
      <c r="DV31" s="637"/>
      <c r="DW31" s="650">
        <v>0.9</v>
      </c>
      <c r="DX31" s="675"/>
      <c r="DY31" s="675"/>
      <c r="DZ31" s="675"/>
      <c r="EA31" s="675"/>
      <c r="EB31" s="675"/>
      <c r="EC31" s="677"/>
    </row>
    <row r="32" spans="2:133" ht="11.25" customHeight="1">
      <c r="B32" s="644" t="s">
        <v>307</v>
      </c>
      <c r="C32" s="645"/>
      <c r="D32" s="645"/>
      <c r="E32" s="645"/>
      <c r="F32" s="645"/>
      <c r="G32" s="645"/>
      <c r="H32" s="645"/>
      <c r="I32" s="645"/>
      <c r="J32" s="645"/>
      <c r="K32" s="645"/>
      <c r="L32" s="645"/>
      <c r="M32" s="645"/>
      <c r="N32" s="645"/>
      <c r="O32" s="645"/>
      <c r="P32" s="645"/>
      <c r="Q32" s="646"/>
      <c r="R32" s="647">
        <v>542600</v>
      </c>
      <c r="S32" s="648"/>
      <c r="T32" s="648"/>
      <c r="U32" s="648"/>
      <c r="V32" s="648"/>
      <c r="W32" s="648"/>
      <c r="X32" s="648"/>
      <c r="Y32" s="649"/>
      <c r="Z32" s="703">
        <v>11.1</v>
      </c>
      <c r="AA32" s="703"/>
      <c r="AB32" s="703"/>
      <c r="AC32" s="703"/>
      <c r="AD32" s="704" t="s">
        <v>218</v>
      </c>
      <c r="AE32" s="704"/>
      <c r="AF32" s="704"/>
      <c r="AG32" s="704"/>
      <c r="AH32" s="704"/>
      <c r="AI32" s="704"/>
      <c r="AJ32" s="704"/>
      <c r="AK32" s="704"/>
      <c r="AL32" s="650" t="s">
        <v>129</v>
      </c>
      <c r="AM32" s="651"/>
      <c r="AN32" s="651"/>
      <c r="AO32" s="705"/>
      <c r="AP32" s="735"/>
      <c r="AQ32" s="736"/>
      <c r="AR32" s="736"/>
      <c r="AS32" s="736"/>
      <c r="AT32" s="739"/>
      <c r="AU32" s="211"/>
      <c r="AV32" s="211"/>
      <c r="AW32" s="211"/>
      <c r="AX32" s="653" t="s">
        <v>308</v>
      </c>
      <c r="AY32" s="654"/>
      <c r="AZ32" s="654"/>
      <c r="BA32" s="654"/>
      <c r="BB32" s="654"/>
      <c r="BC32" s="654"/>
      <c r="BD32" s="654"/>
      <c r="BE32" s="654"/>
      <c r="BF32" s="655"/>
      <c r="BG32" s="718">
        <v>99.5</v>
      </c>
      <c r="BH32" s="657"/>
      <c r="BI32" s="657"/>
      <c r="BJ32" s="657"/>
      <c r="BK32" s="657"/>
      <c r="BL32" s="657"/>
      <c r="BM32" s="701">
        <v>94.2</v>
      </c>
      <c r="BN32" s="657"/>
      <c r="BO32" s="657"/>
      <c r="BP32" s="657"/>
      <c r="BQ32" s="694"/>
      <c r="BR32" s="718">
        <v>99.2</v>
      </c>
      <c r="BS32" s="657"/>
      <c r="BT32" s="657"/>
      <c r="BU32" s="657"/>
      <c r="BV32" s="657"/>
      <c r="BW32" s="657"/>
      <c r="BX32" s="701">
        <v>93.6</v>
      </c>
      <c r="BY32" s="657"/>
      <c r="BZ32" s="657"/>
      <c r="CA32" s="657"/>
      <c r="CB32" s="694"/>
      <c r="CD32" s="729"/>
      <c r="CE32" s="730"/>
      <c r="CF32" s="685" t="s">
        <v>309</v>
      </c>
      <c r="CG32" s="682"/>
      <c r="CH32" s="682"/>
      <c r="CI32" s="682"/>
      <c r="CJ32" s="682"/>
      <c r="CK32" s="682"/>
      <c r="CL32" s="682"/>
      <c r="CM32" s="682"/>
      <c r="CN32" s="682"/>
      <c r="CO32" s="682"/>
      <c r="CP32" s="682"/>
      <c r="CQ32" s="683"/>
      <c r="CR32" s="647">
        <v>4</v>
      </c>
      <c r="CS32" s="648"/>
      <c r="CT32" s="648"/>
      <c r="CU32" s="648"/>
      <c r="CV32" s="648"/>
      <c r="CW32" s="648"/>
      <c r="CX32" s="648"/>
      <c r="CY32" s="649"/>
      <c r="CZ32" s="650">
        <v>0</v>
      </c>
      <c r="DA32" s="675"/>
      <c r="DB32" s="675"/>
      <c r="DC32" s="676"/>
      <c r="DD32" s="635">
        <v>4</v>
      </c>
      <c r="DE32" s="648"/>
      <c r="DF32" s="648"/>
      <c r="DG32" s="648"/>
      <c r="DH32" s="648"/>
      <c r="DI32" s="648"/>
      <c r="DJ32" s="648"/>
      <c r="DK32" s="649"/>
      <c r="DL32" s="635">
        <v>4</v>
      </c>
      <c r="DM32" s="648"/>
      <c r="DN32" s="648"/>
      <c r="DO32" s="648"/>
      <c r="DP32" s="648"/>
      <c r="DQ32" s="648"/>
      <c r="DR32" s="648"/>
      <c r="DS32" s="648"/>
      <c r="DT32" s="648"/>
      <c r="DU32" s="648"/>
      <c r="DV32" s="649"/>
      <c r="DW32" s="650">
        <v>0</v>
      </c>
      <c r="DX32" s="675"/>
      <c r="DY32" s="675"/>
      <c r="DZ32" s="675"/>
      <c r="EA32" s="675"/>
      <c r="EB32" s="675"/>
      <c r="EC32" s="677"/>
    </row>
    <row r="33" spans="2:133" ht="11.25" customHeight="1">
      <c r="B33" s="644" t="s">
        <v>310</v>
      </c>
      <c r="C33" s="645"/>
      <c r="D33" s="645"/>
      <c r="E33" s="645"/>
      <c r="F33" s="645"/>
      <c r="G33" s="645"/>
      <c r="H33" s="645"/>
      <c r="I33" s="645"/>
      <c r="J33" s="645"/>
      <c r="K33" s="645"/>
      <c r="L33" s="645"/>
      <c r="M33" s="645"/>
      <c r="N33" s="645"/>
      <c r="O33" s="645"/>
      <c r="P33" s="645"/>
      <c r="Q33" s="646"/>
      <c r="R33" s="647">
        <v>182277</v>
      </c>
      <c r="S33" s="648"/>
      <c r="T33" s="648"/>
      <c r="U33" s="648"/>
      <c r="V33" s="648"/>
      <c r="W33" s="648"/>
      <c r="X33" s="648"/>
      <c r="Y33" s="649"/>
      <c r="Z33" s="703">
        <v>3.7</v>
      </c>
      <c r="AA33" s="703"/>
      <c r="AB33" s="703"/>
      <c r="AC33" s="703"/>
      <c r="AD33" s="704" t="s">
        <v>129</v>
      </c>
      <c r="AE33" s="704"/>
      <c r="AF33" s="704"/>
      <c r="AG33" s="704"/>
      <c r="AH33" s="704"/>
      <c r="AI33" s="704"/>
      <c r="AJ33" s="704"/>
      <c r="AK33" s="704"/>
      <c r="AL33" s="650" t="s">
        <v>218</v>
      </c>
      <c r="AM33" s="651"/>
      <c r="AN33" s="651"/>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7">
        <v>1992032</v>
      </c>
      <c r="CS33" s="636"/>
      <c r="CT33" s="636"/>
      <c r="CU33" s="636"/>
      <c r="CV33" s="636"/>
      <c r="CW33" s="636"/>
      <c r="CX33" s="636"/>
      <c r="CY33" s="637"/>
      <c r="CZ33" s="650">
        <v>43.7</v>
      </c>
      <c r="DA33" s="675"/>
      <c r="DB33" s="675"/>
      <c r="DC33" s="676"/>
      <c r="DD33" s="635">
        <v>1628793</v>
      </c>
      <c r="DE33" s="636"/>
      <c r="DF33" s="636"/>
      <c r="DG33" s="636"/>
      <c r="DH33" s="636"/>
      <c r="DI33" s="636"/>
      <c r="DJ33" s="636"/>
      <c r="DK33" s="637"/>
      <c r="DL33" s="635">
        <v>1327490</v>
      </c>
      <c r="DM33" s="636"/>
      <c r="DN33" s="636"/>
      <c r="DO33" s="636"/>
      <c r="DP33" s="636"/>
      <c r="DQ33" s="636"/>
      <c r="DR33" s="636"/>
      <c r="DS33" s="636"/>
      <c r="DT33" s="636"/>
      <c r="DU33" s="636"/>
      <c r="DV33" s="637"/>
      <c r="DW33" s="650">
        <v>43.8</v>
      </c>
      <c r="DX33" s="675"/>
      <c r="DY33" s="675"/>
      <c r="DZ33" s="675"/>
      <c r="EA33" s="675"/>
      <c r="EB33" s="675"/>
      <c r="EC33" s="677"/>
    </row>
    <row r="34" spans="2:133" ht="11.25" customHeight="1">
      <c r="B34" s="644" t="s">
        <v>312</v>
      </c>
      <c r="C34" s="645"/>
      <c r="D34" s="645"/>
      <c r="E34" s="645"/>
      <c r="F34" s="645"/>
      <c r="G34" s="645"/>
      <c r="H34" s="645"/>
      <c r="I34" s="645"/>
      <c r="J34" s="645"/>
      <c r="K34" s="645"/>
      <c r="L34" s="645"/>
      <c r="M34" s="645"/>
      <c r="N34" s="645"/>
      <c r="O34" s="645"/>
      <c r="P34" s="645"/>
      <c r="Q34" s="646"/>
      <c r="R34" s="647">
        <v>63493</v>
      </c>
      <c r="S34" s="648"/>
      <c r="T34" s="648"/>
      <c r="U34" s="648"/>
      <c r="V34" s="648"/>
      <c r="W34" s="648"/>
      <c r="X34" s="648"/>
      <c r="Y34" s="649"/>
      <c r="Z34" s="703">
        <v>1.3</v>
      </c>
      <c r="AA34" s="703"/>
      <c r="AB34" s="703"/>
      <c r="AC34" s="703"/>
      <c r="AD34" s="704">
        <v>6</v>
      </c>
      <c r="AE34" s="704"/>
      <c r="AF34" s="704"/>
      <c r="AG34" s="704"/>
      <c r="AH34" s="704"/>
      <c r="AI34" s="704"/>
      <c r="AJ34" s="704"/>
      <c r="AK34" s="704"/>
      <c r="AL34" s="650">
        <v>0</v>
      </c>
      <c r="AM34" s="651"/>
      <c r="AN34" s="651"/>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7">
        <v>591804</v>
      </c>
      <c r="CS34" s="648"/>
      <c r="CT34" s="648"/>
      <c r="CU34" s="648"/>
      <c r="CV34" s="648"/>
      <c r="CW34" s="648"/>
      <c r="CX34" s="648"/>
      <c r="CY34" s="649"/>
      <c r="CZ34" s="650">
        <v>13</v>
      </c>
      <c r="DA34" s="675"/>
      <c r="DB34" s="675"/>
      <c r="DC34" s="676"/>
      <c r="DD34" s="635">
        <v>462668</v>
      </c>
      <c r="DE34" s="648"/>
      <c r="DF34" s="648"/>
      <c r="DG34" s="648"/>
      <c r="DH34" s="648"/>
      <c r="DI34" s="648"/>
      <c r="DJ34" s="648"/>
      <c r="DK34" s="649"/>
      <c r="DL34" s="635">
        <v>348333</v>
      </c>
      <c r="DM34" s="648"/>
      <c r="DN34" s="648"/>
      <c r="DO34" s="648"/>
      <c r="DP34" s="648"/>
      <c r="DQ34" s="648"/>
      <c r="DR34" s="648"/>
      <c r="DS34" s="648"/>
      <c r="DT34" s="648"/>
      <c r="DU34" s="648"/>
      <c r="DV34" s="649"/>
      <c r="DW34" s="650">
        <v>11.5</v>
      </c>
      <c r="DX34" s="675"/>
      <c r="DY34" s="675"/>
      <c r="DZ34" s="675"/>
      <c r="EA34" s="675"/>
      <c r="EB34" s="675"/>
      <c r="EC34" s="677"/>
    </row>
    <row r="35" spans="2:133" ht="11.25" customHeight="1">
      <c r="B35" s="644" t="s">
        <v>316</v>
      </c>
      <c r="C35" s="645"/>
      <c r="D35" s="645"/>
      <c r="E35" s="645"/>
      <c r="F35" s="645"/>
      <c r="G35" s="645"/>
      <c r="H35" s="645"/>
      <c r="I35" s="645"/>
      <c r="J35" s="645"/>
      <c r="K35" s="645"/>
      <c r="L35" s="645"/>
      <c r="M35" s="645"/>
      <c r="N35" s="645"/>
      <c r="O35" s="645"/>
      <c r="P35" s="645"/>
      <c r="Q35" s="646"/>
      <c r="R35" s="647">
        <v>272354</v>
      </c>
      <c r="S35" s="648"/>
      <c r="T35" s="648"/>
      <c r="U35" s="648"/>
      <c r="V35" s="648"/>
      <c r="W35" s="648"/>
      <c r="X35" s="648"/>
      <c r="Y35" s="649"/>
      <c r="Z35" s="703">
        <v>5.6</v>
      </c>
      <c r="AA35" s="703"/>
      <c r="AB35" s="703"/>
      <c r="AC35" s="703"/>
      <c r="AD35" s="704" t="s">
        <v>218</v>
      </c>
      <c r="AE35" s="704"/>
      <c r="AF35" s="704"/>
      <c r="AG35" s="704"/>
      <c r="AH35" s="704"/>
      <c r="AI35" s="704"/>
      <c r="AJ35" s="704"/>
      <c r="AK35" s="704"/>
      <c r="AL35" s="650" t="s">
        <v>129</v>
      </c>
      <c r="AM35" s="651"/>
      <c r="AN35" s="651"/>
      <c r="AO35" s="705"/>
      <c r="AP35" s="214"/>
      <c r="AQ35" s="709" t="s">
        <v>317</v>
      </c>
      <c r="AR35" s="710"/>
      <c r="AS35" s="710"/>
      <c r="AT35" s="710"/>
      <c r="AU35" s="710"/>
      <c r="AV35" s="710"/>
      <c r="AW35" s="710"/>
      <c r="AX35" s="710"/>
      <c r="AY35" s="711"/>
      <c r="AZ35" s="706">
        <v>445739</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75162</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7">
        <v>155347</v>
      </c>
      <c r="CS35" s="636"/>
      <c r="CT35" s="636"/>
      <c r="CU35" s="636"/>
      <c r="CV35" s="636"/>
      <c r="CW35" s="636"/>
      <c r="CX35" s="636"/>
      <c r="CY35" s="637"/>
      <c r="CZ35" s="650">
        <v>3.4</v>
      </c>
      <c r="DA35" s="675"/>
      <c r="DB35" s="675"/>
      <c r="DC35" s="676"/>
      <c r="DD35" s="635">
        <v>150892</v>
      </c>
      <c r="DE35" s="636"/>
      <c r="DF35" s="636"/>
      <c r="DG35" s="636"/>
      <c r="DH35" s="636"/>
      <c r="DI35" s="636"/>
      <c r="DJ35" s="636"/>
      <c r="DK35" s="637"/>
      <c r="DL35" s="635">
        <v>112940</v>
      </c>
      <c r="DM35" s="636"/>
      <c r="DN35" s="636"/>
      <c r="DO35" s="636"/>
      <c r="DP35" s="636"/>
      <c r="DQ35" s="636"/>
      <c r="DR35" s="636"/>
      <c r="DS35" s="636"/>
      <c r="DT35" s="636"/>
      <c r="DU35" s="636"/>
      <c r="DV35" s="637"/>
      <c r="DW35" s="650">
        <v>3.7</v>
      </c>
      <c r="DX35" s="675"/>
      <c r="DY35" s="675"/>
      <c r="DZ35" s="675"/>
      <c r="EA35" s="675"/>
      <c r="EB35" s="675"/>
      <c r="EC35" s="677"/>
    </row>
    <row r="36" spans="2:133" ht="11.25" customHeight="1">
      <c r="B36" s="644" t="s">
        <v>320</v>
      </c>
      <c r="C36" s="645"/>
      <c r="D36" s="645"/>
      <c r="E36" s="645"/>
      <c r="F36" s="645"/>
      <c r="G36" s="645"/>
      <c r="H36" s="645"/>
      <c r="I36" s="645"/>
      <c r="J36" s="645"/>
      <c r="K36" s="645"/>
      <c r="L36" s="645"/>
      <c r="M36" s="645"/>
      <c r="N36" s="645"/>
      <c r="O36" s="645"/>
      <c r="P36" s="645"/>
      <c r="Q36" s="646"/>
      <c r="R36" s="647" t="s">
        <v>218</v>
      </c>
      <c r="S36" s="648"/>
      <c r="T36" s="648"/>
      <c r="U36" s="648"/>
      <c r="V36" s="648"/>
      <c r="W36" s="648"/>
      <c r="X36" s="648"/>
      <c r="Y36" s="649"/>
      <c r="Z36" s="703" t="s">
        <v>218</v>
      </c>
      <c r="AA36" s="703"/>
      <c r="AB36" s="703"/>
      <c r="AC36" s="703"/>
      <c r="AD36" s="704" t="s">
        <v>129</v>
      </c>
      <c r="AE36" s="704"/>
      <c r="AF36" s="704"/>
      <c r="AG36" s="704"/>
      <c r="AH36" s="704"/>
      <c r="AI36" s="704"/>
      <c r="AJ36" s="704"/>
      <c r="AK36" s="704"/>
      <c r="AL36" s="650" t="s">
        <v>129</v>
      </c>
      <c r="AM36" s="651"/>
      <c r="AN36" s="651"/>
      <c r="AO36" s="705"/>
      <c r="AQ36" s="678" t="s">
        <v>321</v>
      </c>
      <c r="AR36" s="679"/>
      <c r="AS36" s="679"/>
      <c r="AT36" s="679"/>
      <c r="AU36" s="679"/>
      <c r="AV36" s="679"/>
      <c r="AW36" s="679"/>
      <c r="AX36" s="679"/>
      <c r="AY36" s="680"/>
      <c r="AZ36" s="647">
        <v>90494</v>
      </c>
      <c r="BA36" s="648"/>
      <c r="BB36" s="648"/>
      <c r="BC36" s="648"/>
      <c r="BD36" s="636"/>
      <c r="BE36" s="636"/>
      <c r="BF36" s="681"/>
      <c r="BG36" s="685" t="s">
        <v>322</v>
      </c>
      <c r="BH36" s="682"/>
      <c r="BI36" s="682"/>
      <c r="BJ36" s="682"/>
      <c r="BK36" s="682"/>
      <c r="BL36" s="682"/>
      <c r="BM36" s="682"/>
      <c r="BN36" s="682"/>
      <c r="BO36" s="682"/>
      <c r="BP36" s="682"/>
      <c r="BQ36" s="682"/>
      <c r="BR36" s="682"/>
      <c r="BS36" s="682"/>
      <c r="BT36" s="682"/>
      <c r="BU36" s="683"/>
      <c r="BV36" s="647">
        <v>60958</v>
      </c>
      <c r="BW36" s="648"/>
      <c r="BX36" s="648"/>
      <c r="BY36" s="648"/>
      <c r="BZ36" s="648"/>
      <c r="CA36" s="648"/>
      <c r="CB36" s="684"/>
      <c r="CD36" s="685" t="s">
        <v>323</v>
      </c>
      <c r="CE36" s="682"/>
      <c r="CF36" s="682"/>
      <c r="CG36" s="682"/>
      <c r="CH36" s="682"/>
      <c r="CI36" s="682"/>
      <c r="CJ36" s="682"/>
      <c r="CK36" s="682"/>
      <c r="CL36" s="682"/>
      <c r="CM36" s="682"/>
      <c r="CN36" s="682"/>
      <c r="CO36" s="682"/>
      <c r="CP36" s="682"/>
      <c r="CQ36" s="683"/>
      <c r="CR36" s="647">
        <v>722111</v>
      </c>
      <c r="CS36" s="648"/>
      <c r="CT36" s="648"/>
      <c r="CU36" s="648"/>
      <c r="CV36" s="648"/>
      <c r="CW36" s="648"/>
      <c r="CX36" s="648"/>
      <c r="CY36" s="649"/>
      <c r="CZ36" s="650">
        <v>15.9</v>
      </c>
      <c r="DA36" s="675"/>
      <c r="DB36" s="675"/>
      <c r="DC36" s="676"/>
      <c r="DD36" s="635">
        <v>603228</v>
      </c>
      <c r="DE36" s="648"/>
      <c r="DF36" s="648"/>
      <c r="DG36" s="648"/>
      <c r="DH36" s="648"/>
      <c r="DI36" s="648"/>
      <c r="DJ36" s="648"/>
      <c r="DK36" s="649"/>
      <c r="DL36" s="635">
        <v>508594</v>
      </c>
      <c r="DM36" s="648"/>
      <c r="DN36" s="648"/>
      <c r="DO36" s="648"/>
      <c r="DP36" s="648"/>
      <c r="DQ36" s="648"/>
      <c r="DR36" s="648"/>
      <c r="DS36" s="648"/>
      <c r="DT36" s="648"/>
      <c r="DU36" s="648"/>
      <c r="DV36" s="649"/>
      <c r="DW36" s="650">
        <v>16.8</v>
      </c>
      <c r="DX36" s="675"/>
      <c r="DY36" s="675"/>
      <c r="DZ36" s="675"/>
      <c r="EA36" s="675"/>
      <c r="EB36" s="675"/>
      <c r="EC36" s="677"/>
    </row>
    <row r="37" spans="2:133" ht="11.25" customHeight="1">
      <c r="B37" s="644" t="s">
        <v>324</v>
      </c>
      <c r="C37" s="645"/>
      <c r="D37" s="645"/>
      <c r="E37" s="645"/>
      <c r="F37" s="645"/>
      <c r="G37" s="645"/>
      <c r="H37" s="645"/>
      <c r="I37" s="645"/>
      <c r="J37" s="645"/>
      <c r="K37" s="645"/>
      <c r="L37" s="645"/>
      <c r="M37" s="645"/>
      <c r="N37" s="645"/>
      <c r="O37" s="645"/>
      <c r="P37" s="645"/>
      <c r="Q37" s="646"/>
      <c r="R37" s="647">
        <v>153454</v>
      </c>
      <c r="S37" s="648"/>
      <c r="T37" s="648"/>
      <c r="U37" s="648"/>
      <c r="V37" s="648"/>
      <c r="W37" s="648"/>
      <c r="X37" s="648"/>
      <c r="Y37" s="649"/>
      <c r="Z37" s="703">
        <v>3.1</v>
      </c>
      <c r="AA37" s="703"/>
      <c r="AB37" s="703"/>
      <c r="AC37" s="703"/>
      <c r="AD37" s="704" t="s">
        <v>218</v>
      </c>
      <c r="AE37" s="704"/>
      <c r="AF37" s="704"/>
      <c r="AG37" s="704"/>
      <c r="AH37" s="704"/>
      <c r="AI37" s="704"/>
      <c r="AJ37" s="704"/>
      <c r="AK37" s="704"/>
      <c r="AL37" s="650" t="s">
        <v>218</v>
      </c>
      <c r="AM37" s="651"/>
      <c r="AN37" s="651"/>
      <c r="AO37" s="705"/>
      <c r="AQ37" s="678" t="s">
        <v>325</v>
      </c>
      <c r="AR37" s="679"/>
      <c r="AS37" s="679"/>
      <c r="AT37" s="679"/>
      <c r="AU37" s="679"/>
      <c r="AV37" s="679"/>
      <c r="AW37" s="679"/>
      <c r="AX37" s="679"/>
      <c r="AY37" s="680"/>
      <c r="AZ37" s="647">
        <v>27027</v>
      </c>
      <c r="BA37" s="648"/>
      <c r="BB37" s="648"/>
      <c r="BC37" s="648"/>
      <c r="BD37" s="636"/>
      <c r="BE37" s="636"/>
      <c r="BF37" s="681"/>
      <c r="BG37" s="685" t="s">
        <v>326</v>
      </c>
      <c r="BH37" s="682"/>
      <c r="BI37" s="682"/>
      <c r="BJ37" s="682"/>
      <c r="BK37" s="682"/>
      <c r="BL37" s="682"/>
      <c r="BM37" s="682"/>
      <c r="BN37" s="682"/>
      <c r="BO37" s="682"/>
      <c r="BP37" s="682"/>
      <c r="BQ37" s="682"/>
      <c r="BR37" s="682"/>
      <c r="BS37" s="682"/>
      <c r="BT37" s="682"/>
      <c r="BU37" s="683"/>
      <c r="BV37" s="647">
        <v>934</v>
      </c>
      <c r="BW37" s="648"/>
      <c r="BX37" s="648"/>
      <c r="BY37" s="648"/>
      <c r="BZ37" s="648"/>
      <c r="CA37" s="648"/>
      <c r="CB37" s="684"/>
      <c r="CD37" s="685" t="s">
        <v>327</v>
      </c>
      <c r="CE37" s="682"/>
      <c r="CF37" s="682"/>
      <c r="CG37" s="682"/>
      <c r="CH37" s="682"/>
      <c r="CI37" s="682"/>
      <c r="CJ37" s="682"/>
      <c r="CK37" s="682"/>
      <c r="CL37" s="682"/>
      <c r="CM37" s="682"/>
      <c r="CN37" s="682"/>
      <c r="CO37" s="682"/>
      <c r="CP37" s="682"/>
      <c r="CQ37" s="683"/>
      <c r="CR37" s="647">
        <v>399807</v>
      </c>
      <c r="CS37" s="636"/>
      <c r="CT37" s="636"/>
      <c r="CU37" s="636"/>
      <c r="CV37" s="636"/>
      <c r="CW37" s="636"/>
      <c r="CX37" s="636"/>
      <c r="CY37" s="637"/>
      <c r="CZ37" s="650">
        <v>8.8000000000000007</v>
      </c>
      <c r="DA37" s="675"/>
      <c r="DB37" s="675"/>
      <c r="DC37" s="676"/>
      <c r="DD37" s="635">
        <v>380670</v>
      </c>
      <c r="DE37" s="636"/>
      <c r="DF37" s="636"/>
      <c r="DG37" s="636"/>
      <c r="DH37" s="636"/>
      <c r="DI37" s="636"/>
      <c r="DJ37" s="636"/>
      <c r="DK37" s="637"/>
      <c r="DL37" s="635">
        <v>369100</v>
      </c>
      <c r="DM37" s="636"/>
      <c r="DN37" s="636"/>
      <c r="DO37" s="636"/>
      <c r="DP37" s="636"/>
      <c r="DQ37" s="636"/>
      <c r="DR37" s="636"/>
      <c r="DS37" s="636"/>
      <c r="DT37" s="636"/>
      <c r="DU37" s="636"/>
      <c r="DV37" s="637"/>
      <c r="DW37" s="650">
        <v>12.2</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4895720</v>
      </c>
      <c r="S38" s="693"/>
      <c r="T38" s="693"/>
      <c r="U38" s="693"/>
      <c r="V38" s="693"/>
      <c r="W38" s="693"/>
      <c r="X38" s="693"/>
      <c r="Y38" s="698"/>
      <c r="Z38" s="699">
        <v>100</v>
      </c>
      <c r="AA38" s="699"/>
      <c r="AB38" s="699"/>
      <c r="AC38" s="699"/>
      <c r="AD38" s="700">
        <v>2880364</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7" t="s">
        <v>166</v>
      </c>
      <c r="BA38" s="648"/>
      <c r="BB38" s="648"/>
      <c r="BC38" s="648"/>
      <c r="BD38" s="636"/>
      <c r="BE38" s="636"/>
      <c r="BF38" s="681"/>
      <c r="BG38" s="685" t="s">
        <v>330</v>
      </c>
      <c r="BH38" s="682"/>
      <c r="BI38" s="682"/>
      <c r="BJ38" s="682"/>
      <c r="BK38" s="682"/>
      <c r="BL38" s="682"/>
      <c r="BM38" s="682"/>
      <c r="BN38" s="682"/>
      <c r="BO38" s="682"/>
      <c r="BP38" s="682"/>
      <c r="BQ38" s="682"/>
      <c r="BR38" s="682"/>
      <c r="BS38" s="682"/>
      <c r="BT38" s="682"/>
      <c r="BU38" s="683"/>
      <c r="BV38" s="647">
        <v>1494</v>
      </c>
      <c r="BW38" s="648"/>
      <c r="BX38" s="648"/>
      <c r="BY38" s="648"/>
      <c r="BZ38" s="648"/>
      <c r="CA38" s="648"/>
      <c r="CB38" s="684"/>
      <c r="CD38" s="685" t="s">
        <v>331</v>
      </c>
      <c r="CE38" s="682"/>
      <c r="CF38" s="682"/>
      <c r="CG38" s="682"/>
      <c r="CH38" s="682"/>
      <c r="CI38" s="682"/>
      <c r="CJ38" s="682"/>
      <c r="CK38" s="682"/>
      <c r="CL38" s="682"/>
      <c r="CM38" s="682"/>
      <c r="CN38" s="682"/>
      <c r="CO38" s="682"/>
      <c r="CP38" s="682"/>
      <c r="CQ38" s="683"/>
      <c r="CR38" s="647">
        <v>445739</v>
      </c>
      <c r="CS38" s="648"/>
      <c r="CT38" s="648"/>
      <c r="CU38" s="648"/>
      <c r="CV38" s="648"/>
      <c r="CW38" s="648"/>
      <c r="CX38" s="648"/>
      <c r="CY38" s="649"/>
      <c r="CZ38" s="650">
        <v>9.8000000000000007</v>
      </c>
      <c r="DA38" s="675"/>
      <c r="DB38" s="675"/>
      <c r="DC38" s="676"/>
      <c r="DD38" s="635">
        <v>392005</v>
      </c>
      <c r="DE38" s="648"/>
      <c r="DF38" s="648"/>
      <c r="DG38" s="648"/>
      <c r="DH38" s="648"/>
      <c r="DI38" s="648"/>
      <c r="DJ38" s="648"/>
      <c r="DK38" s="649"/>
      <c r="DL38" s="635">
        <v>357623</v>
      </c>
      <c r="DM38" s="648"/>
      <c r="DN38" s="648"/>
      <c r="DO38" s="648"/>
      <c r="DP38" s="648"/>
      <c r="DQ38" s="648"/>
      <c r="DR38" s="648"/>
      <c r="DS38" s="648"/>
      <c r="DT38" s="648"/>
      <c r="DU38" s="648"/>
      <c r="DV38" s="649"/>
      <c r="DW38" s="650">
        <v>11.8</v>
      </c>
      <c r="DX38" s="675"/>
      <c r="DY38" s="675"/>
      <c r="DZ38" s="675"/>
      <c r="EA38" s="675"/>
      <c r="EB38" s="675"/>
      <c r="EC38" s="677"/>
    </row>
    <row r="39" spans="2:133" ht="11.25" customHeight="1">
      <c r="AQ39" s="678" t="s">
        <v>332</v>
      </c>
      <c r="AR39" s="679"/>
      <c r="AS39" s="679"/>
      <c r="AT39" s="679"/>
      <c r="AU39" s="679"/>
      <c r="AV39" s="679"/>
      <c r="AW39" s="679"/>
      <c r="AX39" s="679"/>
      <c r="AY39" s="680"/>
      <c r="AZ39" s="647" t="s">
        <v>129</v>
      </c>
      <c r="BA39" s="648"/>
      <c r="BB39" s="648"/>
      <c r="BC39" s="648"/>
      <c r="BD39" s="636"/>
      <c r="BE39" s="636"/>
      <c r="BF39" s="681"/>
      <c r="BG39" s="686" t="s">
        <v>333</v>
      </c>
      <c r="BH39" s="687"/>
      <c r="BI39" s="687"/>
      <c r="BJ39" s="687"/>
      <c r="BK39" s="687"/>
      <c r="BL39" s="215"/>
      <c r="BM39" s="682" t="s">
        <v>334</v>
      </c>
      <c r="BN39" s="682"/>
      <c r="BO39" s="682"/>
      <c r="BP39" s="682"/>
      <c r="BQ39" s="682"/>
      <c r="BR39" s="682"/>
      <c r="BS39" s="682"/>
      <c r="BT39" s="682"/>
      <c r="BU39" s="683"/>
      <c r="BV39" s="647">
        <v>97</v>
      </c>
      <c r="BW39" s="648"/>
      <c r="BX39" s="648"/>
      <c r="BY39" s="648"/>
      <c r="BZ39" s="648"/>
      <c r="CA39" s="648"/>
      <c r="CB39" s="684"/>
      <c r="CD39" s="685" t="s">
        <v>335</v>
      </c>
      <c r="CE39" s="682"/>
      <c r="CF39" s="682"/>
      <c r="CG39" s="682"/>
      <c r="CH39" s="682"/>
      <c r="CI39" s="682"/>
      <c r="CJ39" s="682"/>
      <c r="CK39" s="682"/>
      <c r="CL39" s="682"/>
      <c r="CM39" s="682"/>
      <c r="CN39" s="682"/>
      <c r="CO39" s="682"/>
      <c r="CP39" s="682"/>
      <c r="CQ39" s="683"/>
      <c r="CR39" s="647">
        <v>43031</v>
      </c>
      <c r="CS39" s="636"/>
      <c r="CT39" s="636"/>
      <c r="CU39" s="636"/>
      <c r="CV39" s="636"/>
      <c r="CW39" s="636"/>
      <c r="CX39" s="636"/>
      <c r="CY39" s="637"/>
      <c r="CZ39" s="650">
        <v>0.9</v>
      </c>
      <c r="DA39" s="675"/>
      <c r="DB39" s="675"/>
      <c r="DC39" s="676"/>
      <c r="DD39" s="635">
        <v>20000</v>
      </c>
      <c r="DE39" s="636"/>
      <c r="DF39" s="636"/>
      <c r="DG39" s="636"/>
      <c r="DH39" s="636"/>
      <c r="DI39" s="636"/>
      <c r="DJ39" s="636"/>
      <c r="DK39" s="637"/>
      <c r="DL39" s="635" t="s">
        <v>218</v>
      </c>
      <c r="DM39" s="636"/>
      <c r="DN39" s="636"/>
      <c r="DO39" s="636"/>
      <c r="DP39" s="636"/>
      <c r="DQ39" s="636"/>
      <c r="DR39" s="636"/>
      <c r="DS39" s="636"/>
      <c r="DT39" s="636"/>
      <c r="DU39" s="636"/>
      <c r="DV39" s="637"/>
      <c r="DW39" s="650" t="s">
        <v>218</v>
      </c>
      <c r="DX39" s="675"/>
      <c r="DY39" s="675"/>
      <c r="DZ39" s="675"/>
      <c r="EA39" s="675"/>
      <c r="EB39" s="675"/>
      <c r="EC39" s="677"/>
    </row>
    <row r="40" spans="2:133" ht="11.25" customHeight="1">
      <c r="AQ40" s="678" t="s">
        <v>336</v>
      </c>
      <c r="AR40" s="679"/>
      <c r="AS40" s="679"/>
      <c r="AT40" s="679"/>
      <c r="AU40" s="679"/>
      <c r="AV40" s="679"/>
      <c r="AW40" s="679"/>
      <c r="AX40" s="679"/>
      <c r="AY40" s="680"/>
      <c r="AZ40" s="647">
        <v>74423</v>
      </c>
      <c r="BA40" s="648"/>
      <c r="BB40" s="648"/>
      <c r="BC40" s="648"/>
      <c r="BD40" s="636"/>
      <c r="BE40" s="636"/>
      <c r="BF40" s="681"/>
      <c r="BG40" s="686"/>
      <c r="BH40" s="687"/>
      <c r="BI40" s="687"/>
      <c r="BJ40" s="687"/>
      <c r="BK40" s="687"/>
      <c r="BL40" s="215"/>
      <c r="BM40" s="682" t="s">
        <v>337</v>
      </c>
      <c r="BN40" s="682"/>
      <c r="BO40" s="682"/>
      <c r="BP40" s="682"/>
      <c r="BQ40" s="682"/>
      <c r="BR40" s="682"/>
      <c r="BS40" s="682"/>
      <c r="BT40" s="682"/>
      <c r="BU40" s="683"/>
      <c r="BV40" s="647">
        <v>136</v>
      </c>
      <c r="BW40" s="648"/>
      <c r="BX40" s="648"/>
      <c r="BY40" s="648"/>
      <c r="BZ40" s="648"/>
      <c r="CA40" s="648"/>
      <c r="CB40" s="684"/>
      <c r="CD40" s="685" t="s">
        <v>338</v>
      </c>
      <c r="CE40" s="682"/>
      <c r="CF40" s="682"/>
      <c r="CG40" s="682"/>
      <c r="CH40" s="682"/>
      <c r="CI40" s="682"/>
      <c r="CJ40" s="682"/>
      <c r="CK40" s="682"/>
      <c r="CL40" s="682"/>
      <c r="CM40" s="682"/>
      <c r="CN40" s="682"/>
      <c r="CO40" s="682"/>
      <c r="CP40" s="682"/>
      <c r="CQ40" s="683"/>
      <c r="CR40" s="647">
        <v>34000</v>
      </c>
      <c r="CS40" s="648"/>
      <c r="CT40" s="648"/>
      <c r="CU40" s="648"/>
      <c r="CV40" s="648"/>
      <c r="CW40" s="648"/>
      <c r="CX40" s="648"/>
      <c r="CY40" s="649"/>
      <c r="CZ40" s="650">
        <v>0.7</v>
      </c>
      <c r="DA40" s="675"/>
      <c r="DB40" s="675"/>
      <c r="DC40" s="676"/>
      <c r="DD40" s="635" t="s">
        <v>129</v>
      </c>
      <c r="DE40" s="648"/>
      <c r="DF40" s="648"/>
      <c r="DG40" s="648"/>
      <c r="DH40" s="648"/>
      <c r="DI40" s="648"/>
      <c r="DJ40" s="648"/>
      <c r="DK40" s="649"/>
      <c r="DL40" s="635" t="s">
        <v>129</v>
      </c>
      <c r="DM40" s="648"/>
      <c r="DN40" s="648"/>
      <c r="DO40" s="648"/>
      <c r="DP40" s="648"/>
      <c r="DQ40" s="648"/>
      <c r="DR40" s="648"/>
      <c r="DS40" s="648"/>
      <c r="DT40" s="648"/>
      <c r="DU40" s="648"/>
      <c r="DV40" s="649"/>
      <c r="DW40" s="650" t="s">
        <v>129</v>
      </c>
      <c r="DX40" s="675"/>
      <c r="DY40" s="675"/>
      <c r="DZ40" s="675"/>
      <c r="EA40" s="675"/>
      <c r="EB40" s="675"/>
      <c r="EC40" s="677"/>
    </row>
    <row r="41" spans="2:133" ht="11.25" customHeight="1">
      <c r="AQ41" s="690" t="s">
        <v>339</v>
      </c>
      <c r="AR41" s="691"/>
      <c r="AS41" s="691"/>
      <c r="AT41" s="691"/>
      <c r="AU41" s="691"/>
      <c r="AV41" s="691"/>
      <c r="AW41" s="691"/>
      <c r="AX41" s="691"/>
      <c r="AY41" s="692"/>
      <c r="AZ41" s="656">
        <v>253795</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371</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7" t="s">
        <v>129</v>
      </c>
      <c r="CS41" s="636"/>
      <c r="CT41" s="636"/>
      <c r="CU41" s="636"/>
      <c r="CV41" s="636"/>
      <c r="CW41" s="636"/>
      <c r="CX41" s="636"/>
      <c r="CY41" s="637"/>
      <c r="CZ41" s="650" t="s">
        <v>129</v>
      </c>
      <c r="DA41" s="675"/>
      <c r="DB41" s="675"/>
      <c r="DC41" s="676"/>
      <c r="DD41" s="635" t="s">
        <v>218</v>
      </c>
      <c r="DE41" s="636"/>
      <c r="DF41" s="636"/>
      <c r="DG41" s="636"/>
      <c r="DH41" s="636"/>
      <c r="DI41" s="636"/>
      <c r="DJ41" s="636"/>
      <c r="DK41" s="637"/>
      <c r="DL41" s="638"/>
      <c r="DM41" s="639"/>
      <c r="DN41" s="639"/>
      <c r="DO41" s="639"/>
      <c r="DP41" s="639"/>
      <c r="DQ41" s="639"/>
      <c r="DR41" s="639"/>
      <c r="DS41" s="639"/>
      <c r="DT41" s="639"/>
      <c r="DU41" s="639"/>
      <c r="DV41" s="640"/>
      <c r="DW41" s="641"/>
      <c r="DX41" s="642"/>
      <c r="DY41" s="642"/>
      <c r="DZ41" s="642"/>
      <c r="EA41" s="642"/>
      <c r="EB41" s="642"/>
      <c r="EC41" s="643"/>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4" t="s">
        <v>343</v>
      </c>
      <c r="CE42" s="645"/>
      <c r="CF42" s="645"/>
      <c r="CG42" s="645"/>
      <c r="CH42" s="645"/>
      <c r="CI42" s="645"/>
      <c r="CJ42" s="645"/>
      <c r="CK42" s="645"/>
      <c r="CL42" s="645"/>
      <c r="CM42" s="645"/>
      <c r="CN42" s="645"/>
      <c r="CO42" s="645"/>
      <c r="CP42" s="645"/>
      <c r="CQ42" s="646"/>
      <c r="CR42" s="647">
        <v>1017157</v>
      </c>
      <c r="CS42" s="648"/>
      <c r="CT42" s="648"/>
      <c r="CU42" s="648"/>
      <c r="CV42" s="648"/>
      <c r="CW42" s="648"/>
      <c r="CX42" s="648"/>
      <c r="CY42" s="649"/>
      <c r="CZ42" s="650">
        <v>22.3</v>
      </c>
      <c r="DA42" s="651"/>
      <c r="DB42" s="651"/>
      <c r="DC42" s="652"/>
      <c r="DD42" s="635">
        <v>637831</v>
      </c>
      <c r="DE42" s="648"/>
      <c r="DF42" s="648"/>
      <c r="DG42" s="648"/>
      <c r="DH42" s="648"/>
      <c r="DI42" s="648"/>
      <c r="DJ42" s="648"/>
      <c r="DK42" s="649"/>
      <c r="DL42" s="638"/>
      <c r="DM42" s="639"/>
      <c r="DN42" s="639"/>
      <c r="DO42" s="639"/>
      <c r="DP42" s="639"/>
      <c r="DQ42" s="639"/>
      <c r="DR42" s="639"/>
      <c r="DS42" s="639"/>
      <c r="DT42" s="639"/>
      <c r="DU42" s="639"/>
      <c r="DV42" s="640"/>
      <c r="DW42" s="641"/>
      <c r="DX42" s="642"/>
      <c r="DY42" s="642"/>
      <c r="DZ42" s="642"/>
      <c r="EA42" s="642"/>
      <c r="EB42" s="642"/>
      <c r="EC42" s="643"/>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4" t="s">
        <v>345</v>
      </c>
      <c r="CE43" s="645"/>
      <c r="CF43" s="645"/>
      <c r="CG43" s="645"/>
      <c r="CH43" s="645"/>
      <c r="CI43" s="645"/>
      <c r="CJ43" s="645"/>
      <c r="CK43" s="645"/>
      <c r="CL43" s="645"/>
      <c r="CM43" s="645"/>
      <c r="CN43" s="645"/>
      <c r="CO43" s="645"/>
      <c r="CP43" s="645"/>
      <c r="CQ43" s="646"/>
      <c r="CR43" s="647">
        <v>16600</v>
      </c>
      <c r="CS43" s="636"/>
      <c r="CT43" s="636"/>
      <c r="CU43" s="636"/>
      <c r="CV43" s="636"/>
      <c r="CW43" s="636"/>
      <c r="CX43" s="636"/>
      <c r="CY43" s="637"/>
      <c r="CZ43" s="650">
        <v>0.4</v>
      </c>
      <c r="DA43" s="675"/>
      <c r="DB43" s="675"/>
      <c r="DC43" s="676"/>
      <c r="DD43" s="635">
        <v>16600</v>
      </c>
      <c r="DE43" s="636"/>
      <c r="DF43" s="636"/>
      <c r="DG43" s="636"/>
      <c r="DH43" s="636"/>
      <c r="DI43" s="636"/>
      <c r="DJ43" s="636"/>
      <c r="DK43" s="637"/>
      <c r="DL43" s="638"/>
      <c r="DM43" s="639"/>
      <c r="DN43" s="639"/>
      <c r="DO43" s="639"/>
      <c r="DP43" s="639"/>
      <c r="DQ43" s="639"/>
      <c r="DR43" s="639"/>
      <c r="DS43" s="639"/>
      <c r="DT43" s="639"/>
      <c r="DU43" s="639"/>
      <c r="DV43" s="640"/>
      <c r="DW43" s="641"/>
      <c r="DX43" s="642"/>
      <c r="DY43" s="642"/>
      <c r="DZ43" s="642"/>
      <c r="EA43" s="642"/>
      <c r="EB43" s="642"/>
      <c r="EC43" s="643"/>
    </row>
    <row r="44" spans="2:133" ht="11.25" customHeight="1">
      <c r="B44" s="220" t="s">
        <v>346</v>
      </c>
      <c r="CD44" s="669" t="s">
        <v>297</v>
      </c>
      <c r="CE44" s="670"/>
      <c r="CF44" s="644" t="s">
        <v>347</v>
      </c>
      <c r="CG44" s="645"/>
      <c r="CH44" s="645"/>
      <c r="CI44" s="645"/>
      <c r="CJ44" s="645"/>
      <c r="CK44" s="645"/>
      <c r="CL44" s="645"/>
      <c r="CM44" s="645"/>
      <c r="CN44" s="645"/>
      <c r="CO44" s="645"/>
      <c r="CP44" s="645"/>
      <c r="CQ44" s="646"/>
      <c r="CR44" s="647">
        <v>1013805</v>
      </c>
      <c r="CS44" s="648"/>
      <c r="CT44" s="648"/>
      <c r="CU44" s="648"/>
      <c r="CV44" s="648"/>
      <c r="CW44" s="648"/>
      <c r="CX44" s="648"/>
      <c r="CY44" s="649"/>
      <c r="CZ44" s="650">
        <v>22.3</v>
      </c>
      <c r="DA44" s="651"/>
      <c r="DB44" s="651"/>
      <c r="DC44" s="652"/>
      <c r="DD44" s="635">
        <v>634479</v>
      </c>
      <c r="DE44" s="648"/>
      <c r="DF44" s="648"/>
      <c r="DG44" s="648"/>
      <c r="DH44" s="648"/>
      <c r="DI44" s="648"/>
      <c r="DJ44" s="648"/>
      <c r="DK44" s="649"/>
      <c r="DL44" s="638"/>
      <c r="DM44" s="639"/>
      <c r="DN44" s="639"/>
      <c r="DO44" s="639"/>
      <c r="DP44" s="639"/>
      <c r="DQ44" s="639"/>
      <c r="DR44" s="639"/>
      <c r="DS44" s="639"/>
      <c r="DT44" s="639"/>
      <c r="DU44" s="639"/>
      <c r="DV44" s="640"/>
      <c r="DW44" s="641"/>
      <c r="DX44" s="642"/>
      <c r="DY44" s="642"/>
      <c r="DZ44" s="642"/>
      <c r="EA44" s="642"/>
      <c r="EB44" s="642"/>
      <c r="EC44" s="643"/>
    </row>
    <row r="45" spans="2:133" ht="11.25" customHeight="1">
      <c r="CD45" s="671"/>
      <c r="CE45" s="672"/>
      <c r="CF45" s="644" t="s">
        <v>348</v>
      </c>
      <c r="CG45" s="645"/>
      <c r="CH45" s="645"/>
      <c r="CI45" s="645"/>
      <c r="CJ45" s="645"/>
      <c r="CK45" s="645"/>
      <c r="CL45" s="645"/>
      <c r="CM45" s="645"/>
      <c r="CN45" s="645"/>
      <c r="CO45" s="645"/>
      <c r="CP45" s="645"/>
      <c r="CQ45" s="646"/>
      <c r="CR45" s="647">
        <v>417908</v>
      </c>
      <c r="CS45" s="636"/>
      <c r="CT45" s="636"/>
      <c r="CU45" s="636"/>
      <c r="CV45" s="636"/>
      <c r="CW45" s="636"/>
      <c r="CX45" s="636"/>
      <c r="CY45" s="637"/>
      <c r="CZ45" s="650">
        <v>9.1999999999999993</v>
      </c>
      <c r="DA45" s="675"/>
      <c r="DB45" s="675"/>
      <c r="DC45" s="676"/>
      <c r="DD45" s="635">
        <v>137414</v>
      </c>
      <c r="DE45" s="636"/>
      <c r="DF45" s="636"/>
      <c r="DG45" s="636"/>
      <c r="DH45" s="636"/>
      <c r="DI45" s="636"/>
      <c r="DJ45" s="636"/>
      <c r="DK45" s="637"/>
      <c r="DL45" s="638"/>
      <c r="DM45" s="639"/>
      <c r="DN45" s="639"/>
      <c r="DO45" s="639"/>
      <c r="DP45" s="639"/>
      <c r="DQ45" s="639"/>
      <c r="DR45" s="639"/>
      <c r="DS45" s="639"/>
      <c r="DT45" s="639"/>
      <c r="DU45" s="639"/>
      <c r="DV45" s="640"/>
      <c r="DW45" s="641"/>
      <c r="DX45" s="642"/>
      <c r="DY45" s="642"/>
      <c r="DZ45" s="642"/>
      <c r="EA45" s="642"/>
      <c r="EB45" s="642"/>
      <c r="EC45" s="643"/>
    </row>
    <row r="46" spans="2:133" ht="11.25" customHeight="1">
      <c r="CD46" s="671"/>
      <c r="CE46" s="672"/>
      <c r="CF46" s="644" t="s">
        <v>349</v>
      </c>
      <c r="CG46" s="645"/>
      <c r="CH46" s="645"/>
      <c r="CI46" s="645"/>
      <c r="CJ46" s="645"/>
      <c r="CK46" s="645"/>
      <c r="CL46" s="645"/>
      <c r="CM46" s="645"/>
      <c r="CN46" s="645"/>
      <c r="CO46" s="645"/>
      <c r="CP46" s="645"/>
      <c r="CQ46" s="646"/>
      <c r="CR46" s="647">
        <v>516836</v>
      </c>
      <c r="CS46" s="648"/>
      <c r="CT46" s="648"/>
      <c r="CU46" s="648"/>
      <c r="CV46" s="648"/>
      <c r="CW46" s="648"/>
      <c r="CX46" s="648"/>
      <c r="CY46" s="649"/>
      <c r="CZ46" s="650">
        <v>11.4</v>
      </c>
      <c r="DA46" s="651"/>
      <c r="DB46" s="651"/>
      <c r="DC46" s="652"/>
      <c r="DD46" s="635">
        <v>491304</v>
      </c>
      <c r="DE46" s="648"/>
      <c r="DF46" s="648"/>
      <c r="DG46" s="648"/>
      <c r="DH46" s="648"/>
      <c r="DI46" s="648"/>
      <c r="DJ46" s="648"/>
      <c r="DK46" s="649"/>
      <c r="DL46" s="638"/>
      <c r="DM46" s="639"/>
      <c r="DN46" s="639"/>
      <c r="DO46" s="639"/>
      <c r="DP46" s="639"/>
      <c r="DQ46" s="639"/>
      <c r="DR46" s="639"/>
      <c r="DS46" s="639"/>
      <c r="DT46" s="639"/>
      <c r="DU46" s="639"/>
      <c r="DV46" s="640"/>
      <c r="DW46" s="641"/>
      <c r="DX46" s="642"/>
      <c r="DY46" s="642"/>
      <c r="DZ46" s="642"/>
      <c r="EA46" s="642"/>
      <c r="EB46" s="642"/>
      <c r="EC46" s="643"/>
    </row>
    <row r="47" spans="2:133" ht="11.25" customHeight="1">
      <c r="CD47" s="671"/>
      <c r="CE47" s="672"/>
      <c r="CF47" s="644" t="s">
        <v>350</v>
      </c>
      <c r="CG47" s="645"/>
      <c r="CH47" s="645"/>
      <c r="CI47" s="645"/>
      <c r="CJ47" s="645"/>
      <c r="CK47" s="645"/>
      <c r="CL47" s="645"/>
      <c r="CM47" s="645"/>
      <c r="CN47" s="645"/>
      <c r="CO47" s="645"/>
      <c r="CP47" s="645"/>
      <c r="CQ47" s="646"/>
      <c r="CR47" s="647">
        <v>3352</v>
      </c>
      <c r="CS47" s="636"/>
      <c r="CT47" s="636"/>
      <c r="CU47" s="636"/>
      <c r="CV47" s="636"/>
      <c r="CW47" s="636"/>
      <c r="CX47" s="636"/>
      <c r="CY47" s="637"/>
      <c r="CZ47" s="650">
        <v>0.1</v>
      </c>
      <c r="DA47" s="675"/>
      <c r="DB47" s="675"/>
      <c r="DC47" s="676"/>
      <c r="DD47" s="635">
        <v>3352</v>
      </c>
      <c r="DE47" s="636"/>
      <c r="DF47" s="636"/>
      <c r="DG47" s="636"/>
      <c r="DH47" s="636"/>
      <c r="DI47" s="636"/>
      <c r="DJ47" s="636"/>
      <c r="DK47" s="637"/>
      <c r="DL47" s="638"/>
      <c r="DM47" s="639"/>
      <c r="DN47" s="639"/>
      <c r="DO47" s="639"/>
      <c r="DP47" s="639"/>
      <c r="DQ47" s="639"/>
      <c r="DR47" s="639"/>
      <c r="DS47" s="639"/>
      <c r="DT47" s="639"/>
      <c r="DU47" s="639"/>
      <c r="DV47" s="640"/>
      <c r="DW47" s="641"/>
      <c r="DX47" s="642"/>
      <c r="DY47" s="642"/>
      <c r="DZ47" s="642"/>
      <c r="EA47" s="642"/>
      <c r="EB47" s="642"/>
      <c r="EC47" s="643"/>
    </row>
    <row r="48" spans="2:133">
      <c r="CD48" s="673"/>
      <c r="CE48" s="674"/>
      <c r="CF48" s="644" t="s">
        <v>351</v>
      </c>
      <c r="CG48" s="645"/>
      <c r="CH48" s="645"/>
      <c r="CI48" s="645"/>
      <c r="CJ48" s="645"/>
      <c r="CK48" s="645"/>
      <c r="CL48" s="645"/>
      <c r="CM48" s="645"/>
      <c r="CN48" s="645"/>
      <c r="CO48" s="645"/>
      <c r="CP48" s="645"/>
      <c r="CQ48" s="646"/>
      <c r="CR48" s="647" t="s">
        <v>218</v>
      </c>
      <c r="CS48" s="648"/>
      <c r="CT48" s="648"/>
      <c r="CU48" s="648"/>
      <c r="CV48" s="648"/>
      <c r="CW48" s="648"/>
      <c r="CX48" s="648"/>
      <c r="CY48" s="649"/>
      <c r="CZ48" s="650" t="s">
        <v>129</v>
      </c>
      <c r="DA48" s="651"/>
      <c r="DB48" s="651"/>
      <c r="DC48" s="652"/>
      <c r="DD48" s="635" t="s">
        <v>218</v>
      </c>
      <c r="DE48" s="648"/>
      <c r="DF48" s="648"/>
      <c r="DG48" s="648"/>
      <c r="DH48" s="648"/>
      <c r="DI48" s="648"/>
      <c r="DJ48" s="648"/>
      <c r="DK48" s="649"/>
      <c r="DL48" s="638"/>
      <c r="DM48" s="639"/>
      <c r="DN48" s="639"/>
      <c r="DO48" s="639"/>
      <c r="DP48" s="639"/>
      <c r="DQ48" s="639"/>
      <c r="DR48" s="639"/>
      <c r="DS48" s="639"/>
      <c r="DT48" s="639"/>
      <c r="DU48" s="639"/>
      <c r="DV48" s="640"/>
      <c r="DW48" s="641"/>
      <c r="DX48" s="642"/>
      <c r="DY48" s="642"/>
      <c r="DZ48" s="642"/>
      <c r="EA48" s="642"/>
      <c r="EB48" s="642"/>
      <c r="EC48" s="643"/>
    </row>
    <row r="49" spans="82:133" ht="11.25" customHeight="1">
      <c r="CD49" s="653" t="s">
        <v>352</v>
      </c>
      <c r="CE49" s="654"/>
      <c r="CF49" s="654"/>
      <c r="CG49" s="654"/>
      <c r="CH49" s="654"/>
      <c r="CI49" s="654"/>
      <c r="CJ49" s="654"/>
      <c r="CK49" s="654"/>
      <c r="CL49" s="654"/>
      <c r="CM49" s="654"/>
      <c r="CN49" s="654"/>
      <c r="CO49" s="654"/>
      <c r="CP49" s="654"/>
      <c r="CQ49" s="655"/>
      <c r="CR49" s="656">
        <v>4553294</v>
      </c>
      <c r="CS49" s="657"/>
      <c r="CT49" s="657"/>
      <c r="CU49" s="657"/>
      <c r="CV49" s="657"/>
      <c r="CW49" s="657"/>
      <c r="CX49" s="657"/>
      <c r="CY49" s="658"/>
      <c r="CZ49" s="659">
        <v>100</v>
      </c>
      <c r="DA49" s="660"/>
      <c r="DB49" s="660"/>
      <c r="DC49" s="661"/>
      <c r="DD49" s="662">
        <v>3563931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wQ6XAKfGAdM0AALuibr1BmDZfk+pBNhIoKJQdf6OQ+hEYbsjiYPH0QW3CGsFKd0jpFU8PBHrm0Q3GE2FFWIzqg==" saltValue="OTAGgQjjjo9dwHu4YkPFL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3"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375</v>
      </c>
      <c r="C7" s="1120"/>
      <c r="D7" s="1120"/>
      <c r="E7" s="1120"/>
      <c r="F7" s="1120"/>
      <c r="G7" s="1120"/>
      <c r="H7" s="1120"/>
      <c r="I7" s="1120"/>
      <c r="J7" s="1120"/>
      <c r="K7" s="1120"/>
      <c r="L7" s="1120"/>
      <c r="M7" s="1120"/>
      <c r="N7" s="1120"/>
      <c r="O7" s="1120"/>
      <c r="P7" s="1121"/>
      <c r="Q7" s="1173"/>
      <c r="R7" s="1174"/>
      <c r="S7" s="1174"/>
      <c r="T7" s="1174"/>
      <c r="U7" s="1174"/>
      <c r="V7" s="1174"/>
      <c r="W7" s="1174"/>
      <c r="X7" s="1174"/>
      <c r="Y7" s="1174"/>
      <c r="Z7" s="1174"/>
      <c r="AA7" s="1174"/>
      <c r="AB7" s="1174"/>
      <c r="AC7" s="1174"/>
      <c r="AD7" s="1174"/>
      <c r="AE7" s="1175"/>
      <c r="AF7" s="1176">
        <v>321</v>
      </c>
      <c r="AG7" s="1177"/>
      <c r="AH7" s="1177"/>
      <c r="AI7" s="1177"/>
      <c r="AJ7" s="1178"/>
      <c r="AK7" s="1160"/>
      <c r="AL7" s="1161"/>
      <c r="AM7" s="1161"/>
      <c r="AN7" s="1161"/>
      <c r="AO7" s="1161"/>
      <c r="AP7" s="1161"/>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0" t="s">
        <v>376</v>
      </c>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t="s">
        <v>129</v>
      </c>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377</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378</v>
      </c>
      <c r="B23" s="1013" t="s">
        <v>379</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321</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129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358</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390</v>
      </c>
      <c r="C28" s="1120"/>
      <c r="D28" s="1120"/>
      <c r="E28" s="1120"/>
      <c r="F28" s="1120"/>
      <c r="G28" s="1120"/>
      <c r="H28" s="1120"/>
      <c r="I28" s="1120"/>
      <c r="J28" s="1120"/>
      <c r="K28" s="1120"/>
      <c r="L28" s="1120"/>
      <c r="M28" s="1120"/>
      <c r="N28" s="1120"/>
      <c r="O28" s="1120"/>
      <c r="P28" s="1121"/>
      <c r="Q28" s="1122"/>
      <c r="R28" s="1123"/>
      <c r="S28" s="1123"/>
      <c r="T28" s="1123"/>
      <c r="U28" s="1123"/>
      <c r="V28" s="1123"/>
      <c r="W28" s="1123"/>
      <c r="X28" s="1123"/>
      <c r="Y28" s="1123"/>
      <c r="Z28" s="1123"/>
      <c r="AA28" s="1123"/>
      <c r="AB28" s="1123"/>
      <c r="AC28" s="1123"/>
      <c r="AD28" s="1123"/>
      <c r="AE28" s="1124"/>
      <c r="AF28" s="1125">
        <v>75</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391</v>
      </c>
      <c r="C29" s="1101"/>
      <c r="D29" s="1101"/>
      <c r="E29" s="1101"/>
      <c r="F29" s="1101"/>
      <c r="G29" s="1101"/>
      <c r="H29" s="1101"/>
      <c r="I29" s="1101"/>
      <c r="J29" s="1101"/>
      <c r="K29" s="1101"/>
      <c r="L29" s="1101"/>
      <c r="M29" s="1101"/>
      <c r="N29" s="1101"/>
      <c r="O29" s="1101"/>
      <c r="P29" s="1102"/>
      <c r="Q29" s="1112"/>
      <c r="R29" s="1113"/>
      <c r="S29" s="1113"/>
      <c r="T29" s="1113"/>
      <c r="U29" s="1113"/>
      <c r="V29" s="1113"/>
      <c r="W29" s="1113"/>
      <c r="X29" s="1113"/>
      <c r="Y29" s="1113"/>
      <c r="Z29" s="1113"/>
      <c r="AA29" s="1113"/>
      <c r="AB29" s="1113"/>
      <c r="AC29" s="1113"/>
      <c r="AD29" s="1113"/>
      <c r="AE29" s="1114"/>
      <c r="AF29" s="1106">
        <v>0</v>
      </c>
      <c r="AG29" s="1107"/>
      <c r="AH29" s="1107"/>
      <c r="AI29" s="1107"/>
      <c r="AJ29" s="1108"/>
      <c r="AK29" s="1049"/>
      <c r="AL29" s="1040"/>
      <c r="AM29" s="1040"/>
      <c r="AN29" s="1040"/>
      <c r="AO29" s="1040"/>
      <c r="AP29" s="1040"/>
      <c r="AQ29" s="1040"/>
      <c r="AR29" s="1040"/>
      <c r="AS29" s="1040"/>
      <c r="AT29" s="1040"/>
      <c r="AU29" s="1040"/>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392</v>
      </c>
      <c r="C30" s="1101"/>
      <c r="D30" s="1101"/>
      <c r="E30" s="1101"/>
      <c r="F30" s="1101"/>
      <c r="G30" s="1101"/>
      <c r="H30" s="1101"/>
      <c r="I30" s="1101"/>
      <c r="J30" s="1101"/>
      <c r="K30" s="1101"/>
      <c r="L30" s="1101"/>
      <c r="M30" s="1101"/>
      <c r="N30" s="1101"/>
      <c r="O30" s="1101"/>
      <c r="P30" s="1102"/>
      <c r="Q30" s="1112"/>
      <c r="R30" s="1113"/>
      <c r="S30" s="1113"/>
      <c r="T30" s="1113"/>
      <c r="U30" s="1113"/>
      <c r="V30" s="1113"/>
      <c r="W30" s="1113"/>
      <c r="X30" s="1113"/>
      <c r="Y30" s="1113"/>
      <c r="Z30" s="1113"/>
      <c r="AA30" s="1113"/>
      <c r="AB30" s="1113"/>
      <c r="AC30" s="1113"/>
      <c r="AD30" s="1113"/>
      <c r="AE30" s="1114"/>
      <c r="AF30" s="1106">
        <v>24</v>
      </c>
      <c r="AG30" s="1107"/>
      <c r="AH30" s="1107"/>
      <c r="AI30" s="1107"/>
      <c r="AJ30" s="1108"/>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393</v>
      </c>
      <c r="C31" s="1101"/>
      <c r="D31" s="1101"/>
      <c r="E31" s="1101"/>
      <c r="F31" s="1101"/>
      <c r="G31" s="1101"/>
      <c r="H31" s="1101"/>
      <c r="I31" s="1101"/>
      <c r="J31" s="1101"/>
      <c r="K31" s="1101"/>
      <c r="L31" s="1101"/>
      <c r="M31" s="1101"/>
      <c r="N31" s="1101"/>
      <c r="O31" s="1101"/>
      <c r="P31" s="1102"/>
      <c r="Q31" s="1112"/>
      <c r="R31" s="1113"/>
      <c r="S31" s="1113"/>
      <c r="T31" s="1113"/>
      <c r="U31" s="1113"/>
      <c r="V31" s="1113"/>
      <c r="W31" s="1113"/>
      <c r="X31" s="1113"/>
      <c r="Y31" s="1113"/>
      <c r="Z31" s="1113"/>
      <c r="AA31" s="1113"/>
      <c r="AB31" s="1113"/>
      <c r="AC31" s="1113"/>
      <c r="AD31" s="1113"/>
      <c r="AE31" s="1114"/>
      <c r="AF31" s="1106">
        <v>2</v>
      </c>
      <c r="AG31" s="1107"/>
      <c r="AH31" s="1107"/>
      <c r="AI31" s="1107"/>
      <c r="AJ31" s="1108"/>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095" t="s">
        <v>394</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395</v>
      </c>
      <c r="C32" s="1101"/>
      <c r="D32" s="1101"/>
      <c r="E32" s="1101"/>
      <c r="F32" s="1101"/>
      <c r="G32" s="1101"/>
      <c r="H32" s="1101"/>
      <c r="I32" s="1101"/>
      <c r="J32" s="1101"/>
      <c r="K32" s="1101"/>
      <c r="L32" s="1101"/>
      <c r="M32" s="1101"/>
      <c r="N32" s="1101"/>
      <c r="O32" s="1101"/>
      <c r="P32" s="1102"/>
      <c r="Q32" s="1112"/>
      <c r="R32" s="1113"/>
      <c r="S32" s="1113"/>
      <c r="T32" s="1113"/>
      <c r="U32" s="1113"/>
      <c r="V32" s="1113"/>
      <c r="W32" s="1113"/>
      <c r="X32" s="1113"/>
      <c r="Y32" s="1113"/>
      <c r="Z32" s="1113"/>
      <c r="AA32" s="1113"/>
      <c r="AB32" s="1113"/>
      <c r="AC32" s="1113"/>
      <c r="AD32" s="1113"/>
      <c r="AE32" s="1114"/>
      <c r="AF32" s="1106" t="s">
        <v>129</v>
      </c>
      <c r="AG32" s="1107"/>
      <c r="AH32" s="1107"/>
      <c r="AI32" s="1107"/>
      <c r="AJ32" s="1108"/>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095" t="s">
        <v>396</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397</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378</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101</v>
      </c>
      <c r="AG63" s="1028"/>
      <c r="AH63" s="1028"/>
      <c r="AI63" s="1028"/>
      <c r="AJ63" s="1093"/>
      <c r="AK63" s="1094"/>
      <c r="AL63" s="1032"/>
      <c r="AM63" s="1032"/>
      <c r="AN63" s="1032"/>
      <c r="AO63" s="1032"/>
      <c r="AP63" s="1028"/>
      <c r="AQ63" s="1028"/>
      <c r="AR63" s="1028"/>
      <c r="AS63" s="1028"/>
      <c r="AT63" s="1028"/>
      <c r="AU63" s="1028"/>
      <c r="AV63" s="1028"/>
      <c r="AW63" s="1028"/>
      <c r="AX63" s="1028"/>
      <c r="AY63" s="1028"/>
      <c r="AZ63" s="1088"/>
      <c r="BA63" s="1088"/>
      <c r="BB63" s="1088"/>
      <c r="BC63" s="1088"/>
      <c r="BD63" s="1088"/>
      <c r="BE63" s="1029"/>
      <c r="BF63" s="1029"/>
      <c r="BG63" s="1029"/>
      <c r="BH63" s="1029"/>
      <c r="BI63" s="1030"/>
      <c r="BJ63" s="1089" t="s">
        <v>129</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400</v>
      </c>
      <c r="B66" s="1065"/>
      <c r="C66" s="1065"/>
      <c r="D66" s="1065"/>
      <c r="E66" s="1065"/>
      <c r="F66" s="1065"/>
      <c r="G66" s="1065"/>
      <c r="H66" s="1065"/>
      <c r="I66" s="1065"/>
      <c r="J66" s="1065"/>
      <c r="K66" s="1065"/>
      <c r="L66" s="1065"/>
      <c r="M66" s="1065"/>
      <c r="N66" s="1065"/>
      <c r="O66" s="1065"/>
      <c r="P66" s="1066"/>
      <c r="Q66" s="1070" t="s">
        <v>401</v>
      </c>
      <c r="R66" s="1071"/>
      <c r="S66" s="1071"/>
      <c r="T66" s="1071"/>
      <c r="U66" s="1072"/>
      <c r="V66" s="1070" t="s">
        <v>402</v>
      </c>
      <c r="W66" s="1071"/>
      <c r="X66" s="1071"/>
      <c r="Y66" s="1071"/>
      <c r="Z66" s="1072"/>
      <c r="AA66" s="1070" t="s">
        <v>403</v>
      </c>
      <c r="AB66" s="1071"/>
      <c r="AC66" s="1071"/>
      <c r="AD66" s="1071"/>
      <c r="AE66" s="1072"/>
      <c r="AF66" s="1076" t="s">
        <v>385</v>
      </c>
      <c r="AG66" s="1077"/>
      <c r="AH66" s="1077"/>
      <c r="AI66" s="1077"/>
      <c r="AJ66" s="1078"/>
      <c r="AK66" s="1070" t="s">
        <v>386</v>
      </c>
      <c r="AL66" s="1065"/>
      <c r="AM66" s="1065"/>
      <c r="AN66" s="1065"/>
      <c r="AO66" s="1066"/>
      <c r="AP66" s="1070" t="s">
        <v>404</v>
      </c>
      <c r="AQ66" s="1071"/>
      <c r="AR66" s="1071"/>
      <c r="AS66" s="1071"/>
      <c r="AT66" s="1072"/>
      <c r="AU66" s="1070" t="s">
        <v>405</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378</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296</v>
      </c>
      <c r="AG109" s="963"/>
      <c r="AH109" s="963"/>
      <c r="AI109" s="963"/>
      <c r="AJ109" s="964"/>
      <c r="AK109" s="965" t="s">
        <v>295</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296</v>
      </c>
      <c r="BW109" s="963"/>
      <c r="BX109" s="963"/>
      <c r="BY109" s="963"/>
      <c r="BZ109" s="964"/>
      <c r="CA109" s="965" t="s">
        <v>295</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296</v>
      </c>
      <c r="DM109" s="963"/>
      <c r="DN109" s="963"/>
      <c r="DO109" s="963"/>
      <c r="DP109" s="964"/>
      <c r="DQ109" s="965" t="s">
        <v>295</v>
      </c>
      <c r="DR109" s="963"/>
      <c r="DS109" s="963"/>
      <c r="DT109" s="963"/>
      <c r="DU109" s="964"/>
      <c r="DV109" s="965" t="s">
        <v>416</v>
      </c>
      <c r="DW109" s="963"/>
      <c r="DX109" s="963"/>
      <c r="DY109" s="963"/>
      <c r="DZ109" s="994"/>
    </row>
    <row r="110" spans="1:131" s="226" customFormat="1" ht="26.25" customHeight="1">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395522</v>
      </c>
      <c r="AB110" s="956"/>
      <c r="AC110" s="956"/>
      <c r="AD110" s="956"/>
      <c r="AE110" s="957"/>
      <c r="AF110" s="958">
        <v>401848</v>
      </c>
      <c r="AG110" s="956"/>
      <c r="AH110" s="956"/>
      <c r="AI110" s="956"/>
      <c r="AJ110" s="957"/>
      <c r="AK110" s="958">
        <v>405415</v>
      </c>
      <c r="AL110" s="956"/>
      <c r="AM110" s="956"/>
      <c r="AN110" s="956"/>
      <c r="AO110" s="957"/>
      <c r="AP110" s="959">
        <v>15.1</v>
      </c>
      <c r="AQ110" s="960"/>
      <c r="AR110" s="960"/>
      <c r="AS110" s="960"/>
      <c r="AT110" s="961"/>
      <c r="AU110" s="995" t="s">
        <v>67</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4001912</v>
      </c>
      <c r="BR110" s="903"/>
      <c r="BS110" s="903"/>
      <c r="BT110" s="903"/>
      <c r="BU110" s="903"/>
      <c r="BV110" s="903">
        <v>4026685</v>
      </c>
      <c r="BW110" s="903"/>
      <c r="BX110" s="903"/>
      <c r="BY110" s="903"/>
      <c r="BZ110" s="903"/>
      <c r="CA110" s="903">
        <v>3920880</v>
      </c>
      <c r="CB110" s="903"/>
      <c r="CC110" s="903"/>
      <c r="CD110" s="903"/>
      <c r="CE110" s="903"/>
      <c r="CF110" s="927">
        <v>145.69999999999999</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422</v>
      </c>
      <c r="DH110" s="903"/>
      <c r="DI110" s="903"/>
      <c r="DJ110" s="903"/>
      <c r="DK110" s="903"/>
      <c r="DL110" s="903" t="s">
        <v>422</v>
      </c>
      <c r="DM110" s="903"/>
      <c r="DN110" s="903"/>
      <c r="DO110" s="903"/>
      <c r="DP110" s="903"/>
      <c r="DQ110" s="903" t="s">
        <v>129</v>
      </c>
      <c r="DR110" s="903"/>
      <c r="DS110" s="903"/>
      <c r="DT110" s="903"/>
      <c r="DU110" s="903"/>
      <c r="DV110" s="904" t="s">
        <v>129</v>
      </c>
      <c r="DW110" s="904"/>
      <c r="DX110" s="904"/>
      <c r="DY110" s="904"/>
      <c r="DZ110" s="905"/>
    </row>
    <row r="111" spans="1:131" s="226" customFormat="1" ht="26.25" customHeight="1">
      <c r="A111" s="832" t="s">
        <v>423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422</v>
      </c>
      <c r="AB111" s="984"/>
      <c r="AC111" s="984"/>
      <c r="AD111" s="984"/>
      <c r="AE111" s="985"/>
      <c r="AF111" s="986" t="s">
        <v>422</v>
      </c>
      <c r="AG111" s="984"/>
      <c r="AH111" s="984"/>
      <c r="AI111" s="984"/>
      <c r="AJ111" s="985"/>
      <c r="AK111" s="986" t="s">
        <v>422</v>
      </c>
      <c r="AL111" s="984"/>
      <c r="AM111" s="984"/>
      <c r="AN111" s="984"/>
      <c r="AO111" s="985"/>
      <c r="AP111" s="987" t="s">
        <v>129</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t="s">
        <v>129</v>
      </c>
      <c r="BR111" s="875"/>
      <c r="BS111" s="875"/>
      <c r="BT111" s="875"/>
      <c r="BU111" s="875"/>
      <c r="BV111" s="875" t="s">
        <v>425</v>
      </c>
      <c r="BW111" s="875"/>
      <c r="BX111" s="875"/>
      <c r="BY111" s="875"/>
      <c r="BZ111" s="875"/>
      <c r="CA111" s="875" t="s">
        <v>422</v>
      </c>
      <c r="CB111" s="875"/>
      <c r="CC111" s="875"/>
      <c r="CD111" s="875"/>
      <c r="CE111" s="875"/>
      <c r="CF111" s="936" t="s">
        <v>422</v>
      </c>
      <c r="CG111" s="937"/>
      <c r="CH111" s="937"/>
      <c r="CI111" s="937"/>
      <c r="CJ111" s="937"/>
      <c r="CK111" s="992"/>
      <c r="CL111" s="879"/>
      <c r="CM111" s="882" t="s">
        <v>426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422</v>
      </c>
      <c r="DH111" s="875"/>
      <c r="DI111" s="875"/>
      <c r="DJ111" s="875"/>
      <c r="DK111" s="875"/>
      <c r="DL111" s="875" t="s">
        <v>422</v>
      </c>
      <c r="DM111" s="875"/>
      <c r="DN111" s="875"/>
      <c r="DO111" s="875"/>
      <c r="DP111" s="875"/>
      <c r="DQ111" s="875" t="s">
        <v>425</v>
      </c>
      <c r="DR111" s="875"/>
      <c r="DS111" s="875"/>
      <c r="DT111" s="875"/>
      <c r="DU111" s="875"/>
      <c r="DV111" s="852" t="s">
        <v>422</v>
      </c>
      <c r="DW111" s="852"/>
      <c r="DX111" s="852"/>
      <c r="DY111" s="852"/>
      <c r="DZ111" s="853"/>
    </row>
    <row r="112" spans="1:131" s="226" customFormat="1" ht="26.25" customHeight="1">
      <c r="A112" s="977" t="s">
        <v>427</v>
      </c>
      <c r="B112" s="978"/>
      <c r="C112" s="808" t="s">
        <v>428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129</v>
      </c>
      <c r="AB112" s="838"/>
      <c r="AC112" s="838"/>
      <c r="AD112" s="838"/>
      <c r="AE112" s="839"/>
      <c r="AF112" s="840" t="s">
        <v>422</v>
      </c>
      <c r="AG112" s="838"/>
      <c r="AH112" s="838"/>
      <c r="AI112" s="838"/>
      <c r="AJ112" s="839"/>
      <c r="AK112" s="840" t="s">
        <v>422</v>
      </c>
      <c r="AL112" s="838"/>
      <c r="AM112" s="838"/>
      <c r="AN112" s="838"/>
      <c r="AO112" s="839"/>
      <c r="AP112" s="885" t="s">
        <v>422</v>
      </c>
      <c r="AQ112" s="886"/>
      <c r="AR112" s="886"/>
      <c r="AS112" s="886"/>
      <c r="AT112" s="887"/>
      <c r="AU112" s="997"/>
      <c r="AV112" s="998"/>
      <c r="AW112" s="998"/>
      <c r="AX112" s="998"/>
      <c r="AY112" s="998"/>
      <c r="AZ112" s="873" t="s">
        <v>429</v>
      </c>
      <c r="BA112" s="808"/>
      <c r="BB112" s="808"/>
      <c r="BC112" s="808"/>
      <c r="BD112" s="808"/>
      <c r="BE112" s="808"/>
      <c r="BF112" s="808"/>
      <c r="BG112" s="808"/>
      <c r="BH112" s="808"/>
      <c r="BI112" s="808"/>
      <c r="BJ112" s="808"/>
      <c r="BK112" s="808"/>
      <c r="BL112" s="808"/>
      <c r="BM112" s="808"/>
      <c r="BN112" s="808"/>
      <c r="BO112" s="808"/>
      <c r="BP112" s="809"/>
      <c r="BQ112" s="874">
        <v>1087618</v>
      </c>
      <c r="BR112" s="875"/>
      <c r="BS112" s="875"/>
      <c r="BT112" s="875"/>
      <c r="BU112" s="875"/>
      <c r="BV112" s="875">
        <v>950315</v>
      </c>
      <c r="BW112" s="875"/>
      <c r="BX112" s="875"/>
      <c r="BY112" s="875"/>
      <c r="BZ112" s="875"/>
      <c r="CA112" s="875">
        <v>912320</v>
      </c>
      <c r="CB112" s="875"/>
      <c r="CC112" s="875"/>
      <c r="CD112" s="875"/>
      <c r="CE112" s="875"/>
      <c r="CF112" s="936">
        <v>33.9</v>
      </c>
      <c r="CG112" s="937"/>
      <c r="CH112" s="937"/>
      <c r="CI112" s="937"/>
      <c r="CJ112" s="937"/>
      <c r="CK112" s="992"/>
      <c r="CL112" s="879"/>
      <c r="CM112" s="882" t="s">
        <v>430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422</v>
      </c>
      <c r="DH112" s="875"/>
      <c r="DI112" s="875"/>
      <c r="DJ112" s="875"/>
      <c r="DK112" s="875"/>
      <c r="DL112" s="875" t="s">
        <v>422</v>
      </c>
      <c r="DM112" s="875"/>
      <c r="DN112" s="875"/>
      <c r="DO112" s="875"/>
      <c r="DP112" s="875"/>
      <c r="DQ112" s="875" t="s">
        <v>422</v>
      </c>
      <c r="DR112" s="875"/>
      <c r="DS112" s="875"/>
      <c r="DT112" s="875"/>
      <c r="DU112" s="875"/>
      <c r="DV112" s="852" t="s">
        <v>422</v>
      </c>
      <c r="DW112" s="852"/>
      <c r="DX112" s="852"/>
      <c r="DY112" s="852"/>
      <c r="DZ112" s="853"/>
    </row>
    <row r="113" spans="1:130" s="226" customFormat="1" ht="26.25" customHeight="1">
      <c r="A113" s="979"/>
      <c r="B113" s="980"/>
      <c r="C113" s="808" t="s">
        <v>431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105581</v>
      </c>
      <c r="AB113" s="984"/>
      <c r="AC113" s="984"/>
      <c r="AD113" s="984"/>
      <c r="AE113" s="985"/>
      <c r="AF113" s="986">
        <v>93772</v>
      </c>
      <c r="AG113" s="984"/>
      <c r="AH113" s="984"/>
      <c r="AI113" s="984"/>
      <c r="AJ113" s="985"/>
      <c r="AK113" s="986">
        <v>96381</v>
      </c>
      <c r="AL113" s="984"/>
      <c r="AM113" s="984"/>
      <c r="AN113" s="984"/>
      <c r="AO113" s="985"/>
      <c r="AP113" s="987">
        <v>3.6</v>
      </c>
      <c r="AQ113" s="988"/>
      <c r="AR113" s="988"/>
      <c r="AS113" s="988"/>
      <c r="AT113" s="989"/>
      <c r="AU113" s="997"/>
      <c r="AV113" s="998"/>
      <c r="AW113" s="998"/>
      <c r="AX113" s="998"/>
      <c r="AY113" s="998"/>
      <c r="AZ113" s="873" t="s">
        <v>432</v>
      </c>
      <c r="BA113" s="808"/>
      <c r="BB113" s="808"/>
      <c r="BC113" s="808"/>
      <c r="BD113" s="808"/>
      <c r="BE113" s="808"/>
      <c r="BF113" s="808"/>
      <c r="BG113" s="808"/>
      <c r="BH113" s="808"/>
      <c r="BI113" s="808"/>
      <c r="BJ113" s="808"/>
      <c r="BK113" s="808"/>
      <c r="BL113" s="808"/>
      <c r="BM113" s="808"/>
      <c r="BN113" s="808"/>
      <c r="BO113" s="808"/>
      <c r="BP113" s="809"/>
      <c r="BQ113" s="874" t="s">
        <v>129</v>
      </c>
      <c r="BR113" s="875"/>
      <c r="BS113" s="875"/>
      <c r="BT113" s="875"/>
      <c r="BU113" s="875"/>
      <c r="BV113" s="875" t="s">
        <v>422</v>
      </c>
      <c r="BW113" s="875"/>
      <c r="BX113" s="875"/>
      <c r="BY113" s="875"/>
      <c r="BZ113" s="875"/>
      <c r="CA113" s="875" t="s">
        <v>422</v>
      </c>
      <c r="CB113" s="875"/>
      <c r="CC113" s="875"/>
      <c r="CD113" s="875"/>
      <c r="CE113" s="875"/>
      <c r="CF113" s="936" t="s">
        <v>422</v>
      </c>
      <c r="CG113" s="937"/>
      <c r="CH113" s="937"/>
      <c r="CI113" s="937"/>
      <c r="CJ113" s="937"/>
      <c r="CK113" s="992"/>
      <c r="CL113" s="879"/>
      <c r="CM113" s="882" t="s">
        <v>433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422</v>
      </c>
      <c r="DH113" s="838"/>
      <c r="DI113" s="838"/>
      <c r="DJ113" s="838"/>
      <c r="DK113" s="839"/>
      <c r="DL113" s="840" t="s">
        <v>129</v>
      </c>
      <c r="DM113" s="838"/>
      <c r="DN113" s="838"/>
      <c r="DO113" s="838"/>
      <c r="DP113" s="839"/>
      <c r="DQ113" s="840" t="s">
        <v>422</v>
      </c>
      <c r="DR113" s="838"/>
      <c r="DS113" s="838"/>
      <c r="DT113" s="838"/>
      <c r="DU113" s="839"/>
      <c r="DV113" s="885" t="s">
        <v>422</v>
      </c>
      <c r="DW113" s="886"/>
      <c r="DX113" s="886"/>
      <c r="DY113" s="886"/>
      <c r="DZ113" s="887"/>
    </row>
    <row r="114" spans="1:130" s="226" customFormat="1" ht="26.25" customHeight="1">
      <c r="A114" s="979"/>
      <c r="B114" s="980"/>
      <c r="C114" s="808" t="s">
        <v>434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10231</v>
      </c>
      <c r="AB114" s="838"/>
      <c r="AC114" s="838"/>
      <c r="AD114" s="838"/>
      <c r="AE114" s="839"/>
      <c r="AF114" s="840">
        <v>5185</v>
      </c>
      <c r="AG114" s="838"/>
      <c r="AH114" s="838"/>
      <c r="AI114" s="838"/>
      <c r="AJ114" s="839"/>
      <c r="AK114" s="840">
        <v>5185</v>
      </c>
      <c r="AL114" s="838"/>
      <c r="AM114" s="838"/>
      <c r="AN114" s="838"/>
      <c r="AO114" s="839"/>
      <c r="AP114" s="885">
        <v>0.2</v>
      </c>
      <c r="AQ114" s="886"/>
      <c r="AR114" s="886"/>
      <c r="AS114" s="886"/>
      <c r="AT114" s="887"/>
      <c r="AU114" s="997"/>
      <c r="AV114" s="998"/>
      <c r="AW114" s="998"/>
      <c r="AX114" s="998"/>
      <c r="AY114" s="998"/>
      <c r="AZ114" s="873" t="s">
        <v>435</v>
      </c>
      <c r="BA114" s="808"/>
      <c r="BB114" s="808"/>
      <c r="BC114" s="808"/>
      <c r="BD114" s="808"/>
      <c r="BE114" s="808"/>
      <c r="BF114" s="808"/>
      <c r="BG114" s="808"/>
      <c r="BH114" s="808"/>
      <c r="BI114" s="808"/>
      <c r="BJ114" s="808"/>
      <c r="BK114" s="808"/>
      <c r="BL114" s="808"/>
      <c r="BM114" s="808"/>
      <c r="BN114" s="808"/>
      <c r="BO114" s="808"/>
      <c r="BP114" s="809"/>
      <c r="BQ114" s="874">
        <v>758620</v>
      </c>
      <c r="BR114" s="875"/>
      <c r="BS114" s="875"/>
      <c r="BT114" s="875"/>
      <c r="BU114" s="875"/>
      <c r="BV114" s="875">
        <v>684557</v>
      </c>
      <c r="BW114" s="875"/>
      <c r="BX114" s="875"/>
      <c r="BY114" s="875"/>
      <c r="BZ114" s="875"/>
      <c r="CA114" s="875">
        <v>701123</v>
      </c>
      <c r="CB114" s="875"/>
      <c r="CC114" s="875"/>
      <c r="CD114" s="875"/>
      <c r="CE114" s="875"/>
      <c r="CF114" s="936">
        <v>26</v>
      </c>
      <c r="CG114" s="937"/>
      <c r="CH114" s="937"/>
      <c r="CI114" s="937"/>
      <c r="CJ114" s="937"/>
      <c r="CK114" s="992"/>
      <c r="CL114" s="879"/>
      <c r="CM114" s="882" t="s">
        <v>436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422</v>
      </c>
      <c r="DH114" s="838"/>
      <c r="DI114" s="838"/>
      <c r="DJ114" s="838"/>
      <c r="DK114" s="839"/>
      <c r="DL114" s="840" t="s">
        <v>422</v>
      </c>
      <c r="DM114" s="838"/>
      <c r="DN114" s="838"/>
      <c r="DO114" s="838"/>
      <c r="DP114" s="839"/>
      <c r="DQ114" s="840" t="s">
        <v>422</v>
      </c>
      <c r="DR114" s="838"/>
      <c r="DS114" s="838"/>
      <c r="DT114" s="838"/>
      <c r="DU114" s="839"/>
      <c r="DV114" s="885" t="s">
        <v>422</v>
      </c>
      <c r="DW114" s="886"/>
      <c r="DX114" s="886"/>
      <c r="DY114" s="886"/>
      <c r="DZ114" s="887"/>
    </row>
    <row r="115" spans="1:130" s="226" customFormat="1" ht="26.25" customHeight="1">
      <c r="A115" s="979"/>
      <c r="B115" s="980"/>
      <c r="C115" s="808" t="s">
        <v>437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129</v>
      </c>
      <c r="AB115" s="984"/>
      <c r="AC115" s="984"/>
      <c r="AD115" s="984"/>
      <c r="AE115" s="985"/>
      <c r="AF115" s="986" t="s">
        <v>422</v>
      </c>
      <c r="AG115" s="984"/>
      <c r="AH115" s="984"/>
      <c r="AI115" s="984"/>
      <c r="AJ115" s="985"/>
      <c r="AK115" s="986" t="s">
        <v>422</v>
      </c>
      <c r="AL115" s="984"/>
      <c r="AM115" s="984"/>
      <c r="AN115" s="984"/>
      <c r="AO115" s="985"/>
      <c r="AP115" s="987" t="s">
        <v>422</v>
      </c>
      <c r="AQ115" s="988"/>
      <c r="AR115" s="988"/>
      <c r="AS115" s="988"/>
      <c r="AT115" s="989"/>
      <c r="AU115" s="997"/>
      <c r="AV115" s="998"/>
      <c r="AW115" s="998"/>
      <c r="AX115" s="998"/>
      <c r="AY115" s="998"/>
      <c r="AZ115" s="873" t="s">
        <v>438</v>
      </c>
      <c r="BA115" s="808"/>
      <c r="BB115" s="808"/>
      <c r="BC115" s="808"/>
      <c r="BD115" s="808"/>
      <c r="BE115" s="808"/>
      <c r="BF115" s="808"/>
      <c r="BG115" s="808"/>
      <c r="BH115" s="808"/>
      <c r="BI115" s="808"/>
      <c r="BJ115" s="808"/>
      <c r="BK115" s="808"/>
      <c r="BL115" s="808"/>
      <c r="BM115" s="808"/>
      <c r="BN115" s="808"/>
      <c r="BO115" s="808"/>
      <c r="BP115" s="809"/>
      <c r="BQ115" s="874" t="s">
        <v>129</v>
      </c>
      <c r="BR115" s="875"/>
      <c r="BS115" s="875"/>
      <c r="BT115" s="875"/>
      <c r="BU115" s="875"/>
      <c r="BV115" s="875" t="s">
        <v>422</v>
      </c>
      <c r="BW115" s="875"/>
      <c r="BX115" s="875"/>
      <c r="BY115" s="875"/>
      <c r="BZ115" s="875"/>
      <c r="CA115" s="875" t="s">
        <v>425</v>
      </c>
      <c r="CB115" s="875"/>
      <c r="CC115" s="875"/>
      <c r="CD115" s="875"/>
      <c r="CE115" s="875"/>
      <c r="CF115" s="936" t="s">
        <v>422</v>
      </c>
      <c r="CG115" s="937"/>
      <c r="CH115" s="937"/>
      <c r="CI115" s="937"/>
      <c r="CJ115" s="937"/>
      <c r="CK115" s="992"/>
      <c r="CL115" s="879"/>
      <c r="CM115" s="873" t="s">
        <v>439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425</v>
      </c>
      <c r="DH115" s="838"/>
      <c r="DI115" s="838"/>
      <c r="DJ115" s="838"/>
      <c r="DK115" s="839"/>
      <c r="DL115" s="840" t="s">
        <v>422</v>
      </c>
      <c r="DM115" s="838"/>
      <c r="DN115" s="838"/>
      <c r="DO115" s="838"/>
      <c r="DP115" s="839"/>
      <c r="DQ115" s="840" t="s">
        <v>129</v>
      </c>
      <c r="DR115" s="838"/>
      <c r="DS115" s="838"/>
      <c r="DT115" s="838"/>
      <c r="DU115" s="839"/>
      <c r="DV115" s="885" t="s">
        <v>422</v>
      </c>
      <c r="DW115" s="886"/>
      <c r="DX115" s="886"/>
      <c r="DY115" s="886"/>
      <c r="DZ115" s="887"/>
    </row>
    <row r="116" spans="1:130" s="226" customFormat="1" ht="26.25" customHeight="1">
      <c r="A116" s="981"/>
      <c r="B116" s="982"/>
      <c r="C116" s="941" t="s">
        <v>440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422</v>
      </c>
      <c r="AB116" s="838"/>
      <c r="AC116" s="838"/>
      <c r="AD116" s="838"/>
      <c r="AE116" s="839"/>
      <c r="AF116" s="840" t="s">
        <v>422</v>
      </c>
      <c r="AG116" s="838"/>
      <c r="AH116" s="838"/>
      <c r="AI116" s="838"/>
      <c r="AJ116" s="839"/>
      <c r="AK116" s="840" t="s">
        <v>422</v>
      </c>
      <c r="AL116" s="838"/>
      <c r="AM116" s="838"/>
      <c r="AN116" s="838"/>
      <c r="AO116" s="839"/>
      <c r="AP116" s="885" t="s">
        <v>422</v>
      </c>
      <c r="AQ116" s="886"/>
      <c r="AR116" s="886"/>
      <c r="AS116" s="886"/>
      <c r="AT116" s="887"/>
      <c r="AU116" s="997"/>
      <c r="AV116" s="998"/>
      <c r="AW116" s="998"/>
      <c r="AX116" s="998"/>
      <c r="AY116" s="998"/>
      <c r="AZ116" s="924" t="s">
        <v>441</v>
      </c>
      <c r="BA116" s="925"/>
      <c r="BB116" s="925"/>
      <c r="BC116" s="925"/>
      <c r="BD116" s="925"/>
      <c r="BE116" s="925"/>
      <c r="BF116" s="925"/>
      <c r="BG116" s="925"/>
      <c r="BH116" s="925"/>
      <c r="BI116" s="925"/>
      <c r="BJ116" s="925"/>
      <c r="BK116" s="925"/>
      <c r="BL116" s="925"/>
      <c r="BM116" s="925"/>
      <c r="BN116" s="925"/>
      <c r="BO116" s="925"/>
      <c r="BP116" s="926"/>
      <c r="BQ116" s="874" t="s">
        <v>422</v>
      </c>
      <c r="BR116" s="875"/>
      <c r="BS116" s="875"/>
      <c r="BT116" s="875"/>
      <c r="BU116" s="875"/>
      <c r="BV116" s="875" t="s">
        <v>425</v>
      </c>
      <c r="BW116" s="875"/>
      <c r="BX116" s="875"/>
      <c r="BY116" s="875"/>
      <c r="BZ116" s="875"/>
      <c r="CA116" s="875" t="s">
        <v>422</v>
      </c>
      <c r="CB116" s="875"/>
      <c r="CC116" s="875"/>
      <c r="CD116" s="875"/>
      <c r="CE116" s="875"/>
      <c r="CF116" s="936" t="s">
        <v>129</v>
      </c>
      <c r="CG116" s="937"/>
      <c r="CH116" s="937"/>
      <c r="CI116" s="937"/>
      <c r="CJ116" s="937"/>
      <c r="CK116" s="992"/>
      <c r="CL116" s="879"/>
      <c r="CM116" s="882" t="s">
        <v>442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422</v>
      </c>
      <c r="DH116" s="838"/>
      <c r="DI116" s="838"/>
      <c r="DJ116" s="838"/>
      <c r="DK116" s="839"/>
      <c r="DL116" s="840" t="s">
        <v>425</v>
      </c>
      <c r="DM116" s="838"/>
      <c r="DN116" s="838"/>
      <c r="DO116" s="838"/>
      <c r="DP116" s="839"/>
      <c r="DQ116" s="840" t="s">
        <v>129</v>
      </c>
      <c r="DR116" s="838"/>
      <c r="DS116" s="838"/>
      <c r="DT116" s="838"/>
      <c r="DU116" s="839"/>
      <c r="DV116" s="885" t="s">
        <v>422</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443</v>
      </c>
      <c r="Z117" s="964"/>
      <c r="AA117" s="969">
        <v>511334</v>
      </c>
      <c r="AB117" s="970"/>
      <c r="AC117" s="970"/>
      <c r="AD117" s="970"/>
      <c r="AE117" s="971"/>
      <c r="AF117" s="972">
        <v>500805</v>
      </c>
      <c r="AG117" s="970"/>
      <c r="AH117" s="970"/>
      <c r="AI117" s="970"/>
      <c r="AJ117" s="971"/>
      <c r="AK117" s="972">
        <v>506981</v>
      </c>
      <c r="AL117" s="970"/>
      <c r="AM117" s="970"/>
      <c r="AN117" s="970"/>
      <c r="AO117" s="971"/>
      <c r="AP117" s="973"/>
      <c r="AQ117" s="974"/>
      <c r="AR117" s="974"/>
      <c r="AS117" s="974"/>
      <c r="AT117" s="975"/>
      <c r="AU117" s="997"/>
      <c r="AV117" s="998"/>
      <c r="AW117" s="998"/>
      <c r="AX117" s="998"/>
      <c r="AY117" s="998"/>
      <c r="AZ117" s="924" t="s">
        <v>444</v>
      </c>
      <c r="BA117" s="925"/>
      <c r="BB117" s="925"/>
      <c r="BC117" s="925"/>
      <c r="BD117" s="925"/>
      <c r="BE117" s="925"/>
      <c r="BF117" s="925"/>
      <c r="BG117" s="925"/>
      <c r="BH117" s="925"/>
      <c r="BI117" s="925"/>
      <c r="BJ117" s="925"/>
      <c r="BK117" s="925"/>
      <c r="BL117" s="925"/>
      <c r="BM117" s="925"/>
      <c r="BN117" s="925"/>
      <c r="BO117" s="925"/>
      <c r="BP117" s="926"/>
      <c r="BQ117" s="874" t="s">
        <v>129</v>
      </c>
      <c r="BR117" s="875"/>
      <c r="BS117" s="875"/>
      <c r="BT117" s="875"/>
      <c r="BU117" s="875"/>
      <c r="BV117" s="875" t="s">
        <v>425</v>
      </c>
      <c r="BW117" s="875"/>
      <c r="BX117" s="875"/>
      <c r="BY117" s="875"/>
      <c r="BZ117" s="875"/>
      <c r="CA117" s="875" t="s">
        <v>425</v>
      </c>
      <c r="CB117" s="875"/>
      <c r="CC117" s="875"/>
      <c r="CD117" s="875"/>
      <c r="CE117" s="875"/>
      <c r="CF117" s="936" t="s">
        <v>425</v>
      </c>
      <c r="CG117" s="937"/>
      <c r="CH117" s="937"/>
      <c r="CI117" s="937"/>
      <c r="CJ117" s="937"/>
      <c r="CK117" s="992"/>
      <c r="CL117" s="879"/>
      <c r="CM117" s="882" t="s">
        <v>445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425</v>
      </c>
      <c r="DH117" s="838"/>
      <c r="DI117" s="838"/>
      <c r="DJ117" s="838"/>
      <c r="DK117" s="839"/>
      <c r="DL117" s="840" t="s">
        <v>129</v>
      </c>
      <c r="DM117" s="838"/>
      <c r="DN117" s="838"/>
      <c r="DO117" s="838"/>
      <c r="DP117" s="839"/>
      <c r="DQ117" s="840" t="s">
        <v>425</v>
      </c>
      <c r="DR117" s="838"/>
      <c r="DS117" s="838"/>
      <c r="DT117" s="838"/>
      <c r="DU117" s="839"/>
      <c r="DV117" s="885" t="s">
        <v>425</v>
      </c>
      <c r="DW117" s="886"/>
      <c r="DX117" s="886"/>
      <c r="DY117" s="886"/>
      <c r="DZ117" s="887"/>
    </row>
    <row r="118" spans="1:130" s="226" customFormat="1" ht="26.25" customHeight="1">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296</v>
      </c>
      <c r="AG118" s="963"/>
      <c r="AH118" s="963"/>
      <c r="AI118" s="963"/>
      <c r="AJ118" s="964"/>
      <c r="AK118" s="965" t="s">
        <v>295</v>
      </c>
      <c r="AL118" s="963"/>
      <c r="AM118" s="963"/>
      <c r="AN118" s="963"/>
      <c r="AO118" s="964"/>
      <c r="AP118" s="966" t="s">
        <v>416</v>
      </c>
      <c r="AQ118" s="967"/>
      <c r="AR118" s="967"/>
      <c r="AS118" s="967"/>
      <c r="AT118" s="968"/>
      <c r="AU118" s="997"/>
      <c r="AV118" s="998"/>
      <c r="AW118" s="998"/>
      <c r="AX118" s="998"/>
      <c r="AY118" s="998"/>
      <c r="AZ118" s="940" t="s">
        <v>446</v>
      </c>
      <c r="BA118" s="941"/>
      <c r="BB118" s="941"/>
      <c r="BC118" s="941"/>
      <c r="BD118" s="941"/>
      <c r="BE118" s="941"/>
      <c r="BF118" s="941"/>
      <c r="BG118" s="941"/>
      <c r="BH118" s="941"/>
      <c r="BI118" s="941"/>
      <c r="BJ118" s="941"/>
      <c r="BK118" s="941"/>
      <c r="BL118" s="941"/>
      <c r="BM118" s="941"/>
      <c r="BN118" s="941"/>
      <c r="BO118" s="941"/>
      <c r="BP118" s="942"/>
      <c r="BQ118" s="943" t="s">
        <v>425</v>
      </c>
      <c r="BR118" s="906"/>
      <c r="BS118" s="906"/>
      <c r="BT118" s="906"/>
      <c r="BU118" s="906"/>
      <c r="BV118" s="906" t="s">
        <v>425</v>
      </c>
      <c r="BW118" s="906"/>
      <c r="BX118" s="906"/>
      <c r="BY118" s="906"/>
      <c r="BZ118" s="906"/>
      <c r="CA118" s="906" t="s">
        <v>425</v>
      </c>
      <c r="CB118" s="906"/>
      <c r="CC118" s="906"/>
      <c r="CD118" s="906"/>
      <c r="CE118" s="906"/>
      <c r="CF118" s="936" t="s">
        <v>425</v>
      </c>
      <c r="CG118" s="937"/>
      <c r="CH118" s="937"/>
      <c r="CI118" s="937"/>
      <c r="CJ118" s="937"/>
      <c r="CK118" s="992"/>
      <c r="CL118" s="879"/>
      <c r="CM118" s="882" t="s">
        <v>447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425</v>
      </c>
      <c r="DH118" s="838"/>
      <c r="DI118" s="838"/>
      <c r="DJ118" s="838"/>
      <c r="DK118" s="839"/>
      <c r="DL118" s="840" t="s">
        <v>425</v>
      </c>
      <c r="DM118" s="838"/>
      <c r="DN118" s="838"/>
      <c r="DO118" s="838"/>
      <c r="DP118" s="839"/>
      <c r="DQ118" s="840" t="s">
        <v>129</v>
      </c>
      <c r="DR118" s="838"/>
      <c r="DS118" s="838"/>
      <c r="DT118" s="838"/>
      <c r="DU118" s="839"/>
      <c r="DV118" s="885" t="s">
        <v>425</v>
      </c>
      <c r="DW118" s="886"/>
      <c r="DX118" s="886"/>
      <c r="DY118" s="886"/>
      <c r="DZ118" s="887"/>
    </row>
    <row r="119" spans="1:130" s="226" customFormat="1" ht="26.25" customHeight="1">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425</v>
      </c>
      <c r="AB119" s="956"/>
      <c r="AC119" s="956"/>
      <c r="AD119" s="956"/>
      <c r="AE119" s="957"/>
      <c r="AF119" s="958" t="s">
        <v>425</v>
      </c>
      <c r="AG119" s="956"/>
      <c r="AH119" s="956"/>
      <c r="AI119" s="956"/>
      <c r="AJ119" s="957"/>
      <c r="AK119" s="958" t="s">
        <v>425</v>
      </c>
      <c r="AL119" s="956"/>
      <c r="AM119" s="956"/>
      <c r="AN119" s="956"/>
      <c r="AO119" s="957"/>
      <c r="AP119" s="959" t="s">
        <v>425</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448</v>
      </c>
      <c r="BP119" s="939"/>
      <c r="BQ119" s="943">
        <v>5848150</v>
      </c>
      <c r="BR119" s="906"/>
      <c r="BS119" s="906"/>
      <c r="BT119" s="906"/>
      <c r="BU119" s="906"/>
      <c r="BV119" s="906">
        <v>5661557</v>
      </c>
      <c r="BW119" s="906"/>
      <c r="BX119" s="906"/>
      <c r="BY119" s="906"/>
      <c r="BZ119" s="906"/>
      <c r="CA119" s="906">
        <v>5534323</v>
      </c>
      <c r="CB119" s="906"/>
      <c r="CC119" s="906"/>
      <c r="CD119" s="906"/>
      <c r="CE119" s="906"/>
      <c r="CF119" s="804"/>
      <c r="CG119" s="805"/>
      <c r="CH119" s="805"/>
      <c r="CI119" s="805"/>
      <c r="CJ119" s="895"/>
      <c r="CK119" s="993"/>
      <c r="CL119" s="881"/>
      <c r="CM119" s="899" t="s">
        <v>449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425</v>
      </c>
      <c r="DH119" s="821"/>
      <c r="DI119" s="821"/>
      <c r="DJ119" s="821"/>
      <c r="DK119" s="822"/>
      <c r="DL119" s="823" t="s">
        <v>425</v>
      </c>
      <c r="DM119" s="821"/>
      <c r="DN119" s="821"/>
      <c r="DO119" s="821"/>
      <c r="DP119" s="822"/>
      <c r="DQ119" s="823" t="s">
        <v>425</v>
      </c>
      <c r="DR119" s="821"/>
      <c r="DS119" s="821"/>
      <c r="DT119" s="821"/>
      <c r="DU119" s="822"/>
      <c r="DV119" s="909" t="s">
        <v>425</v>
      </c>
      <c r="DW119" s="910"/>
      <c r="DX119" s="910"/>
      <c r="DY119" s="910"/>
      <c r="DZ119" s="911"/>
    </row>
    <row r="120" spans="1:130" s="226" customFormat="1" ht="26.25" customHeight="1">
      <c r="A120" s="878"/>
      <c r="B120" s="879"/>
      <c r="C120" s="882" t="s">
        <v>426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425</v>
      </c>
      <c r="AB120" s="838"/>
      <c r="AC120" s="838"/>
      <c r="AD120" s="838"/>
      <c r="AE120" s="839"/>
      <c r="AF120" s="840" t="s">
        <v>425</v>
      </c>
      <c r="AG120" s="838"/>
      <c r="AH120" s="838"/>
      <c r="AI120" s="838"/>
      <c r="AJ120" s="839"/>
      <c r="AK120" s="840" t="s">
        <v>425</v>
      </c>
      <c r="AL120" s="838"/>
      <c r="AM120" s="838"/>
      <c r="AN120" s="838"/>
      <c r="AO120" s="839"/>
      <c r="AP120" s="885" t="s">
        <v>425</v>
      </c>
      <c r="AQ120" s="886"/>
      <c r="AR120" s="886"/>
      <c r="AS120" s="886"/>
      <c r="AT120" s="887"/>
      <c r="AU120" s="944" t="s">
        <v>450</v>
      </c>
      <c r="AV120" s="945"/>
      <c r="AW120" s="945"/>
      <c r="AX120" s="945"/>
      <c r="AY120" s="946"/>
      <c r="AZ120" s="921" t="s">
        <v>451</v>
      </c>
      <c r="BA120" s="866"/>
      <c r="BB120" s="866"/>
      <c r="BC120" s="866"/>
      <c r="BD120" s="866"/>
      <c r="BE120" s="866"/>
      <c r="BF120" s="866"/>
      <c r="BG120" s="866"/>
      <c r="BH120" s="866"/>
      <c r="BI120" s="866"/>
      <c r="BJ120" s="866"/>
      <c r="BK120" s="866"/>
      <c r="BL120" s="866"/>
      <c r="BM120" s="866"/>
      <c r="BN120" s="866"/>
      <c r="BO120" s="866"/>
      <c r="BP120" s="867"/>
      <c r="BQ120" s="922">
        <v>3250868</v>
      </c>
      <c r="BR120" s="903"/>
      <c r="BS120" s="903"/>
      <c r="BT120" s="903"/>
      <c r="BU120" s="903"/>
      <c r="BV120" s="903">
        <v>3239509</v>
      </c>
      <c r="BW120" s="903"/>
      <c r="BX120" s="903"/>
      <c r="BY120" s="903"/>
      <c r="BZ120" s="903"/>
      <c r="CA120" s="903">
        <v>2927591</v>
      </c>
      <c r="CB120" s="903"/>
      <c r="CC120" s="903"/>
      <c r="CD120" s="903"/>
      <c r="CE120" s="903"/>
      <c r="CF120" s="927">
        <v>108.8</v>
      </c>
      <c r="CG120" s="928"/>
      <c r="CH120" s="928"/>
      <c r="CI120" s="928"/>
      <c r="CJ120" s="928"/>
      <c r="CK120" s="929" t="s">
        <v>452</v>
      </c>
      <c r="CL120" s="913"/>
      <c r="CM120" s="913"/>
      <c r="CN120" s="913"/>
      <c r="CO120" s="914"/>
      <c r="CP120" s="933" t="s">
        <v>453</v>
      </c>
      <c r="CQ120" s="934"/>
      <c r="CR120" s="934"/>
      <c r="CS120" s="934"/>
      <c r="CT120" s="934"/>
      <c r="CU120" s="934"/>
      <c r="CV120" s="934"/>
      <c r="CW120" s="934"/>
      <c r="CX120" s="934"/>
      <c r="CY120" s="934"/>
      <c r="CZ120" s="934"/>
      <c r="DA120" s="934"/>
      <c r="DB120" s="934"/>
      <c r="DC120" s="934"/>
      <c r="DD120" s="934"/>
      <c r="DE120" s="934"/>
      <c r="DF120" s="935"/>
      <c r="DG120" s="922">
        <v>1014775</v>
      </c>
      <c r="DH120" s="903"/>
      <c r="DI120" s="903"/>
      <c r="DJ120" s="903"/>
      <c r="DK120" s="903"/>
      <c r="DL120" s="903">
        <v>884066</v>
      </c>
      <c r="DM120" s="903"/>
      <c r="DN120" s="903"/>
      <c r="DO120" s="903"/>
      <c r="DP120" s="903"/>
      <c r="DQ120" s="903">
        <v>849902</v>
      </c>
      <c r="DR120" s="903"/>
      <c r="DS120" s="903"/>
      <c r="DT120" s="903"/>
      <c r="DU120" s="903"/>
      <c r="DV120" s="904">
        <v>31.6</v>
      </c>
      <c r="DW120" s="904"/>
      <c r="DX120" s="904"/>
      <c r="DY120" s="904"/>
      <c r="DZ120" s="905"/>
    </row>
    <row r="121" spans="1:130" s="226" customFormat="1" ht="26.25" customHeight="1">
      <c r="A121" s="878"/>
      <c r="B121" s="879"/>
      <c r="C121" s="924" t="s">
        <v>454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425</v>
      </c>
      <c r="AB121" s="838"/>
      <c r="AC121" s="838"/>
      <c r="AD121" s="838"/>
      <c r="AE121" s="839"/>
      <c r="AF121" s="840" t="s">
        <v>425</v>
      </c>
      <c r="AG121" s="838"/>
      <c r="AH121" s="838"/>
      <c r="AI121" s="838"/>
      <c r="AJ121" s="839"/>
      <c r="AK121" s="840" t="s">
        <v>425</v>
      </c>
      <c r="AL121" s="838"/>
      <c r="AM121" s="838"/>
      <c r="AN121" s="838"/>
      <c r="AO121" s="839"/>
      <c r="AP121" s="885" t="s">
        <v>425</v>
      </c>
      <c r="AQ121" s="886"/>
      <c r="AR121" s="886"/>
      <c r="AS121" s="886"/>
      <c r="AT121" s="887"/>
      <c r="AU121" s="947"/>
      <c r="AV121" s="948"/>
      <c r="AW121" s="948"/>
      <c r="AX121" s="948"/>
      <c r="AY121" s="949"/>
      <c r="AZ121" s="873" t="s">
        <v>455</v>
      </c>
      <c r="BA121" s="808"/>
      <c r="BB121" s="808"/>
      <c r="BC121" s="808"/>
      <c r="BD121" s="808"/>
      <c r="BE121" s="808"/>
      <c r="BF121" s="808"/>
      <c r="BG121" s="808"/>
      <c r="BH121" s="808"/>
      <c r="BI121" s="808"/>
      <c r="BJ121" s="808"/>
      <c r="BK121" s="808"/>
      <c r="BL121" s="808"/>
      <c r="BM121" s="808"/>
      <c r="BN121" s="808"/>
      <c r="BO121" s="808"/>
      <c r="BP121" s="809"/>
      <c r="BQ121" s="874">
        <v>75109</v>
      </c>
      <c r="BR121" s="875"/>
      <c r="BS121" s="875"/>
      <c r="BT121" s="875"/>
      <c r="BU121" s="875"/>
      <c r="BV121" s="875">
        <v>51871</v>
      </c>
      <c r="BW121" s="875"/>
      <c r="BX121" s="875"/>
      <c r="BY121" s="875"/>
      <c r="BZ121" s="875"/>
      <c r="CA121" s="875">
        <v>31182</v>
      </c>
      <c r="CB121" s="875"/>
      <c r="CC121" s="875"/>
      <c r="CD121" s="875"/>
      <c r="CE121" s="875"/>
      <c r="CF121" s="936">
        <v>1.2</v>
      </c>
      <c r="CG121" s="937"/>
      <c r="CH121" s="937"/>
      <c r="CI121" s="937"/>
      <c r="CJ121" s="937"/>
      <c r="CK121" s="930"/>
      <c r="CL121" s="916"/>
      <c r="CM121" s="916"/>
      <c r="CN121" s="916"/>
      <c r="CO121" s="917"/>
      <c r="CP121" s="896" t="s">
        <v>395</v>
      </c>
      <c r="CQ121" s="897"/>
      <c r="CR121" s="897"/>
      <c r="CS121" s="897"/>
      <c r="CT121" s="897"/>
      <c r="CU121" s="897"/>
      <c r="CV121" s="897"/>
      <c r="CW121" s="897"/>
      <c r="CX121" s="897"/>
      <c r="CY121" s="897"/>
      <c r="CZ121" s="897"/>
      <c r="DA121" s="897"/>
      <c r="DB121" s="897"/>
      <c r="DC121" s="897"/>
      <c r="DD121" s="897"/>
      <c r="DE121" s="897"/>
      <c r="DF121" s="898"/>
      <c r="DG121" s="874">
        <v>72843</v>
      </c>
      <c r="DH121" s="875"/>
      <c r="DI121" s="875"/>
      <c r="DJ121" s="875"/>
      <c r="DK121" s="875"/>
      <c r="DL121" s="875">
        <v>66249</v>
      </c>
      <c r="DM121" s="875"/>
      <c r="DN121" s="875"/>
      <c r="DO121" s="875"/>
      <c r="DP121" s="875"/>
      <c r="DQ121" s="875">
        <v>62418</v>
      </c>
      <c r="DR121" s="875"/>
      <c r="DS121" s="875"/>
      <c r="DT121" s="875"/>
      <c r="DU121" s="875"/>
      <c r="DV121" s="852">
        <v>2.2999999999999998</v>
      </c>
      <c r="DW121" s="852"/>
      <c r="DX121" s="852"/>
      <c r="DY121" s="852"/>
      <c r="DZ121" s="853"/>
    </row>
    <row r="122" spans="1:130" s="226" customFormat="1" ht="26.25" customHeight="1">
      <c r="A122" s="878"/>
      <c r="B122" s="879"/>
      <c r="C122" s="882" t="s">
        <v>436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425</v>
      </c>
      <c r="AB122" s="838"/>
      <c r="AC122" s="838"/>
      <c r="AD122" s="838"/>
      <c r="AE122" s="839"/>
      <c r="AF122" s="840" t="s">
        <v>425</v>
      </c>
      <c r="AG122" s="838"/>
      <c r="AH122" s="838"/>
      <c r="AI122" s="838"/>
      <c r="AJ122" s="839"/>
      <c r="AK122" s="840" t="s">
        <v>425</v>
      </c>
      <c r="AL122" s="838"/>
      <c r="AM122" s="838"/>
      <c r="AN122" s="838"/>
      <c r="AO122" s="839"/>
      <c r="AP122" s="885" t="s">
        <v>425</v>
      </c>
      <c r="AQ122" s="886"/>
      <c r="AR122" s="886"/>
      <c r="AS122" s="886"/>
      <c r="AT122" s="887"/>
      <c r="AU122" s="947"/>
      <c r="AV122" s="948"/>
      <c r="AW122" s="948"/>
      <c r="AX122" s="948"/>
      <c r="AY122" s="949"/>
      <c r="AZ122" s="940" t="s">
        <v>456</v>
      </c>
      <c r="BA122" s="941"/>
      <c r="BB122" s="941"/>
      <c r="BC122" s="941"/>
      <c r="BD122" s="941"/>
      <c r="BE122" s="941"/>
      <c r="BF122" s="941"/>
      <c r="BG122" s="941"/>
      <c r="BH122" s="941"/>
      <c r="BI122" s="941"/>
      <c r="BJ122" s="941"/>
      <c r="BK122" s="941"/>
      <c r="BL122" s="941"/>
      <c r="BM122" s="941"/>
      <c r="BN122" s="941"/>
      <c r="BO122" s="941"/>
      <c r="BP122" s="942"/>
      <c r="BQ122" s="943">
        <v>3620378</v>
      </c>
      <c r="BR122" s="906"/>
      <c r="BS122" s="906"/>
      <c r="BT122" s="906"/>
      <c r="BU122" s="906"/>
      <c r="BV122" s="906">
        <v>3620382</v>
      </c>
      <c r="BW122" s="906"/>
      <c r="BX122" s="906"/>
      <c r="BY122" s="906"/>
      <c r="BZ122" s="906"/>
      <c r="CA122" s="906">
        <v>3541685</v>
      </c>
      <c r="CB122" s="906"/>
      <c r="CC122" s="906"/>
      <c r="CD122" s="906"/>
      <c r="CE122" s="906"/>
      <c r="CF122" s="907">
        <v>131.6</v>
      </c>
      <c r="CG122" s="908"/>
      <c r="CH122" s="908"/>
      <c r="CI122" s="908"/>
      <c r="CJ122" s="908"/>
      <c r="CK122" s="930"/>
      <c r="CL122" s="916"/>
      <c r="CM122" s="916"/>
      <c r="CN122" s="916"/>
      <c r="CO122" s="917"/>
      <c r="CP122" s="896" t="s">
        <v>392</v>
      </c>
      <c r="CQ122" s="897"/>
      <c r="CR122" s="897"/>
      <c r="CS122" s="897"/>
      <c r="CT122" s="897"/>
      <c r="CU122" s="897"/>
      <c r="CV122" s="897"/>
      <c r="CW122" s="897"/>
      <c r="CX122" s="897"/>
      <c r="CY122" s="897"/>
      <c r="CZ122" s="897"/>
      <c r="DA122" s="897"/>
      <c r="DB122" s="897"/>
      <c r="DC122" s="897"/>
      <c r="DD122" s="897"/>
      <c r="DE122" s="897"/>
      <c r="DF122" s="898"/>
      <c r="DG122" s="874" t="s">
        <v>129</v>
      </c>
      <c r="DH122" s="875"/>
      <c r="DI122" s="875"/>
      <c r="DJ122" s="875"/>
      <c r="DK122" s="875"/>
      <c r="DL122" s="875" t="s">
        <v>129</v>
      </c>
      <c r="DM122" s="875"/>
      <c r="DN122" s="875"/>
      <c r="DO122" s="875"/>
      <c r="DP122" s="875"/>
      <c r="DQ122" s="875" t="s">
        <v>129</v>
      </c>
      <c r="DR122" s="875"/>
      <c r="DS122" s="875"/>
      <c r="DT122" s="875"/>
      <c r="DU122" s="875"/>
      <c r="DV122" s="852" t="s">
        <v>129</v>
      </c>
      <c r="DW122" s="852"/>
      <c r="DX122" s="852"/>
      <c r="DY122" s="852"/>
      <c r="DZ122" s="853"/>
    </row>
    <row r="123" spans="1:130" s="226" customFormat="1" ht="26.25" customHeight="1">
      <c r="A123" s="878"/>
      <c r="B123" s="879"/>
      <c r="C123" s="882" t="s">
        <v>442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129</v>
      </c>
      <c r="AB123" s="838"/>
      <c r="AC123" s="838"/>
      <c r="AD123" s="838"/>
      <c r="AE123" s="839"/>
      <c r="AF123" s="840" t="s">
        <v>129</v>
      </c>
      <c r="AG123" s="838"/>
      <c r="AH123" s="838"/>
      <c r="AI123" s="838"/>
      <c r="AJ123" s="839"/>
      <c r="AK123" s="840" t="s">
        <v>129</v>
      </c>
      <c r="AL123" s="838"/>
      <c r="AM123" s="838"/>
      <c r="AN123" s="838"/>
      <c r="AO123" s="839"/>
      <c r="AP123" s="885" t="s">
        <v>425</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457</v>
      </c>
      <c r="BP123" s="939"/>
      <c r="BQ123" s="893">
        <v>6946355</v>
      </c>
      <c r="BR123" s="894"/>
      <c r="BS123" s="894"/>
      <c r="BT123" s="894"/>
      <c r="BU123" s="894"/>
      <c r="BV123" s="894">
        <v>6911762</v>
      </c>
      <c r="BW123" s="894"/>
      <c r="BX123" s="894"/>
      <c r="BY123" s="894"/>
      <c r="BZ123" s="894"/>
      <c r="CA123" s="894">
        <v>6500458</v>
      </c>
      <c r="CB123" s="894"/>
      <c r="CC123" s="894"/>
      <c r="CD123" s="894"/>
      <c r="CE123" s="894"/>
      <c r="CF123" s="804"/>
      <c r="CG123" s="805"/>
      <c r="CH123" s="805"/>
      <c r="CI123" s="805"/>
      <c r="CJ123" s="895"/>
      <c r="CK123" s="930"/>
      <c r="CL123" s="916"/>
      <c r="CM123" s="916"/>
      <c r="CN123" s="916"/>
      <c r="CO123" s="917"/>
      <c r="CP123" s="896" t="s">
        <v>391</v>
      </c>
      <c r="CQ123" s="897"/>
      <c r="CR123" s="897"/>
      <c r="CS123" s="897"/>
      <c r="CT123" s="897"/>
      <c r="CU123" s="897"/>
      <c r="CV123" s="897"/>
      <c r="CW123" s="897"/>
      <c r="CX123" s="897"/>
      <c r="CY123" s="897"/>
      <c r="CZ123" s="897"/>
      <c r="DA123" s="897"/>
      <c r="DB123" s="897"/>
      <c r="DC123" s="897"/>
      <c r="DD123" s="897"/>
      <c r="DE123" s="897"/>
      <c r="DF123" s="898"/>
      <c r="DG123" s="837" t="s">
        <v>129</v>
      </c>
      <c r="DH123" s="838"/>
      <c r="DI123" s="838"/>
      <c r="DJ123" s="838"/>
      <c r="DK123" s="839"/>
      <c r="DL123" s="840" t="s">
        <v>425</v>
      </c>
      <c r="DM123" s="838"/>
      <c r="DN123" s="838"/>
      <c r="DO123" s="838"/>
      <c r="DP123" s="839"/>
      <c r="DQ123" s="840" t="s">
        <v>129</v>
      </c>
      <c r="DR123" s="838"/>
      <c r="DS123" s="838"/>
      <c r="DT123" s="838"/>
      <c r="DU123" s="839"/>
      <c r="DV123" s="885" t="s">
        <v>458</v>
      </c>
      <c r="DW123" s="886"/>
      <c r="DX123" s="886"/>
      <c r="DY123" s="886"/>
      <c r="DZ123" s="887"/>
    </row>
    <row r="124" spans="1:130" s="226" customFormat="1" ht="26.25" customHeight="1" thickBot="1">
      <c r="A124" s="878"/>
      <c r="B124" s="879"/>
      <c r="C124" s="882" t="s">
        <v>445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129</v>
      </c>
      <c r="AB124" s="838"/>
      <c r="AC124" s="838"/>
      <c r="AD124" s="838"/>
      <c r="AE124" s="839"/>
      <c r="AF124" s="840" t="s">
        <v>129</v>
      </c>
      <c r="AG124" s="838"/>
      <c r="AH124" s="838"/>
      <c r="AI124" s="838"/>
      <c r="AJ124" s="839"/>
      <c r="AK124" s="840" t="s">
        <v>129</v>
      </c>
      <c r="AL124" s="838"/>
      <c r="AM124" s="838"/>
      <c r="AN124" s="838"/>
      <c r="AO124" s="839"/>
      <c r="AP124" s="885" t="s">
        <v>129</v>
      </c>
      <c r="AQ124" s="886"/>
      <c r="AR124" s="886"/>
      <c r="AS124" s="886"/>
      <c r="AT124" s="887"/>
      <c r="AU124" s="888" t="s">
        <v>459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129</v>
      </c>
      <c r="BR124" s="892"/>
      <c r="BS124" s="892"/>
      <c r="BT124" s="892"/>
      <c r="BU124" s="892"/>
      <c r="BV124" s="892" t="s">
        <v>458</v>
      </c>
      <c r="BW124" s="892"/>
      <c r="BX124" s="892"/>
      <c r="BY124" s="892"/>
      <c r="BZ124" s="892"/>
      <c r="CA124" s="892" t="s">
        <v>425</v>
      </c>
      <c r="CB124" s="892"/>
      <c r="CC124" s="892"/>
      <c r="CD124" s="892"/>
      <c r="CE124" s="892"/>
      <c r="CF124" s="782"/>
      <c r="CG124" s="783"/>
      <c r="CH124" s="783"/>
      <c r="CI124" s="783"/>
      <c r="CJ124" s="923"/>
      <c r="CK124" s="931"/>
      <c r="CL124" s="931"/>
      <c r="CM124" s="931"/>
      <c r="CN124" s="931"/>
      <c r="CO124" s="932"/>
      <c r="CP124" s="896" t="s">
        <v>460</v>
      </c>
      <c r="CQ124" s="897"/>
      <c r="CR124" s="897"/>
      <c r="CS124" s="897"/>
      <c r="CT124" s="897"/>
      <c r="CU124" s="897"/>
      <c r="CV124" s="897"/>
      <c r="CW124" s="897"/>
      <c r="CX124" s="897"/>
      <c r="CY124" s="897"/>
      <c r="CZ124" s="897"/>
      <c r="DA124" s="897"/>
      <c r="DB124" s="897"/>
      <c r="DC124" s="897"/>
      <c r="DD124" s="897"/>
      <c r="DE124" s="897"/>
      <c r="DF124" s="898"/>
      <c r="DG124" s="820" t="s">
        <v>129</v>
      </c>
      <c r="DH124" s="821"/>
      <c r="DI124" s="821"/>
      <c r="DJ124" s="821"/>
      <c r="DK124" s="822"/>
      <c r="DL124" s="823" t="s">
        <v>129</v>
      </c>
      <c r="DM124" s="821"/>
      <c r="DN124" s="821"/>
      <c r="DO124" s="821"/>
      <c r="DP124" s="822"/>
      <c r="DQ124" s="823" t="s">
        <v>129</v>
      </c>
      <c r="DR124" s="821"/>
      <c r="DS124" s="821"/>
      <c r="DT124" s="821"/>
      <c r="DU124" s="822"/>
      <c r="DV124" s="909" t="s">
        <v>458</v>
      </c>
      <c r="DW124" s="910"/>
      <c r="DX124" s="910"/>
      <c r="DY124" s="910"/>
      <c r="DZ124" s="911"/>
    </row>
    <row r="125" spans="1:130" s="226" customFormat="1" ht="26.25" customHeight="1">
      <c r="A125" s="878"/>
      <c r="B125" s="879"/>
      <c r="C125" s="882" t="s">
        <v>447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129</v>
      </c>
      <c r="AB125" s="838"/>
      <c r="AC125" s="838"/>
      <c r="AD125" s="838"/>
      <c r="AE125" s="839"/>
      <c r="AF125" s="840" t="s">
        <v>129</v>
      </c>
      <c r="AG125" s="838"/>
      <c r="AH125" s="838"/>
      <c r="AI125" s="838"/>
      <c r="AJ125" s="839"/>
      <c r="AK125" s="840" t="s">
        <v>129</v>
      </c>
      <c r="AL125" s="838"/>
      <c r="AM125" s="838"/>
      <c r="AN125" s="838"/>
      <c r="AO125" s="839"/>
      <c r="AP125" s="885" t="s">
        <v>129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461</v>
      </c>
      <c r="CL125" s="913"/>
      <c r="CM125" s="913"/>
      <c r="CN125" s="913"/>
      <c r="CO125" s="914"/>
      <c r="CP125" s="921" t="s">
        <v>462</v>
      </c>
      <c r="CQ125" s="866"/>
      <c r="CR125" s="866"/>
      <c r="CS125" s="866"/>
      <c r="CT125" s="866"/>
      <c r="CU125" s="866"/>
      <c r="CV125" s="866"/>
      <c r="CW125" s="866"/>
      <c r="CX125" s="866"/>
      <c r="CY125" s="866"/>
      <c r="CZ125" s="866"/>
      <c r="DA125" s="866"/>
      <c r="DB125" s="866"/>
      <c r="DC125" s="866"/>
      <c r="DD125" s="866"/>
      <c r="DE125" s="866"/>
      <c r="DF125" s="867"/>
      <c r="DG125" s="922" t="s">
        <v>425</v>
      </c>
      <c r="DH125" s="903"/>
      <c r="DI125" s="903"/>
      <c r="DJ125" s="903"/>
      <c r="DK125" s="903"/>
      <c r="DL125" s="903" t="s">
        <v>129</v>
      </c>
      <c r="DM125" s="903"/>
      <c r="DN125" s="903"/>
      <c r="DO125" s="903"/>
      <c r="DP125" s="903"/>
      <c r="DQ125" s="903" t="s">
        <v>425</v>
      </c>
      <c r="DR125" s="903"/>
      <c r="DS125" s="903"/>
      <c r="DT125" s="903"/>
      <c r="DU125" s="903"/>
      <c r="DV125" s="904" t="s">
        <v>425</v>
      </c>
      <c r="DW125" s="904"/>
      <c r="DX125" s="904"/>
      <c r="DY125" s="904"/>
      <c r="DZ125" s="905"/>
    </row>
    <row r="126" spans="1:130" s="226" customFormat="1" ht="26.25" customHeight="1" thickBot="1">
      <c r="A126" s="878"/>
      <c r="B126" s="879"/>
      <c r="C126" s="882" t="s">
        <v>449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129</v>
      </c>
      <c r="AB126" s="838"/>
      <c r="AC126" s="838"/>
      <c r="AD126" s="838"/>
      <c r="AE126" s="839"/>
      <c r="AF126" s="840" t="s">
        <v>129</v>
      </c>
      <c r="AG126" s="838"/>
      <c r="AH126" s="838"/>
      <c r="AI126" s="838"/>
      <c r="AJ126" s="839"/>
      <c r="AK126" s="840" t="s">
        <v>129</v>
      </c>
      <c r="AL126" s="838"/>
      <c r="AM126" s="838"/>
      <c r="AN126" s="838"/>
      <c r="AO126" s="839"/>
      <c r="AP126" s="885" t="s">
        <v>425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463</v>
      </c>
      <c r="CQ126" s="808"/>
      <c r="CR126" s="808"/>
      <c r="CS126" s="808"/>
      <c r="CT126" s="808"/>
      <c r="CU126" s="808"/>
      <c r="CV126" s="808"/>
      <c r="CW126" s="808"/>
      <c r="CX126" s="808"/>
      <c r="CY126" s="808"/>
      <c r="CZ126" s="808"/>
      <c r="DA126" s="808"/>
      <c r="DB126" s="808"/>
      <c r="DC126" s="808"/>
      <c r="DD126" s="808"/>
      <c r="DE126" s="808"/>
      <c r="DF126" s="809"/>
      <c r="DG126" s="874" t="s">
        <v>425</v>
      </c>
      <c r="DH126" s="875"/>
      <c r="DI126" s="875"/>
      <c r="DJ126" s="875"/>
      <c r="DK126" s="875"/>
      <c r="DL126" s="875" t="s">
        <v>425</v>
      </c>
      <c r="DM126" s="875"/>
      <c r="DN126" s="875"/>
      <c r="DO126" s="875"/>
      <c r="DP126" s="875"/>
      <c r="DQ126" s="875" t="s">
        <v>129</v>
      </c>
      <c r="DR126" s="875"/>
      <c r="DS126" s="875"/>
      <c r="DT126" s="875"/>
      <c r="DU126" s="875"/>
      <c r="DV126" s="852" t="s">
        <v>129</v>
      </c>
      <c r="DW126" s="852"/>
      <c r="DX126" s="852"/>
      <c r="DY126" s="852"/>
      <c r="DZ126" s="853"/>
    </row>
    <row r="127" spans="1:130" s="226" customFormat="1" ht="26.25" customHeight="1">
      <c r="A127" s="880"/>
      <c r="B127" s="881"/>
      <c r="C127" s="899" t="s">
        <v>464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129</v>
      </c>
      <c r="AB127" s="838"/>
      <c r="AC127" s="838"/>
      <c r="AD127" s="838"/>
      <c r="AE127" s="839"/>
      <c r="AF127" s="840" t="s">
        <v>129</v>
      </c>
      <c r="AG127" s="838"/>
      <c r="AH127" s="838"/>
      <c r="AI127" s="838"/>
      <c r="AJ127" s="839"/>
      <c r="AK127" s="840" t="s">
        <v>129</v>
      </c>
      <c r="AL127" s="838"/>
      <c r="AM127" s="838"/>
      <c r="AN127" s="838"/>
      <c r="AO127" s="839"/>
      <c r="AP127" s="885" t="s">
        <v>129</v>
      </c>
      <c r="AQ127" s="886"/>
      <c r="AR127" s="886"/>
      <c r="AS127" s="886"/>
      <c r="AT127" s="887"/>
      <c r="AU127" s="262"/>
      <c r="AV127" s="262"/>
      <c r="AW127" s="262"/>
      <c r="AX127" s="902" t="s">
        <v>465</v>
      </c>
      <c r="AY127" s="870"/>
      <c r="AZ127" s="870"/>
      <c r="BA127" s="870"/>
      <c r="BB127" s="870"/>
      <c r="BC127" s="870"/>
      <c r="BD127" s="870"/>
      <c r="BE127" s="871"/>
      <c r="BF127" s="869" t="s">
        <v>466</v>
      </c>
      <c r="BG127" s="870"/>
      <c r="BH127" s="870"/>
      <c r="BI127" s="870"/>
      <c r="BJ127" s="870"/>
      <c r="BK127" s="870"/>
      <c r="BL127" s="871"/>
      <c r="BM127" s="869" t="s">
        <v>467</v>
      </c>
      <c r="BN127" s="870"/>
      <c r="BO127" s="870"/>
      <c r="BP127" s="870"/>
      <c r="BQ127" s="870"/>
      <c r="BR127" s="870"/>
      <c r="BS127" s="871"/>
      <c r="BT127" s="869" t="s">
        <v>468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469</v>
      </c>
      <c r="CQ127" s="808"/>
      <c r="CR127" s="808"/>
      <c r="CS127" s="808"/>
      <c r="CT127" s="808"/>
      <c r="CU127" s="808"/>
      <c r="CV127" s="808"/>
      <c r="CW127" s="808"/>
      <c r="CX127" s="808"/>
      <c r="CY127" s="808"/>
      <c r="CZ127" s="808"/>
      <c r="DA127" s="808"/>
      <c r="DB127" s="808"/>
      <c r="DC127" s="808"/>
      <c r="DD127" s="808"/>
      <c r="DE127" s="808"/>
      <c r="DF127" s="809"/>
      <c r="DG127" s="874" t="s">
        <v>129</v>
      </c>
      <c r="DH127" s="875"/>
      <c r="DI127" s="875"/>
      <c r="DJ127" s="875"/>
      <c r="DK127" s="875"/>
      <c r="DL127" s="875" t="s">
        <v>425</v>
      </c>
      <c r="DM127" s="875"/>
      <c r="DN127" s="875"/>
      <c r="DO127" s="875"/>
      <c r="DP127" s="875"/>
      <c r="DQ127" s="875" t="s">
        <v>129</v>
      </c>
      <c r="DR127" s="875"/>
      <c r="DS127" s="875"/>
      <c r="DT127" s="875"/>
      <c r="DU127" s="875"/>
      <c r="DV127" s="852" t="s">
        <v>129</v>
      </c>
      <c r="DW127" s="852"/>
      <c r="DX127" s="852"/>
      <c r="DY127" s="852"/>
      <c r="DZ127" s="853"/>
    </row>
    <row r="128" spans="1:130" s="226" customFormat="1" ht="26.25" customHeight="1" thickBot="1">
      <c r="A128" s="854" t="s">
        <v>470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471</v>
      </c>
      <c r="X128" s="856"/>
      <c r="Y128" s="856"/>
      <c r="Z128" s="857"/>
      <c r="AA128" s="858">
        <v>19092</v>
      </c>
      <c r="AB128" s="859"/>
      <c r="AC128" s="859"/>
      <c r="AD128" s="859"/>
      <c r="AE128" s="860"/>
      <c r="AF128" s="861">
        <v>18649</v>
      </c>
      <c r="AG128" s="859"/>
      <c r="AH128" s="859"/>
      <c r="AI128" s="859"/>
      <c r="AJ128" s="860"/>
      <c r="AK128" s="861">
        <v>18162</v>
      </c>
      <c r="AL128" s="859"/>
      <c r="AM128" s="859"/>
      <c r="AN128" s="859"/>
      <c r="AO128" s="860"/>
      <c r="AP128" s="862"/>
      <c r="AQ128" s="863"/>
      <c r="AR128" s="863"/>
      <c r="AS128" s="863"/>
      <c r="AT128" s="864"/>
      <c r="AU128" s="262"/>
      <c r="AV128" s="262"/>
      <c r="AW128" s="262"/>
      <c r="AX128" s="865" t="s">
        <v>472</v>
      </c>
      <c r="AY128" s="866"/>
      <c r="AZ128" s="866"/>
      <c r="BA128" s="866"/>
      <c r="BB128" s="866"/>
      <c r="BC128" s="866"/>
      <c r="BD128" s="866"/>
      <c r="BE128" s="867"/>
      <c r="BF128" s="844" t="s">
        <v>129</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473</v>
      </c>
      <c r="CQ128" s="786"/>
      <c r="CR128" s="786"/>
      <c r="CS128" s="786"/>
      <c r="CT128" s="786"/>
      <c r="CU128" s="786"/>
      <c r="CV128" s="786"/>
      <c r="CW128" s="786"/>
      <c r="CX128" s="786"/>
      <c r="CY128" s="786"/>
      <c r="CZ128" s="786"/>
      <c r="DA128" s="786"/>
      <c r="DB128" s="786"/>
      <c r="DC128" s="786"/>
      <c r="DD128" s="786"/>
      <c r="DE128" s="786"/>
      <c r="DF128" s="787"/>
      <c r="DG128" s="848" t="s">
        <v>129</v>
      </c>
      <c r="DH128" s="849"/>
      <c r="DI128" s="849"/>
      <c r="DJ128" s="849"/>
      <c r="DK128" s="849"/>
      <c r="DL128" s="849" t="s">
        <v>129</v>
      </c>
      <c r="DM128" s="849"/>
      <c r="DN128" s="849"/>
      <c r="DO128" s="849"/>
      <c r="DP128" s="849"/>
      <c r="DQ128" s="849" t="s">
        <v>458</v>
      </c>
      <c r="DR128" s="849"/>
      <c r="DS128" s="849"/>
      <c r="DT128" s="849"/>
      <c r="DU128" s="849"/>
      <c r="DV128" s="850" t="s">
        <v>129</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474</v>
      </c>
      <c r="X129" s="835"/>
      <c r="Y129" s="835"/>
      <c r="Z129" s="836"/>
      <c r="AA129" s="837">
        <v>3152586</v>
      </c>
      <c r="AB129" s="838"/>
      <c r="AC129" s="838"/>
      <c r="AD129" s="838"/>
      <c r="AE129" s="839"/>
      <c r="AF129" s="840">
        <v>3107316</v>
      </c>
      <c r="AG129" s="838"/>
      <c r="AH129" s="838"/>
      <c r="AI129" s="838"/>
      <c r="AJ129" s="839"/>
      <c r="AK129" s="840">
        <v>3017507</v>
      </c>
      <c r="AL129" s="838"/>
      <c r="AM129" s="838"/>
      <c r="AN129" s="838"/>
      <c r="AO129" s="839"/>
      <c r="AP129" s="841"/>
      <c r="AQ129" s="842"/>
      <c r="AR129" s="842"/>
      <c r="AS129" s="842"/>
      <c r="AT129" s="843"/>
      <c r="AU129" s="264"/>
      <c r="AV129" s="264"/>
      <c r="AW129" s="264"/>
      <c r="AX129" s="807" t="s">
        <v>475</v>
      </c>
      <c r="AY129" s="808"/>
      <c r="AZ129" s="808"/>
      <c r="BA129" s="808"/>
      <c r="BB129" s="808"/>
      <c r="BC129" s="808"/>
      <c r="BD129" s="808"/>
      <c r="BE129" s="809"/>
      <c r="BF129" s="827" t="s">
        <v>458</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477</v>
      </c>
      <c r="X130" s="835"/>
      <c r="Y130" s="835"/>
      <c r="Z130" s="836"/>
      <c r="AA130" s="837">
        <v>358245</v>
      </c>
      <c r="AB130" s="838"/>
      <c r="AC130" s="838"/>
      <c r="AD130" s="838"/>
      <c r="AE130" s="839"/>
      <c r="AF130" s="840">
        <v>342949</v>
      </c>
      <c r="AG130" s="838"/>
      <c r="AH130" s="838"/>
      <c r="AI130" s="838"/>
      <c r="AJ130" s="839"/>
      <c r="AK130" s="840">
        <v>325673</v>
      </c>
      <c r="AL130" s="838"/>
      <c r="AM130" s="838"/>
      <c r="AN130" s="838"/>
      <c r="AO130" s="839"/>
      <c r="AP130" s="841"/>
      <c r="AQ130" s="842"/>
      <c r="AR130" s="842"/>
      <c r="AS130" s="842"/>
      <c r="AT130" s="843"/>
      <c r="AU130" s="264"/>
      <c r="AV130" s="264"/>
      <c r="AW130" s="264"/>
      <c r="AX130" s="807" t="s">
        <v>478</v>
      </c>
      <c r="AY130" s="808"/>
      <c r="AZ130" s="808"/>
      <c r="BA130" s="808"/>
      <c r="BB130" s="808"/>
      <c r="BC130" s="808"/>
      <c r="BD130" s="808"/>
      <c r="BE130" s="809"/>
      <c r="BF130" s="810">
        <v>5.2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479</v>
      </c>
      <c r="X131" s="818"/>
      <c r="Y131" s="818"/>
      <c r="Z131" s="819"/>
      <c r="AA131" s="820">
        <v>2794341</v>
      </c>
      <c r="AB131" s="821"/>
      <c r="AC131" s="821"/>
      <c r="AD131" s="821"/>
      <c r="AE131" s="822"/>
      <c r="AF131" s="823">
        <v>2764367</v>
      </c>
      <c r="AG131" s="821"/>
      <c r="AH131" s="821"/>
      <c r="AI131" s="821"/>
      <c r="AJ131" s="822"/>
      <c r="AK131" s="823">
        <v>2691834</v>
      </c>
      <c r="AL131" s="821"/>
      <c r="AM131" s="821"/>
      <c r="AN131" s="821"/>
      <c r="AO131" s="822"/>
      <c r="AP131" s="824"/>
      <c r="AQ131" s="825"/>
      <c r="AR131" s="825"/>
      <c r="AS131" s="825"/>
      <c r="AT131" s="826"/>
      <c r="AU131" s="264"/>
      <c r="AV131" s="264"/>
      <c r="AW131" s="264"/>
      <c r="AX131" s="785" t="s">
        <v>480</v>
      </c>
      <c r="AY131" s="786"/>
      <c r="AZ131" s="786"/>
      <c r="BA131" s="786"/>
      <c r="BB131" s="786"/>
      <c r="BC131" s="786"/>
      <c r="BD131" s="786"/>
      <c r="BE131" s="787"/>
      <c r="BF131" s="788" t="s">
        <v>425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482</v>
      </c>
      <c r="W132" s="798"/>
      <c r="X132" s="798"/>
      <c r="Y132" s="798"/>
      <c r="Z132" s="799"/>
      <c r="AA132" s="800">
        <v>4.7952987839999999</v>
      </c>
      <c r="AB132" s="801"/>
      <c r="AC132" s="801"/>
      <c r="AD132" s="801"/>
      <c r="AE132" s="802"/>
      <c r="AF132" s="803">
        <v>5.0357640650000004</v>
      </c>
      <c r="AG132" s="801"/>
      <c r="AH132" s="801"/>
      <c r="AI132" s="801"/>
      <c r="AJ132" s="802"/>
      <c r="AK132" s="803">
        <v>6.0607749210000001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483</v>
      </c>
      <c r="W133" s="777"/>
      <c r="X133" s="777"/>
      <c r="Y133" s="777"/>
      <c r="Z133" s="778"/>
      <c r="AA133" s="779">
        <v>5.2</v>
      </c>
      <c r="AB133" s="780"/>
      <c r="AC133" s="780"/>
      <c r="AD133" s="780"/>
      <c r="AE133" s="781"/>
      <c r="AF133" s="779">
        <v>4.9000000000000004</v>
      </c>
      <c r="AG133" s="780"/>
      <c r="AH133" s="780"/>
      <c r="AI133" s="780"/>
      <c r="AJ133" s="781"/>
      <c r="AK133" s="779">
        <v>5.2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vRifouehlVxC5WTEFZUH0Ea0xJs0bF2j40JodHjzn5z+R9cHaXUxfIkziYpkvy5UeDTUNXMDkRmroipvRFz21A==" saltValue="8q5Jr5CZEuKnks73+wBX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K52" zoomScale="55" zoomScaleNormal="85" zoomScaleSheetLayoutView="5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kc6OwaCi2JsyoW0Lv4F5xKgcdsuF9je0DN7oz4GqnkgxJGJlhni3Bb4v3sMNnbqVK1ujglgUKJT/fK53DbX9iw==" saltValue="Vjv6+b8wPUzbngzRO5hS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G1" zoomScale="55" zoomScaleNormal="5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jz/doZJKSkP5wvmLUZveOsW+RY9FQO3fHT90kpHM5Nu3UVReZopmS+z67zz8CoW8PXF6ltD4YvRCWfO99sfHw==" saltValue="rCYZYwAhms2On8sSq2x81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zoomScale="70" zoomScaleSheetLayoutView="70" workbookViewId="0">
      <selection activeCell="AM29" sqref="AM29"/>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487</v>
      </c>
      <c r="AP7" s="283"/>
      <c r="AQ7" s="284" t="s">
        <v>488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489</v>
      </c>
      <c r="AQ8" s="290" t="s">
        <v>490</v>
      </c>
      <c r="AR8" s="291" t="s">
        <v>491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492</v>
      </c>
      <c r="AL9" s="1207"/>
      <c r="AM9" s="1207"/>
      <c r="AN9" s="1208"/>
      <c r="AO9" s="292">
        <v>806985</v>
      </c>
      <c r="AP9" s="292">
        <v>138064</v>
      </c>
      <c r="AQ9" s="293">
        <v>135358</v>
      </c>
      <c r="AR9" s="294">
        <v>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493</v>
      </c>
      <c r="AL10" s="1207"/>
      <c r="AM10" s="1207"/>
      <c r="AN10" s="1208"/>
      <c r="AO10" s="295">
        <v>62181</v>
      </c>
      <c r="AP10" s="295">
        <v>10638</v>
      </c>
      <c r="AQ10" s="296">
        <v>16285</v>
      </c>
      <c r="AR10" s="297">
        <v>-34.700000000000003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494</v>
      </c>
      <c r="AL11" s="1207"/>
      <c r="AM11" s="1207"/>
      <c r="AN11" s="1208"/>
      <c r="AO11" s="295">
        <v>184565</v>
      </c>
      <c r="AP11" s="295">
        <v>31577</v>
      </c>
      <c r="AQ11" s="296">
        <v>23139</v>
      </c>
      <c r="AR11" s="297">
        <v>36.5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495</v>
      </c>
      <c r="AL12" s="1207"/>
      <c r="AM12" s="1207"/>
      <c r="AN12" s="1208"/>
      <c r="AO12" s="295" t="s">
        <v>496</v>
      </c>
      <c r="AP12" s="295" t="s">
        <v>496</v>
      </c>
      <c r="AQ12" s="296">
        <v>3507</v>
      </c>
      <c r="AR12" s="297" t="s">
        <v>496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497</v>
      </c>
      <c r="AL13" s="1207"/>
      <c r="AM13" s="1207"/>
      <c r="AN13" s="1208"/>
      <c r="AO13" s="295" t="s">
        <v>496</v>
      </c>
      <c r="AP13" s="295" t="s">
        <v>496</v>
      </c>
      <c r="AQ13" s="296">
        <v>1</v>
      </c>
      <c r="AR13" s="297" t="s">
        <v>496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498</v>
      </c>
      <c r="AL14" s="1207"/>
      <c r="AM14" s="1207"/>
      <c r="AN14" s="1208"/>
      <c r="AO14" s="295">
        <v>58287</v>
      </c>
      <c r="AP14" s="295">
        <v>9972</v>
      </c>
      <c r="AQ14" s="296">
        <v>6299</v>
      </c>
      <c r="AR14" s="297">
        <v>58.3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499</v>
      </c>
      <c r="AL15" s="1207"/>
      <c r="AM15" s="1207"/>
      <c r="AN15" s="1208"/>
      <c r="AO15" s="295">
        <v>16600</v>
      </c>
      <c r="AP15" s="295">
        <v>2840</v>
      </c>
      <c r="AQ15" s="296">
        <v>3566</v>
      </c>
      <c r="AR15" s="297">
        <v>-20.399999999999999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500</v>
      </c>
      <c r="AL16" s="1210"/>
      <c r="AM16" s="1210"/>
      <c r="AN16" s="1211"/>
      <c r="AO16" s="295">
        <v>-101487</v>
      </c>
      <c r="AP16" s="295">
        <v>-17363</v>
      </c>
      <c r="AQ16" s="296">
        <v>-14081</v>
      </c>
      <c r="AR16" s="297">
        <v>23.3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1027131</v>
      </c>
      <c r="AP17" s="295">
        <v>175728</v>
      </c>
      <c r="AQ17" s="296">
        <v>174073</v>
      </c>
      <c r="AR17" s="297">
        <v>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505</v>
      </c>
      <c r="AL21" s="1204"/>
      <c r="AM21" s="1204"/>
      <c r="AN21" s="1205"/>
      <c r="AO21" s="307">
        <v>14.88</v>
      </c>
      <c r="AP21" s="308">
        <v>15.56</v>
      </c>
      <c r="AQ21" s="309">
        <v>-0.68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506</v>
      </c>
      <c r="AL22" s="1204"/>
      <c r="AM22" s="1204"/>
      <c r="AN22" s="1205"/>
      <c r="AO22" s="312">
        <v>98</v>
      </c>
      <c r="AP22" s="313">
        <v>96</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508</v>
      </c>
      <c r="AO27" s="273"/>
      <c r="AP27" s="273"/>
      <c r="AQ27" s="273"/>
      <c r="AR27" s="273"/>
      <c r="AS27" s="273"/>
      <c r="AT27" s="273"/>
    </row>
    <row r="28" spans="1:46" ht="17.2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487</v>
      </c>
      <c r="AP30" s="283"/>
      <c r="AQ30" s="284" t="s">
        <v>488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489</v>
      </c>
      <c r="AQ31" s="290" t="s">
        <v>490</v>
      </c>
      <c r="AR31" s="291" t="s">
        <v>491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511</v>
      </c>
      <c r="AL32" s="1195"/>
      <c r="AM32" s="1195"/>
      <c r="AN32" s="1196"/>
      <c r="AO32" s="322">
        <v>405415</v>
      </c>
      <c r="AP32" s="322">
        <v>69361</v>
      </c>
      <c r="AQ32" s="323">
        <v>106722</v>
      </c>
      <c r="AR32" s="324">
        <v>-35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512</v>
      </c>
      <c r="AL33" s="1195"/>
      <c r="AM33" s="1195"/>
      <c r="AN33" s="1196"/>
      <c r="AO33" s="322" t="s">
        <v>496</v>
      </c>
      <c r="AP33" s="322" t="s">
        <v>496</v>
      </c>
      <c r="AQ33" s="323">
        <v>147</v>
      </c>
      <c r="AR33" s="324" t="s">
        <v>496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513</v>
      </c>
      <c r="AL34" s="1195"/>
      <c r="AM34" s="1195"/>
      <c r="AN34" s="1196"/>
      <c r="AO34" s="322" t="s">
        <v>496</v>
      </c>
      <c r="AP34" s="322" t="s">
        <v>496</v>
      </c>
      <c r="AQ34" s="323">
        <v>287</v>
      </c>
      <c r="AR34" s="324" t="s">
        <v>496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514</v>
      </c>
      <c r="AL35" s="1195"/>
      <c r="AM35" s="1195"/>
      <c r="AN35" s="1196"/>
      <c r="AO35" s="322">
        <v>96381</v>
      </c>
      <c r="AP35" s="322">
        <v>16489</v>
      </c>
      <c r="AQ35" s="323">
        <v>22428</v>
      </c>
      <c r="AR35" s="324">
        <v>-26.5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515</v>
      </c>
      <c r="AL36" s="1195"/>
      <c r="AM36" s="1195"/>
      <c r="AN36" s="1196"/>
      <c r="AO36" s="322">
        <v>5185</v>
      </c>
      <c r="AP36" s="322">
        <v>887</v>
      </c>
      <c r="AQ36" s="323">
        <v>4327</v>
      </c>
      <c r="AR36" s="324">
        <v>-79.5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516</v>
      </c>
      <c r="AL37" s="1195"/>
      <c r="AM37" s="1195"/>
      <c r="AN37" s="1196"/>
      <c r="AO37" s="322" t="s">
        <v>496</v>
      </c>
      <c r="AP37" s="322" t="s">
        <v>496</v>
      </c>
      <c r="AQ37" s="323">
        <v>1437</v>
      </c>
      <c r="AR37" s="324" t="s">
        <v>496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517</v>
      </c>
      <c r="AL38" s="1198"/>
      <c r="AM38" s="1198"/>
      <c r="AN38" s="1199"/>
      <c r="AO38" s="325" t="s">
        <v>496</v>
      </c>
      <c r="AP38" s="325" t="s">
        <v>496</v>
      </c>
      <c r="AQ38" s="326">
        <v>25</v>
      </c>
      <c r="AR38" s="314" t="s">
        <v>496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518</v>
      </c>
      <c r="AL39" s="1198"/>
      <c r="AM39" s="1198"/>
      <c r="AN39" s="1199"/>
      <c r="AO39" s="322">
        <v>-18162</v>
      </c>
      <c r="AP39" s="322">
        <v>-3107</v>
      </c>
      <c r="AQ39" s="323">
        <v>-4811</v>
      </c>
      <c r="AR39" s="324">
        <v>-35.4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519</v>
      </c>
      <c r="AL40" s="1195"/>
      <c r="AM40" s="1195"/>
      <c r="AN40" s="1196"/>
      <c r="AO40" s="322">
        <v>-325673</v>
      </c>
      <c r="AP40" s="322">
        <v>-55718</v>
      </c>
      <c r="AQ40" s="323">
        <v>-91754</v>
      </c>
      <c r="AR40" s="324">
        <v>-39.299999999999997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163146</v>
      </c>
      <c r="AP41" s="322">
        <v>27912</v>
      </c>
      <c r="AQ41" s="323">
        <v>38807</v>
      </c>
      <c r="AR41" s="324">
        <v>-28.1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487</v>
      </c>
      <c r="AN49" s="1189" t="s">
        <v>523</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524</v>
      </c>
      <c r="AO50" s="339" t="s">
        <v>525</v>
      </c>
      <c r="AP50" s="340" t="s">
        <v>526</v>
      </c>
      <c r="AQ50" s="341" t="s">
        <v>527</v>
      </c>
      <c r="AR50" s="342" t="s">
        <v>528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1081323</v>
      </c>
      <c r="AN51" s="344">
        <v>170448</v>
      </c>
      <c r="AO51" s="345">
        <v>141.69999999999999</v>
      </c>
      <c r="AP51" s="346">
        <v>174587</v>
      </c>
      <c r="AQ51" s="347">
        <v>19.100000000000001</v>
      </c>
      <c r="AR51" s="348">
        <v>122.6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618712</v>
      </c>
      <c r="AN52" s="352">
        <v>97527</v>
      </c>
      <c r="AO52" s="353">
        <v>127.3</v>
      </c>
      <c r="AP52" s="354">
        <v>79695</v>
      </c>
      <c r="AQ52" s="355">
        <v>17</v>
      </c>
      <c r="AR52" s="356">
        <v>110.3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709086</v>
      </c>
      <c r="AN53" s="344">
        <v>113745</v>
      </c>
      <c r="AO53" s="345">
        <v>-33.299999999999997</v>
      </c>
      <c r="AP53" s="346">
        <v>175675</v>
      </c>
      <c r="AQ53" s="347">
        <v>0.6</v>
      </c>
      <c r="AR53" s="348">
        <v>-33.9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515766</v>
      </c>
      <c r="AN54" s="352">
        <v>82734</v>
      </c>
      <c r="AO54" s="353">
        <v>-15.2</v>
      </c>
      <c r="AP54" s="354">
        <v>87698</v>
      </c>
      <c r="AQ54" s="355">
        <v>10</v>
      </c>
      <c r="AR54" s="356">
        <v>-25.2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688846</v>
      </c>
      <c r="AN55" s="344">
        <v>111916</v>
      </c>
      <c r="AO55" s="345">
        <v>-1.6</v>
      </c>
      <c r="AP55" s="346">
        <v>162193</v>
      </c>
      <c r="AQ55" s="347">
        <v>-7.7</v>
      </c>
      <c r="AR55" s="348">
        <v>6.1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411426</v>
      </c>
      <c r="AN56" s="352">
        <v>66844</v>
      </c>
      <c r="AO56" s="353">
        <v>-19.2</v>
      </c>
      <c r="AP56" s="354">
        <v>79985</v>
      </c>
      <c r="AQ56" s="355">
        <v>-8.8000000000000007</v>
      </c>
      <c r="AR56" s="356">
        <v>-10.4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957424</v>
      </c>
      <c r="AN57" s="344">
        <v>158619</v>
      </c>
      <c r="AO57" s="345">
        <v>41.7</v>
      </c>
      <c r="AP57" s="346">
        <v>168868</v>
      </c>
      <c r="AQ57" s="347">
        <v>4.0999999999999996</v>
      </c>
      <c r="AR57" s="348">
        <v>37.6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527715</v>
      </c>
      <c r="AN58" s="352">
        <v>87428</v>
      </c>
      <c r="AO58" s="353">
        <v>30.8</v>
      </c>
      <c r="AP58" s="354">
        <v>79360</v>
      </c>
      <c r="AQ58" s="355">
        <v>-0.8</v>
      </c>
      <c r="AR58" s="356">
        <v>31.6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1013805</v>
      </c>
      <c r="AN59" s="344">
        <v>173448</v>
      </c>
      <c r="AO59" s="345">
        <v>9.3000000000000007</v>
      </c>
      <c r="AP59" s="346">
        <v>202870</v>
      </c>
      <c r="AQ59" s="347">
        <v>20.100000000000001</v>
      </c>
      <c r="AR59" s="348">
        <v>-10.8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516836</v>
      </c>
      <c r="AN60" s="352">
        <v>88424</v>
      </c>
      <c r="AO60" s="353">
        <v>1.1000000000000001</v>
      </c>
      <c r="AP60" s="354">
        <v>79735</v>
      </c>
      <c r="AQ60" s="355">
        <v>0.5</v>
      </c>
      <c r="AR60" s="356">
        <v>0.6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890097</v>
      </c>
      <c r="AN61" s="359">
        <v>145635</v>
      </c>
      <c r="AO61" s="360">
        <v>31.6</v>
      </c>
      <c r="AP61" s="361">
        <v>176839</v>
      </c>
      <c r="AQ61" s="362">
        <v>7.2</v>
      </c>
      <c r="AR61" s="348">
        <v>24.4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518091</v>
      </c>
      <c r="AN62" s="352">
        <v>84591</v>
      </c>
      <c r="AO62" s="353">
        <v>25</v>
      </c>
      <c r="AP62" s="354">
        <v>81295</v>
      </c>
      <c r="AQ62" s="355">
        <v>3.6</v>
      </c>
      <c r="AR62" s="356">
        <v>21.4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oeiBRmq9NC071XuWTgKXgiq7PdK1eRDE03uLzHojnEtvziio4/nHYlzdQVxbbXx+mzQmbx458/PzjqaorcTbA==" saltValue="zDEgfbXT10i15+Ia3Cav7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4" zoomScale="55" zoomScaleNormal="5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OOuaLLN5s2zZ6gQjGgVN6odHQmqpQfWQFGeNLHGvoCAccLXW2ScWm6l2TYhCJXTByd8DVX+P88S7CvVrmk7Gg==" saltValue="YdvDmb8RypoWQ9wJgkAU5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43"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ezrvrTSg9IT+JN+LRBXfF5zlpfJVsxv2C2QfeI72jZqs4B7zLh/jLjYMjz+ifR4AaYerwitLysVjfnq+mstQg==" saltValue="uKHzWKdOoynASG1UInFpn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40" zoomScaleNormal="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212" t="s">
        <v>3</v>
      </c>
      <c r="D47" s="1212"/>
      <c r="E47" s="1213"/>
      <c r="F47" s="11">
        <v>56.15</v>
      </c>
      <c r="G47" s="12">
        <v>59.14</v>
      </c>
      <c r="H47" s="12">
        <v>56.34</v>
      </c>
      <c r="I47" s="12">
        <v>58.68</v>
      </c>
      <c r="J47" s="13">
        <v>52.58</v>
      </c>
    </row>
    <row r="48" spans="2:10" ht="57.75" customHeight="1">
      <c r="B48" s="14"/>
      <c r="C48" s="1214" t="s">
        <v>4</v>
      </c>
      <c r="D48" s="1214"/>
      <c r="E48" s="1215"/>
      <c r="F48" s="15">
        <v>9.75</v>
      </c>
      <c r="G48" s="16">
        <v>6.54</v>
      </c>
      <c r="H48" s="16">
        <v>10.8</v>
      </c>
      <c r="I48" s="16">
        <v>11.76</v>
      </c>
      <c r="J48" s="17">
        <v>10.63</v>
      </c>
    </row>
    <row r="49" spans="2:10" ht="57.75" customHeight="1" thickBot="1">
      <c r="B49" s="18"/>
      <c r="C49" s="1216" t="s">
        <v>5</v>
      </c>
      <c r="D49" s="1216"/>
      <c r="E49" s="1217"/>
      <c r="F49" s="19" t="s">
        <v>544</v>
      </c>
      <c r="G49" s="20" t="s">
        <v>545</v>
      </c>
      <c r="H49" s="20" t="s">
        <v>546</v>
      </c>
      <c r="I49" s="20" t="s">
        <v>547</v>
      </c>
      <c r="J49" s="21" t="s">
        <v>548</v>
      </c>
    </row>
    <row r="50" spans="2:10" ht="13.5" customHeight="1"/>
    <row r="51" spans="2:10" ht="13.5" hidden="1" customHeight="1"/>
    <row r="52" spans="2:10" ht="13.5" hidden="1" customHeight="1"/>
    <row r="53" spans="2:10" ht="13.5" hidden="1" customHeight="1"/>
  </sheetData>
  <sheetProtection algorithmName="SHA-512" hashValue="HuQbh2dQZmQ7fy5TPsYnFWDF9ssfciSxDSOfKrah4V4wjQ3grswBvawAejaGILMLazefxMF/jKfmPQtLvCBbaA==" saltValue="DVY7nLzOYKlb+NHk8SjH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2019-10-31T02:39:41Z</cp:lastPrinted>
  <dcterms:created xsi:type="dcterms:W3CDTF">2019-06-06T04:54:29Z</dcterms:created>
  <dcterms:modified xsi:type="dcterms:W3CDTF">2019-10-31T02:49:47Z</dcterms:modified>
  <cp:category/>
</cp:coreProperties>
</file>