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60\Documents\01 財政\財政状況資料集\平成29年度\"/>
    </mc:Choice>
  </mc:AlternateContent>
  <bookViews>
    <workbookView xWindow="0" yWindow="0" windowWidth="20490" windowHeight="7365" firstSheet="13" activeTab="13"/>
  </bookViews>
  <sheets>
    <sheet name="総括表" sheetId="4" r:id="rId1"/>
    <sheet name="普通会計の状況" sheetId="5" r:id="rId2"/>
    <sheet name="各会計、関係団体の財政状況及び健全化判断比率" sheetId="6"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連結実質赤字比率に係る赤字・黒字の構成分析" sheetId="13" r:id="rId10"/>
    <sheet name="実質公債費比率（分子）の構造" sheetId="14" r:id="rId11"/>
    <sheet name="将来負担比率（分子）の構造" sheetId="15" r:id="rId12"/>
    <sheet name="基金残高に係る経年分析" sheetId="16" r:id="rId13"/>
    <sheet name="公会計指標分析・財政指標組合せ分析表" sheetId="1" r:id="rId14"/>
    <sheet name="施設類型別ストック情報分析表①" sheetId="2" r:id="rId15"/>
    <sheet name="施設類型別ストック情報分析表②" sheetId="3" r:id="rId16"/>
  </sheets>
  <externalReferences>
    <externalReference r:id="rId17"/>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4" l="1"/>
  <c r="CQ43" i="4"/>
  <c r="CO43" i="4" s="1"/>
  <c r="BY43" i="4"/>
  <c r="BW43" i="4" s="1"/>
  <c r="BE43" i="4"/>
  <c r="AM43" i="4"/>
  <c r="U43" i="4"/>
  <c r="E43" i="4"/>
  <c r="C43" i="4" s="1"/>
  <c r="DG42" i="4"/>
  <c r="CQ42" i="4"/>
  <c r="CO42" i="4" s="1"/>
  <c r="BY42" i="4"/>
  <c r="BE42" i="4"/>
  <c r="AM42" i="4"/>
  <c r="U42" i="4"/>
  <c r="E42" i="4"/>
  <c r="C42" i="4" s="1"/>
  <c r="DG41" i="4"/>
  <c r="CQ41" i="4"/>
  <c r="CO41" i="4" s="1"/>
  <c r="BY41" i="4"/>
  <c r="BE41" i="4"/>
  <c r="AM41" i="4"/>
  <c r="U41" i="4"/>
  <c r="E41" i="4"/>
  <c r="C41" i="4" s="1"/>
  <c r="DG40" i="4"/>
  <c r="CQ40" i="4"/>
  <c r="CO40" i="4" s="1"/>
  <c r="BY40" i="4"/>
  <c r="BE40" i="4"/>
  <c r="AM40" i="4"/>
  <c r="U40" i="4"/>
  <c r="E40" i="4"/>
  <c r="C40" i="4" s="1"/>
  <c r="DG39" i="4"/>
  <c r="CQ39" i="4"/>
  <c r="CO39" i="4" s="1"/>
  <c r="BY39" i="4"/>
  <c r="BE39" i="4"/>
  <c r="AM39" i="4"/>
  <c r="U39" i="4"/>
  <c r="E39" i="4"/>
  <c r="C39" i="4" s="1"/>
  <c r="DG38" i="4"/>
  <c r="CQ38" i="4"/>
  <c r="CO38" i="4" s="1"/>
  <c r="BY38" i="4"/>
  <c r="BE38" i="4"/>
  <c r="AM38" i="4"/>
  <c r="U38" i="4"/>
  <c r="E38" i="4"/>
  <c r="C38" i="4" s="1"/>
  <c r="DG37" i="4"/>
  <c r="CQ37" i="4"/>
  <c r="CO37" i="4" s="1"/>
  <c r="BY37" i="4"/>
  <c r="BE37" i="4"/>
  <c r="AM37" i="4"/>
  <c r="U37" i="4"/>
  <c r="E37" i="4"/>
  <c r="C37" i="4" s="1"/>
  <c r="DG36" i="4"/>
  <c r="CQ36" i="4"/>
  <c r="CO36" i="4" s="1"/>
  <c r="BY36" i="4"/>
  <c r="BE36" i="4"/>
  <c r="AM36" i="4"/>
  <c r="W36" i="4"/>
  <c r="E36" i="4"/>
  <c r="C36" i="4" s="1"/>
  <c r="DG35" i="4"/>
  <c r="CQ35" i="4"/>
  <c r="CO35" i="4" s="1"/>
  <c r="BY35" i="4"/>
  <c r="BG35" i="4"/>
  <c r="AM35" i="4"/>
  <c r="W35" i="4"/>
  <c r="E35" i="4"/>
  <c r="DG34" i="4"/>
  <c r="CQ34" i="4"/>
  <c r="CO34" i="4" s="1"/>
  <c r="BY34" i="4"/>
  <c r="BG34" i="4"/>
  <c r="AM34" i="4"/>
  <c r="W34" i="4"/>
  <c r="E34" i="4"/>
  <c r="C34" i="4" s="1"/>
  <c r="C35" i="4" l="1"/>
  <c r="U34" i="4" s="1"/>
  <c r="U35" i="4" l="1"/>
  <c r="U36" i="4" s="1"/>
  <c r="BE34" i="4" l="1"/>
  <c r="BE35" i="4" s="1"/>
  <c r="BW34" i="4" l="1"/>
  <c r="BW35" i="4" s="1"/>
  <c r="BW36" i="4" s="1"/>
  <c r="BW37" i="4" s="1"/>
  <c r="BW38" i="4" s="1"/>
  <c r="BW39" i="4" s="1"/>
  <c r="BW40" i="4" s="1"/>
  <c r="BW41" i="4" s="1"/>
  <c r="BW42" i="4" s="1"/>
</calcChain>
</file>

<file path=xl/sharedStrings.xml><?xml version="1.0" encoding="utf-8"?>
<sst xmlns="http://schemas.openxmlformats.org/spreadsheetml/2006/main" count="1060" uniqueCount="545">
  <si>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</si>
  <si>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</si>
  <si>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</si>
  <si>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</si>
  <si>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</si>
  <si>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</si>
  <si>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</si>
  <si>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</si>
  <si>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</si>
  <si>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</si>
  <si>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</si>
  <si>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</si>
  <si>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</si>
  <si>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</si>
  <si>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</si>
  <si>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比率ともそれぞれ健全化比率の範囲内であるが、将来負担比率については今後の大型事業（若者定住住宅、農業法人設立等）の借入により上昇することが見込まれ、また実質公債費比率についても近年実施した大型事業（庁舎建設、道の駅整備等）の元金償還が始まったため少しずつ上昇することが見込まれるため状況を注視していく必要がある。</t>
    <phoneticPr fontId="5"/>
  </si>
  <si>
    <t>実質公債費比率</t>
    <phoneticPr fontId="5"/>
  </si>
  <si>
    <t xml:space="preserve"> </t>
    <phoneticPr fontId="5"/>
  </si>
  <si>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</si>
  <si>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</si>
  <si>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</si>
  <si>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</si>
  <si>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</si>
  <si>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</si>
  <si>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</si>
  <si>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</si>
  <si>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</si>
  <si>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</si>
  <si>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</si>
  <si>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</si>
  <si>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</si>
  <si>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</si>
  <si>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</si>
  <si>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</si>
  <si>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</si>
  <si>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</si>
  <si>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</si>
  <si>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湯川村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</si>
  <si>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</si>
  <si>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</si>
  <si>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</si>
  <si>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</si>
  <si>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</si>
  <si>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</si>
  <si>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</si>
  <si>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</si>
  <si>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</si>
  <si>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</si>
  <si>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</si>
  <si>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</si>
  <si>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</si>
  <si>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</si>
  <si>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</si>
  <si>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</si>
  <si>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</si>
  <si>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</si>
  <si>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</si>
  <si>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</si>
  <si>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</si>
  <si>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</si>
  <si>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</si>
  <si>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</si>
  <si>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</si>
  <si>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</si>
  <si>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</si>
  <si>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</si>
  <si>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</si>
  <si>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</si>
  <si>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</si>
  <si>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</si>
  <si>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</si>
  <si>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</si>
  <si>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</si>
  <si>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</si>
  <si>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</si>
  <si>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</si>
  <si>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</si>
  <si>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</si>
  <si>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</si>
  <si>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</si>
  <si>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</si>
  <si>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</si>
  <si>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</si>
  <si>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</si>
  <si>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</si>
  <si>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</si>
  <si>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</si>
  <si>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</si>
  <si>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</si>
  <si>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</si>
  <si>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</si>
  <si>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</si>
  <si>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</si>
  <si>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</si>
  <si>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</si>
  <si>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</si>
  <si>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</si>
  <si>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</si>
  <si>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</si>
  <si>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</si>
  <si>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</si>
  <si>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</si>
  <si>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</si>
  <si>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</si>
  <si>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</si>
  <si>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</si>
  <si>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</si>
  <si>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</si>
  <si>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</si>
  <si>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</si>
  <si>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</si>
  <si>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</si>
  <si>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</si>
  <si>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</si>
  <si>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</si>
  <si>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</si>
  <si>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</si>
  <si>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</si>
  <si>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</si>
  <si>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</si>
  <si>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</si>
  <si>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</si>
  <si>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</si>
  <si>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</si>
  <si>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</si>
  <si>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</si>
  <si>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</si>
  <si>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</si>
  <si>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</si>
  <si>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</si>
  <si>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</si>
  <si>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</si>
  <si>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</si>
  <si>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</si>
  <si>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</si>
  <si>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</si>
  <si>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</si>
  <si>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</si>
  <si>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</si>
  <si>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</si>
  <si>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</si>
  <si>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</si>
  <si>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</si>
  <si>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</si>
  <si>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</si>
  <si>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</si>
  <si>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</si>
  <si>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</si>
  <si>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</si>
  <si>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</si>
  <si>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</si>
  <si>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</si>
  <si>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福島県湯川村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</si>
  <si>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</si>
  <si>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</si>
  <si>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</si>
  <si>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</si>
  <si>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</si>
  <si>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</si>
  <si>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</si>
  <si>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</si>
  <si>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</si>
  <si>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</si>
  <si>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</si>
  <si>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</si>
  <si>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</si>
  <si>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</si>
  <si>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</si>
  <si>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</si>
  <si>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</si>
  <si>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</si>
  <si>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</si>
  <si>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</si>
  <si>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</si>
  <si>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</si>
  <si>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</si>
  <si>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</si>
  <si>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</si>
  <si>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</si>
  <si>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</si>
  <si>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</si>
  <si>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</si>
  <si>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</si>
  <si>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</si>
  <si>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</si>
  <si>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</si>
  <si>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</si>
  <si>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</si>
  <si>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</si>
  <si>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</si>
  <si>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</si>
  <si>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</si>
  <si>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</si>
  <si>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</si>
  <si>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</si>
  <si>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</si>
  <si>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</si>
  <si>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</si>
  <si>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</si>
  <si>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</si>
  <si>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</si>
  <si>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</si>
  <si>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</si>
  <si>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</si>
  <si>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</si>
  <si>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</si>
  <si>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</si>
  <si>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</si>
  <si>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</si>
  <si>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</si>
  <si>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</si>
  <si>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</si>
  <si>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</si>
  <si>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</si>
  <si>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</si>
  <si>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</si>
  <si>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</si>
  <si>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</si>
  <si>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</si>
  <si>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</si>
  <si>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</si>
  <si>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</si>
  <si>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</si>
  <si>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</si>
  <si>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</si>
  <si>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</si>
  <si>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</si>
  <si>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</si>
  <si>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</si>
  <si>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</si>
  <si>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</si>
  <si>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</si>
  <si>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</si>
  <si>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</si>
  <si>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</si>
  <si>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</si>
  <si>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</si>
  <si>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</si>
  <si>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</si>
  <si>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</si>
  <si>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</si>
  <si>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</si>
  <si>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</si>
  <si>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</si>
  <si>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</si>
  <si>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</si>
  <si>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</si>
  <si>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</si>
  <si>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</si>
  <si>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</si>
  <si>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</si>
  <si>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</si>
  <si>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</si>
  <si>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</si>
  <si>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</si>
  <si>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</si>
  <si>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</si>
  <si>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</si>
  <si>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</si>
  <si>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</si>
  <si>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</si>
  <si>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</si>
  <si>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</si>
  <si>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</si>
  <si>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</si>
  <si>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</si>
  <si>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</si>
  <si>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</si>
  <si>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</si>
  <si>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</si>
  <si>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</si>
  <si>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</si>
  <si>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</si>
  <si>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</si>
  <si>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</si>
  <si>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</si>
  <si>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</si>
  <si>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</si>
  <si>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</si>
  <si>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</si>
  <si>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</si>
  <si>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</si>
  <si>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</si>
  <si>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</si>
  <si>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</si>
  <si>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</si>
  <si>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</si>
  <si>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</si>
  <si>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</si>
  <si>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</si>
  <si>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</si>
  <si>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</si>
  <si>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</si>
  <si>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</si>
  <si>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</si>
  <si>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</si>
  <si>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</si>
  <si>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</si>
  <si>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</si>
  <si>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</si>
  <si>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</si>
  <si>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</si>
  <si>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</si>
  <si>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福島県湯川村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</si>
  <si>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</si>
  <si>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</si>
  <si>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</si>
  <si>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</si>
  <si>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</si>
  <si>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</si>
  <si>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</si>
  <si>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</si>
  <si>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</si>
  <si>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</si>
  <si>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</si>
  <si>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</si>
  <si>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</si>
  <si>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</si>
  <si>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</si>
  <si>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</si>
  <si>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</si>
  <si>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</si>
  <si>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</si>
  <si>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</si>
  <si>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</si>
  <si>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</si>
  <si>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</si>
  <si>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</si>
  <si>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</si>
  <si>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</si>
  <si>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</si>
  <si>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</si>
  <si>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</si>
  <si>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</si>
  <si>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</si>
  <si>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</si>
  <si>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</si>
  <si>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</si>
  <si>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</si>
  <si>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</si>
  <si>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</si>
  <si>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特定環境保全公共下水道事業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</si>
  <si>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</si>
  <si>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</si>
  <si>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</si>
  <si>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</si>
  <si>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</si>
  <si>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</si>
  <si>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</si>
  <si>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</si>
  <si>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5"/>
  </si>
  <si>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5"/>
  </si>
  <si>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5"/>
  </si>
  <si>
    <t>福島県市町村総合事務組合非常勤職員公務災害補償特別会計</t>
    <rPh sb="0" eb="12">
      <t>フクシマケンシチョウソンソウゴウジムクミアイ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5"/>
  </si>
  <si>
    <t>福島県市町村総合事務組合自治会館管理特別会計</t>
    <rPh sb="0" eb="12">
      <t>フクシマケンシチョウソンソウゴウジムクミアイ</t>
    </rPh>
    <rPh sb="12" eb="14">
      <t>ジチ</t>
    </rPh>
    <rPh sb="14" eb="16">
      <t>カイカン</t>
    </rPh>
    <rPh sb="16" eb="18">
      <t>カンリ</t>
    </rPh>
    <rPh sb="18" eb="20">
      <t>トクベツ</t>
    </rPh>
    <rPh sb="20" eb="22">
      <t>カイケイ</t>
    </rPh>
    <phoneticPr fontId="25"/>
  </si>
  <si>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5"/>
  </si>
  <si>
    <t>福島県後期高齢者医療広域連合医療特別会計</t>
    <rPh sb="0" eb="3">
      <t>フクシマケン</t>
    </rPh>
    <rPh sb="3" eb="5">
      <t>コウキ</t>
    </rPh>
    <rPh sb="5" eb="8">
      <t>コウレイシャ</t>
    </rPh>
    <rPh sb="8" eb="10">
      <t>イリョウ</t>
    </rPh>
    <rPh sb="10" eb="12">
      <t>コウイキ</t>
    </rPh>
    <rPh sb="12" eb="14">
      <t>レンゴウ</t>
    </rPh>
    <rPh sb="14" eb="16">
      <t>イリョウ</t>
    </rPh>
    <rPh sb="16" eb="18">
      <t>トクベツ</t>
    </rPh>
    <rPh sb="18" eb="20">
      <t>カイケイ</t>
    </rPh>
    <phoneticPr fontId="25"/>
  </si>
  <si>
    <t>磐梯町外一市二町一ヶ村組合一般会計</t>
    <rPh sb="0" eb="3">
      <t>バンダイマチ</t>
    </rPh>
    <rPh sb="3" eb="4">
      <t>ホカ</t>
    </rPh>
    <rPh sb="4" eb="6">
      <t>１シ</t>
    </rPh>
    <rPh sb="6" eb="8">
      <t>２チョウ</t>
    </rPh>
    <rPh sb="8" eb="9">
      <t>イッ</t>
    </rPh>
    <rPh sb="10" eb="11">
      <t>ソン</t>
    </rPh>
    <rPh sb="11" eb="13">
      <t>クミアイ</t>
    </rPh>
    <rPh sb="13" eb="15">
      <t>イッパン</t>
    </rPh>
    <rPh sb="15" eb="17">
      <t>カイケイ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</si>
  <si>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</si>
  <si>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</si>
  <si>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</si>
  <si>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</si>
  <si>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</si>
  <si>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</si>
  <si>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</si>
  <si>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</si>
  <si>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</si>
  <si>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</si>
  <si>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</si>
  <si>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</si>
  <si>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</si>
  <si>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</si>
  <si>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</si>
  <si>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</si>
  <si>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</si>
  <si>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</si>
  <si>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</si>
  <si>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</si>
  <si>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</si>
  <si>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</si>
  <si>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</si>
  <si>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</si>
  <si>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</si>
  <si>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</si>
  <si>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</si>
  <si>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</si>
  <si>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</si>
  <si>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</si>
  <si>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</si>
  <si>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</si>
  <si>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</si>
  <si>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</si>
  <si>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</si>
  <si>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</si>
  <si>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</si>
  <si>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</si>
  <si>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</si>
  <si>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</si>
  <si>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</si>
  <si>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</si>
  <si>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</si>
  <si>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</si>
  <si>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</si>
  <si>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</si>
  <si>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</si>
  <si>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</si>
  <si>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</si>
  <si>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</si>
  <si>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</si>
  <si>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</si>
  <si>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</si>
  <si>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</si>
  <si>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</si>
  <si>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</si>
  <si>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</si>
  <si>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</si>
  <si>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</si>
  <si>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</si>
  <si>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</si>
  <si>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</si>
  <si>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</si>
  <si>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</si>
  <si>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</si>
  <si>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</si>
  <si>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</si>
  <si>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</si>
  <si>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</si>
  <si>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</si>
  <si>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</si>
  <si>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</si>
  <si>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</si>
  <si>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</si>
  <si>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</si>
  <si>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</si>
  <si>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</si>
  <si>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</si>
  <si>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</si>
  <si>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</si>
  <si>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</si>
  <si>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</si>
  <si>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</si>
  <si>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</si>
  <si>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</si>
  <si>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</si>
  <si>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</si>
  <si>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</si>
  <si>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</si>
  <si>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</si>
  <si>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</si>
  <si>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</si>
  <si>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</si>
  <si>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</si>
  <si>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</si>
  <si>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</si>
  <si>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</si>
  <si>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</si>
  <si>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</si>
  <si>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</si>
  <si>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</si>
  <si>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</si>
  <si>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</si>
  <si>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</si>
  <si>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</si>
  <si>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</si>
  <si>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</si>
  <si>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</si>
  <si>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</si>
  <si>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</si>
  <si>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</si>
  <si>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</si>
  <si>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</si>
  <si>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</si>
  <si>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</si>
  <si>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</si>
  <si>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</si>
  <si>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</si>
  <si>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</si>
  <si>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</si>
  <si>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</si>
  <si>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</si>
  <si>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</si>
  <si>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</si>
  <si>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</si>
  <si>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</si>
  <si>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</si>
  <si>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</si>
  <si>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</si>
  <si>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</si>
  <si>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</si>
  <si>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</si>
  <si>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</si>
  <si>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</si>
  <si>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</si>
  <si>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</si>
  <si>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一般会計</t>
  </si>
  <si>
    <t>国民健康保険</t>
  </si>
  <si>
    <t>介護保険</t>
  </si>
  <si>
    <t>特定環境保全公共下水道事業</t>
  </si>
  <si>
    <t>農業集落排水事業</t>
  </si>
  <si>
    <t>後期高齢者医療</t>
  </si>
  <si>
    <t>墓地事業</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</si>
  <si>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</si>
  <si>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</si>
  <si>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</si>
  <si>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</si>
  <si>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</si>
  <si>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</si>
  <si>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</si>
  <si>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</si>
  <si>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</si>
  <si>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</si>
  <si>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</si>
  <si>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</si>
  <si>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</si>
  <si>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</si>
  <si>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</si>
  <si>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</si>
  <si>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</si>
  <si>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</si>
  <si>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</si>
  <si>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</si>
  <si>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</si>
  <si>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</si>
  <si>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</si>
  <si>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</si>
  <si>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</si>
  <si>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</si>
  <si>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</si>
  <si>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</si>
  <si>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</si>
  <si>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</si>
  <si>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</si>
  <si>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</si>
  <si>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</si>
  <si>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</si>
  <si>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</si>
  <si>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</si>
  <si>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</si>
  <si>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ふるさと創生基金</t>
    <rPh sb="4" eb="6">
      <t>ソウセイ</t>
    </rPh>
    <rPh sb="6" eb="8">
      <t>キキン</t>
    </rPh>
    <phoneticPr fontId="34"/>
  </si>
  <si>
    <t>地域福祉基金</t>
    <rPh sb="0" eb="2">
      <t>チイキ</t>
    </rPh>
    <rPh sb="2" eb="4">
      <t>フクシ</t>
    </rPh>
    <rPh sb="4" eb="6">
      <t>キキン</t>
    </rPh>
    <phoneticPr fontId="34"/>
  </si>
  <si>
    <t>農業振興基金</t>
    <rPh sb="0" eb="2">
      <t>ノウギョウ</t>
    </rPh>
    <rPh sb="2" eb="4">
      <t>シンコウ</t>
    </rPh>
    <rPh sb="4" eb="6">
      <t>キキン</t>
    </rPh>
    <phoneticPr fontId="34"/>
  </si>
  <si>
    <t>-</t>
    <phoneticPr fontId="25"/>
  </si>
  <si>
    <t>地域振興開発促進基金</t>
    <rPh sb="0" eb="2">
      <t>チイキ</t>
    </rPh>
    <rPh sb="2" eb="4">
      <t>シンコウ</t>
    </rPh>
    <rPh sb="4" eb="6">
      <t>カイハツ</t>
    </rPh>
    <rPh sb="6" eb="8">
      <t>ソクシン</t>
    </rPh>
    <rPh sb="8" eb="10">
      <t>キキン</t>
    </rPh>
    <phoneticPr fontId="34"/>
  </si>
  <si>
    <t>水道事業統合円滑化基金</t>
    <rPh sb="0" eb="2">
      <t>スイドウ</t>
    </rPh>
    <rPh sb="2" eb="4">
      <t>ジギョウ</t>
    </rPh>
    <rPh sb="4" eb="6">
      <t>トウゴウ</t>
    </rPh>
    <rPh sb="6" eb="9">
      <t>エンカツカ</t>
    </rPh>
    <rPh sb="9" eb="11">
      <t>キキン</t>
    </rPh>
    <phoneticPr fontId="34"/>
  </si>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</sst>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5" x14ac:knownFonts="1">
    <font>
      <sz val="12"/>
      <color theme="1"/>
      <name val="ＭＳ 明朝"/>
      <family val="2"/>
      <charset val="128"/>
    </font>
    <font>
      <sz val="11"/>
      <name val="ＭＳ Ｐゴシック"/>
      <family val="3"/>
      <charset val="128"/>
    </font>
    <font>
      <sz val="6"/>
      <name val="ＭＳ 明朝"/>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ＭＳ Ｐ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2" fillId="6" borderId="22" xfId="16" applyFont="1" applyFill="1" applyBorder="1" applyAlignment="1"/>
    <xf numFmtId="0" fontId="32" fillId="6" borderId="23" xfId="16" applyFont="1" applyFill="1" applyBorder="1" applyAlignment="1">
      <alignment horizontal="right" vertical="top"/>
    </xf>
    <xf numFmtId="0" fontId="32" fillId="6" borderId="24" xfId="16" applyFont="1" applyFill="1" applyBorder="1" applyAlignment="1">
      <alignment horizontal="right" vertical="top"/>
    </xf>
    <xf numFmtId="0" fontId="33" fillId="8" borderId="16" xfId="20" applyFont="1" applyFill="1" applyBorder="1" applyAlignment="1">
      <alignment horizontal="center" vertical="center"/>
    </xf>
    <xf numFmtId="0" fontId="33" fillId="8" borderId="62" xfId="20" applyFont="1" applyFill="1" applyBorder="1" applyAlignment="1">
      <alignment horizontal="center" vertical="center"/>
    </xf>
    <xf numFmtId="0" fontId="32" fillId="0" borderId="28" xfId="16" applyFont="1" applyFill="1" applyBorder="1" applyAlignment="1">
      <alignment horizontal="center" vertical="center" wrapText="1"/>
    </xf>
    <xf numFmtId="181" fontId="32" fillId="0" borderId="16" xfId="20" applyNumberFormat="1" applyFont="1" applyFill="1" applyBorder="1" applyAlignment="1" applyProtection="1">
      <alignment horizontal="right" vertical="center" shrinkToFit="1"/>
    </xf>
    <xf numFmtId="181" fontId="32" fillId="0" borderId="18" xfId="20" applyNumberFormat="1" applyFont="1" applyFill="1" applyBorder="1" applyAlignment="1" applyProtection="1">
      <alignment horizontal="right" vertical="center" shrinkToFit="1"/>
    </xf>
    <xf numFmtId="0" fontId="32" fillId="0" borderId="39" xfId="16" applyFont="1" applyFill="1" applyBorder="1" applyAlignment="1">
      <alignment horizontal="center" vertical="center" wrapText="1"/>
    </xf>
    <xf numFmtId="181" fontId="32" fillId="0" borderId="37" xfId="20" applyNumberFormat="1" applyFont="1" applyFill="1" applyBorder="1" applyAlignment="1" applyProtection="1">
      <alignment horizontal="right" vertical="center" shrinkToFit="1"/>
    </xf>
    <xf numFmtId="181" fontId="32" fillId="0" borderId="38" xfId="20" applyNumberFormat="1" applyFont="1" applyFill="1" applyBorder="1" applyAlignment="1" applyProtection="1">
      <alignment horizontal="right" vertical="center" shrinkToFit="1"/>
    </xf>
    <xf numFmtId="181" fontId="32" fillId="0" borderId="12" xfId="20" applyNumberFormat="1" applyFont="1" applyFill="1" applyBorder="1" applyAlignment="1" applyProtection="1">
      <alignment horizontal="right" vertical="center" shrinkToFit="1"/>
    </xf>
    <xf numFmtId="181" fontId="32" fillId="0" borderId="188" xfId="20" applyNumberFormat="1" applyFont="1" applyFill="1" applyBorder="1" applyAlignment="1" applyProtection="1">
      <alignment horizontal="right" vertical="center" shrinkToFit="1"/>
    </xf>
    <xf numFmtId="0" fontId="32" fillId="0" borderId="25" xfId="16" applyFont="1" applyFill="1" applyBorder="1" applyAlignment="1">
      <alignment horizontal="center" vertical="center"/>
    </xf>
    <xf numFmtId="181" fontId="32" fillId="0" borderId="12" xfId="20" applyNumberFormat="1" applyFont="1" applyFill="1" applyBorder="1" applyAlignment="1" applyProtection="1">
      <alignment horizontal="right" vertical="center" shrinkToFit="1"/>
      <protection locked="0"/>
    </xf>
    <xf numFmtId="181" fontId="32" fillId="0" borderId="188" xfId="20" applyNumberFormat="1" applyFont="1" applyFill="1" applyBorder="1" applyAlignment="1" applyProtection="1">
      <alignment horizontal="right" vertical="center" shrinkToFit="1"/>
      <protection locked="0"/>
    </xf>
    <xf numFmtId="0" fontId="32" fillId="0" borderId="41" xfId="16" applyFont="1" applyFill="1" applyBorder="1" applyAlignment="1">
      <alignment horizontal="center" vertical="center"/>
    </xf>
    <xf numFmtId="181" fontId="32" fillId="0" borderId="183" xfId="20" applyNumberFormat="1" applyFont="1" applyFill="1" applyBorder="1" applyAlignment="1" applyProtection="1">
      <alignment horizontal="right" vertical="center" shrinkToFit="1"/>
      <protection locked="0"/>
    </xf>
    <xf numFmtId="181" fontId="32" fillId="0" borderId="64" xfId="20" applyNumberFormat="1" applyFont="1" applyFill="1" applyBorder="1" applyAlignment="1" applyProtection="1">
      <alignment horizontal="right" vertical="center" shrinkToFit="1"/>
      <protection locked="0"/>
    </xf>
    <xf numFmtId="0" fontId="32" fillId="0" borderId="22" xfId="16" applyFont="1" applyFill="1" applyBorder="1" applyAlignment="1">
      <alignment horizontal="center" vertical="center"/>
    </xf>
    <xf numFmtId="181" fontId="32" fillId="0" borderId="60" xfId="20" applyNumberFormat="1" applyFont="1" applyFill="1" applyBorder="1" applyAlignment="1" applyProtection="1">
      <alignment horizontal="right" vertical="center" shrinkToFit="1"/>
    </xf>
    <xf numFmtId="181" fontId="32"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2" fillId="0" borderId="10" xfId="16" applyFont="1" applyFill="1" applyBorder="1" applyAlignment="1" applyProtection="1">
      <alignment horizontal="left" vertical="center" wrapText="1"/>
      <protection locked="0"/>
    </xf>
    <xf numFmtId="0" fontId="32" fillId="0" borderId="9" xfId="16" applyFont="1" applyFill="1" applyBorder="1" applyAlignment="1" applyProtection="1">
      <alignment horizontal="left" vertical="center" wrapText="1"/>
      <protection locked="0"/>
    </xf>
    <xf numFmtId="0" fontId="32" fillId="0" borderId="54" xfId="16" applyFont="1" applyFill="1" applyBorder="1" applyAlignment="1" applyProtection="1">
      <alignment horizontal="left" vertical="center" wrapText="1"/>
      <protection locked="0"/>
    </xf>
    <xf numFmtId="0" fontId="32" fillId="0" borderId="55" xfId="16" applyFont="1" applyFill="1" applyBorder="1" applyAlignment="1" applyProtection="1">
      <alignment horizontal="left" vertical="center" wrapText="1"/>
      <protection locked="0"/>
    </xf>
    <xf numFmtId="0" fontId="32" fillId="0" borderId="56" xfId="16" applyFont="1" applyFill="1" applyBorder="1" applyAlignment="1" applyProtection="1">
      <alignment horizontal="left" vertical="center" wrapText="1"/>
      <protection locked="0"/>
    </xf>
    <xf numFmtId="0" fontId="32" fillId="0" borderId="58" xfId="16" applyFont="1" applyFill="1" applyBorder="1" applyAlignment="1" applyProtection="1">
      <alignment horizontal="left" vertical="center" wrapText="1"/>
      <protection locked="0"/>
    </xf>
    <xf numFmtId="0" fontId="32" fillId="0" borderId="23" xfId="16" applyFont="1" applyFill="1" applyBorder="1" applyAlignment="1" applyProtection="1">
      <alignment horizontal="left" vertical="center"/>
    </xf>
    <xf numFmtId="0" fontId="32" fillId="0" borderId="24" xfId="16" applyFont="1" applyFill="1" applyBorder="1" applyAlignment="1" applyProtection="1">
      <alignment horizontal="left" vertical="center"/>
    </xf>
    <xf numFmtId="0" fontId="32" fillId="0" borderId="20" xfId="16" applyFont="1" applyFill="1" applyBorder="1" applyAlignment="1" applyProtection="1">
      <alignment horizontal="left" vertical="center" wrapText="1"/>
    </xf>
    <xf numFmtId="0" fontId="32" fillId="0" borderId="21" xfId="16" applyFont="1" applyFill="1" applyBorder="1" applyAlignment="1" applyProtection="1">
      <alignment horizontal="left" vertical="center" wrapText="1"/>
    </xf>
    <xf numFmtId="0" fontId="32" fillId="0" borderId="2" xfId="16" applyFont="1" applyFill="1" applyBorder="1" applyAlignment="1" applyProtection="1">
      <alignment horizontal="left" vertical="center"/>
    </xf>
    <xf numFmtId="0" fontId="32" fillId="0" borderId="40" xfId="16" applyFont="1" applyFill="1" applyBorder="1" applyAlignment="1" applyProtection="1">
      <alignment horizontal="left" vertical="center"/>
    </xf>
    <xf numFmtId="0" fontId="32" fillId="0" borderId="9" xfId="16" applyFont="1" applyFill="1" applyBorder="1" applyAlignment="1" applyProtection="1">
      <alignment horizontal="left" vertical="center"/>
    </xf>
    <xf numFmtId="0" fontId="32"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179" fontId="3" fillId="2" borderId="0" xfId="3" applyNumberFormat="1" applyFont="1" applyFill="1" applyAlignment="1">
      <alignment horizontal="center" vertical="center" wrapText="1"/>
    </xf>
    <xf numFmtId="0" fontId="3" fillId="0" borderId="12" xfId="2" applyFont="1" applyBorder="1" applyAlignment="1">
      <alignment horizontal="center"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1B90-4E99-9479-9D663421C0F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207045</c:v>
                </c:pt>
                <c:pt idx="1">
                  <c:v>435464</c:v>
                </c:pt>
                <c:pt idx="2">
                  <c:v>210616</c:v>
                </c:pt>
                <c:pt idx="3">
                  <c:v>48987</c:v>
                </c:pt>
                <c:pt idx="4">
                  <c:v>41230</c:v>
                </c:pt>
              </c:numCache>
            </c:numRef>
          </c:val>
          <c:smooth val="0"/>
          <c:extLst xmlns:c16r2="http://schemas.microsoft.com/office/drawing/2015/06/chart">
            <c:ext xmlns:c16="http://schemas.microsoft.com/office/drawing/2014/chart" uri="{C3380CC4-5D6E-409C-BE32-E72D297353CC}">
              <c16:uniqueId val="{00000001-1B90-4E99-9479-9D663421C0F9}"/>
            </c:ext>
          </c:extLst>
        </c:ser>
        <c:dLbls>
          <c:showLegendKey val="0"/>
          <c:showVal val="0"/>
          <c:showCatName val="0"/>
          <c:showSerName val="0"/>
          <c:showPercent val="0"/>
          <c:showBubbleSize val="0"/>
        </c:dLbls>
        <c:marker val="1"/>
        <c:smooth val="0"/>
        <c:axId val="207328152"/>
        <c:axId val="207329328"/>
      </c:lineChart>
      <c:catAx>
        <c:axId val="207328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329328"/>
        <c:crosses val="autoZero"/>
        <c:auto val="1"/>
        <c:lblAlgn val="ctr"/>
        <c:lblOffset val="100"/>
        <c:tickLblSkip val="1"/>
        <c:tickMarkSkip val="1"/>
        <c:noMultiLvlLbl val="0"/>
      </c:catAx>
      <c:valAx>
        <c:axId val="20732932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328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3.4</c:v>
                </c:pt>
                <c:pt idx="1">
                  <c:v>4.97</c:v>
                </c:pt>
                <c:pt idx="2">
                  <c:v>4.99</c:v>
                </c:pt>
                <c:pt idx="3">
                  <c:v>5.98</c:v>
                </c:pt>
                <c:pt idx="4">
                  <c:v>4.82</c:v>
                </c:pt>
              </c:numCache>
            </c:numRef>
          </c:val>
          <c:extLst xmlns:c16r2="http://schemas.microsoft.com/office/drawing/2015/06/chart">
            <c:ext xmlns:c16="http://schemas.microsoft.com/office/drawing/2014/chart" uri="{C3380CC4-5D6E-409C-BE32-E72D297353CC}">
              <c16:uniqueId val="{00000000-AA2D-4B3B-8EBF-F4B3C45523B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52.28</c:v>
                </c:pt>
                <c:pt idx="1">
                  <c:v>54.27</c:v>
                </c:pt>
                <c:pt idx="2">
                  <c:v>53.67</c:v>
                </c:pt>
                <c:pt idx="3">
                  <c:v>58.15</c:v>
                </c:pt>
                <c:pt idx="4">
                  <c:v>60.02</c:v>
                </c:pt>
              </c:numCache>
            </c:numRef>
          </c:val>
          <c:extLst xmlns:c16r2="http://schemas.microsoft.com/office/drawing/2015/06/chart">
            <c:ext xmlns:c16="http://schemas.microsoft.com/office/drawing/2014/chart" uri="{C3380CC4-5D6E-409C-BE32-E72D297353CC}">
              <c16:uniqueId val="{00000001-AA2D-4B3B-8EBF-F4B3C45523BF}"/>
            </c:ext>
          </c:extLst>
        </c:ser>
        <c:dLbls>
          <c:showLegendKey val="0"/>
          <c:showVal val="0"/>
          <c:showCatName val="0"/>
          <c:showSerName val="0"/>
          <c:showPercent val="0"/>
          <c:showBubbleSize val="0"/>
        </c:dLbls>
        <c:gapWidth val="250"/>
        <c:overlap val="100"/>
        <c:axId val="207330896"/>
        <c:axId val="20733128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2.78</c:v>
                </c:pt>
                <c:pt idx="1">
                  <c:v>3.26</c:v>
                </c:pt>
                <c:pt idx="2">
                  <c:v>2.67</c:v>
                </c:pt>
                <c:pt idx="3">
                  <c:v>5.15</c:v>
                </c:pt>
                <c:pt idx="4">
                  <c:v>0.02</c:v>
                </c:pt>
              </c:numCache>
            </c:numRef>
          </c:val>
          <c:smooth val="0"/>
          <c:extLst xmlns:c16r2="http://schemas.microsoft.com/office/drawing/2015/06/chart">
            <c:ext xmlns:c16="http://schemas.microsoft.com/office/drawing/2014/chart" uri="{C3380CC4-5D6E-409C-BE32-E72D297353CC}">
              <c16:uniqueId val="{00000002-AA2D-4B3B-8EBF-F4B3C45523BF}"/>
            </c:ext>
          </c:extLst>
        </c:ser>
        <c:dLbls>
          <c:showLegendKey val="0"/>
          <c:showVal val="0"/>
          <c:showCatName val="0"/>
          <c:showSerName val="0"/>
          <c:showPercent val="0"/>
          <c:showBubbleSize val="0"/>
        </c:dLbls>
        <c:marker val="1"/>
        <c:smooth val="0"/>
        <c:axId val="207330896"/>
        <c:axId val="207331288"/>
      </c:lineChart>
      <c:catAx>
        <c:axId val="20733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331288"/>
        <c:crosses val="autoZero"/>
        <c:auto val="1"/>
        <c:lblAlgn val="ctr"/>
        <c:lblOffset val="100"/>
        <c:tickLblSkip val="1"/>
        <c:tickMarkSkip val="1"/>
        <c:noMultiLvlLbl val="0"/>
      </c:catAx>
      <c:valAx>
        <c:axId val="207331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33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EFB-4483-A5A6-0DFCB519881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EFB-4483-A5A6-0DFCB519881B}"/>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EFB-4483-A5A6-0DFCB519881B}"/>
            </c:ext>
          </c:extLst>
        </c:ser>
        <c:ser>
          <c:idx val="3"/>
          <c:order val="3"/>
          <c:tx>
            <c:strRef>
              <c:f>[1]データシート!$A$30</c:f>
              <c:strCache>
                <c:ptCount val="1"/>
                <c:pt idx="0">
                  <c:v>墓地事業</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EFB-4483-A5A6-0DFCB519881B}"/>
            </c:ext>
          </c:extLst>
        </c:ser>
        <c:ser>
          <c:idx val="4"/>
          <c:order val="4"/>
          <c:tx>
            <c:strRef>
              <c:f>[1]データシート!$A$31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0.01</c:v>
                </c:pt>
                <c:pt idx="2">
                  <c:v>#N/A</c:v>
                </c:pt>
                <c:pt idx="3">
                  <c:v>0.01</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DEFB-4483-A5A6-0DFCB519881B}"/>
            </c:ext>
          </c:extLst>
        </c:ser>
        <c:ser>
          <c:idx val="5"/>
          <c:order val="5"/>
          <c:tx>
            <c:strRef>
              <c:f>[1]データシート!$A$32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0.08</c:v>
                </c:pt>
                <c:pt idx="2">
                  <c:v>#N/A</c:v>
                </c:pt>
                <c:pt idx="3">
                  <c:v>0.13</c:v>
                </c:pt>
                <c:pt idx="4">
                  <c:v>#N/A</c:v>
                </c:pt>
                <c:pt idx="5">
                  <c:v>0.08</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5-DEFB-4483-A5A6-0DFCB519881B}"/>
            </c:ext>
          </c:extLst>
        </c:ser>
        <c:ser>
          <c:idx val="6"/>
          <c:order val="6"/>
          <c:tx>
            <c:strRef>
              <c:f>[1]データシート!$A$33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0.08</c:v>
                </c:pt>
                <c:pt idx="2">
                  <c:v>#N/A</c:v>
                </c:pt>
                <c:pt idx="3">
                  <c:v>0.18</c:v>
                </c:pt>
                <c:pt idx="4">
                  <c:v>#N/A</c:v>
                </c:pt>
                <c:pt idx="5">
                  <c:v>0.16</c:v>
                </c:pt>
                <c:pt idx="6">
                  <c:v>#N/A</c:v>
                </c:pt>
                <c:pt idx="7">
                  <c:v>0.12</c:v>
                </c:pt>
                <c:pt idx="8">
                  <c:v>#N/A</c:v>
                </c:pt>
                <c:pt idx="9">
                  <c:v>0.1</c:v>
                </c:pt>
              </c:numCache>
            </c:numRef>
          </c:val>
          <c:extLst xmlns:c16r2="http://schemas.microsoft.com/office/drawing/2015/06/chart">
            <c:ext xmlns:c16="http://schemas.microsoft.com/office/drawing/2014/chart" uri="{C3380CC4-5D6E-409C-BE32-E72D297353CC}">
              <c16:uniqueId val="{00000006-DEFB-4483-A5A6-0DFCB519881B}"/>
            </c:ext>
          </c:extLst>
        </c:ser>
        <c:ser>
          <c:idx val="7"/>
          <c:order val="7"/>
          <c:tx>
            <c:strRef>
              <c:f>[1]データシート!$A$34</c:f>
              <c:strCache>
                <c:ptCount val="1"/>
                <c:pt idx="0">
                  <c:v>介護保険</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0.27</c:v>
                </c:pt>
                <c:pt idx="2">
                  <c:v>#N/A</c:v>
                </c:pt>
                <c:pt idx="3">
                  <c:v>0.76</c:v>
                </c:pt>
                <c:pt idx="4">
                  <c:v>#N/A</c:v>
                </c:pt>
                <c:pt idx="5">
                  <c:v>1.1200000000000001</c:v>
                </c:pt>
                <c:pt idx="6">
                  <c:v>#N/A</c:v>
                </c:pt>
                <c:pt idx="7">
                  <c:v>0.65</c:v>
                </c:pt>
                <c:pt idx="8">
                  <c:v>#N/A</c:v>
                </c:pt>
                <c:pt idx="9">
                  <c:v>0.65</c:v>
                </c:pt>
              </c:numCache>
            </c:numRef>
          </c:val>
          <c:extLst xmlns:c16r2="http://schemas.microsoft.com/office/drawing/2015/06/chart">
            <c:ext xmlns:c16="http://schemas.microsoft.com/office/drawing/2014/chart" uri="{C3380CC4-5D6E-409C-BE32-E72D297353CC}">
              <c16:uniqueId val="{00000007-DEFB-4483-A5A6-0DFCB519881B}"/>
            </c:ext>
          </c:extLst>
        </c:ser>
        <c:ser>
          <c:idx val="8"/>
          <c:order val="8"/>
          <c:tx>
            <c:strRef>
              <c:f>[1]データシート!$A$35</c:f>
              <c:strCache>
                <c:ptCount val="1"/>
                <c:pt idx="0">
                  <c:v>国民健康保険</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0.6</c:v>
                </c:pt>
                <c:pt idx="2">
                  <c:v>#N/A</c:v>
                </c:pt>
                <c:pt idx="3">
                  <c:v>0.52</c:v>
                </c:pt>
                <c:pt idx="4">
                  <c:v>#N/A</c:v>
                </c:pt>
                <c:pt idx="5">
                  <c:v>1.89</c:v>
                </c:pt>
                <c:pt idx="6">
                  <c:v>#N/A</c:v>
                </c:pt>
                <c:pt idx="7">
                  <c:v>1.23</c:v>
                </c:pt>
                <c:pt idx="8">
                  <c:v>#N/A</c:v>
                </c:pt>
                <c:pt idx="9">
                  <c:v>0.97</c:v>
                </c:pt>
              </c:numCache>
            </c:numRef>
          </c:val>
          <c:extLst xmlns:c16r2="http://schemas.microsoft.com/office/drawing/2015/06/chart">
            <c:ext xmlns:c16="http://schemas.microsoft.com/office/drawing/2014/chart" uri="{C3380CC4-5D6E-409C-BE32-E72D297353CC}">
              <c16:uniqueId val="{00000008-DEFB-4483-A5A6-0DFCB519881B}"/>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5.99</c:v>
                </c:pt>
                <c:pt idx="2">
                  <c:v>#N/A</c:v>
                </c:pt>
                <c:pt idx="3">
                  <c:v>4.96</c:v>
                </c:pt>
                <c:pt idx="4">
                  <c:v>#N/A</c:v>
                </c:pt>
                <c:pt idx="5">
                  <c:v>4.99</c:v>
                </c:pt>
                <c:pt idx="6">
                  <c:v>#N/A</c:v>
                </c:pt>
                <c:pt idx="7">
                  <c:v>5.41</c:v>
                </c:pt>
                <c:pt idx="8">
                  <c:v>#N/A</c:v>
                </c:pt>
                <c:pt idx="9">
                  <c:v>4.8099999999999996</c:v>
                </c:pt>
              </c:numCache>
            </c:numRef>
          </c:val>
          <c:extLst xmlns:c16r2="http://schemas.microsoft.com/office/drawing/2015/06/chart">
            <c:ext xmlns:c16="http://schemas.microsoft.com/office/drawing/2014/chart" uri="{C3380CC4-5D6E-409C-BE32-E72D297353CC}">
              <c16:uniqueId val="{00000009-DEFB-4483-A5A6-0DFCB519881B}"/>
            </c:ext>
          </c:extLst>
        </c:ser>
        <c:dLbls>
          <c:showLegendKey val="0"/>
          <c:showVal val="0"/>
          <c:showCatName val="0"/>
          <c:showSerName val="0"/>
          <c:showPercent val="0"/>
          <c:showBubbleSize val="0"/>
        </c:dLbls>
        <c:gapWidth val="150"/>
        <c:overlap val="100"/>
        <c:axId val="207332072"/>
        <c:axId val="207332464"/>
      </c:barChart>
      <c:catAx>
        <c:axId val="20733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332464"/>
        <c:crosses val="autoZero"/>
        <c:auto val="1"/>
        <c:lblAlgn val="ctr"/>
        <c:lblOffset val="100"/>
        <c:tickLblSkip val="1"/>
        <c:tickMarkSkip val="1"/>
        <c:noMultiLvlLbl val="0"/>
      </c:catAx>
      <c:valAx>
        <c:axId val="20733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332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194</c:v>
                </c:pt>
                <c:pt idx="5">
                  <c:v>201</c:v>
                </c:pt>
                <c:pt idx="8">
                  <c:v>199</c:v>
                </c:pt>
                <c:pt idx="11">
                  <c:v>215</c:v>
                </c:pt>
                <c:pt idx="14">
                  <c:v>222</c:v>
                </c:pt>
              </c:numCache>
            </c:numRef>
          </c:val>
          <c:extLst xmlns:c16r2="http://schemas.microsoft.com/office/drawing/2015/06/chart">
            <c:ext xmlns:c16="http://schemas.microsoft.com/office/drawing/2014/chart" uri="{C3380CC4-5D6E-409C-BE32-E72D297353CC}">
              <c16:uniqueId val="{00000000-43AB-45D6-A394-3ECC84CE1E5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3AB-45D6-A394-3ECC84CE1E5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3AB-45D6-A394-3ECC84CE1E5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15</c:v>
                </c:pt>
                <c:pt idx="3">
                  <c:v>15</c:v>
                </c:pt>
                <c:pt idx="6">
                  <c:v>12</c:v>
                </c:pt>
                <c:pt idx="9">
                  <c:v>11</c:v>
                </c:pt>
                <c:pt idx="12">
                  <c:v>9</c:v>
                </c:pt>
              </c:numCache>
            </c:numRef>
          </c:val>
          <c:extLst xmlns:c16r2="http://schemas.microsoft.com/office/drawing/2015/06/chart">
            <c:ext xmlns:c16="http://schemas.microsoft.com/office/drawing/2014/chart" uri="{C3380CC4-5D6E-409C-BE32-E72D297353CC}">
              <c16:uniqueId val="{00000003-43AB-45D6-A394-3ECC84CE1E5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88</c:v>
                </c:pt>
                <c:pt idx="3">
                  <c:v>86</c:v>
                </c:pt>
                <c:pt idx="6">
                  <c:v>86</c:v>
                </c:pt>
                <c:pt idx="9">
                  <c:v>87</c:v>
                </c:pt>
                <c:pt idx="12">
                  <c:v>105</c:v>
                </c:pt>
              </c:numCache>
            </c:numRef>
          </c:val>
          <c:extLst xmlns:c16r2="http://schemas.microsoft.com/office/drawing/2015/06/chart">
            <c:ext xmlns:c16="http://schemas.microsoft.com/office/drawing/2014/chart" uri="{C3380CC4-5D6E-409C-BE32-E72D297353CC}">
              <c16:uniqueId val="{00000004-43AB-45D6-A394-3ECC84CE1E5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AB-45D6-A394-3ECC84CE1E5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AB-45D6-A394-3ECC84CE1E5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182</c:v>
                </c:pt>
                <c:pt idx="3">
                  <c:v>186</c:v>
                </c:pt>
                <c:pt idx="6">
                  <c:v>179</c:v>
                </c:pt>
                <c:pt idx="9">
                  <c:v>201</c:v>
                </c:pt>
                <c:pt idx="12">
                  <c:v>215</c:v>
                </c:pt>
              </c:numCache>
            </c:numRef>
          </c:val>
          <c:extLst xmlns:c16r2="http://schemas.microsoft.com/office/drawing/2015/06/chart">
            <c:ext xmlns:c16="http://schemas.microsoft.com/office/drawing/2014/chart" uri="{C3380CC4-5D6E-409C-BE32-E72D297353CC}">
              <c16:uniqueId val="{00000007-43AB-45D6-A394-3ECC84CE1E59}"/>
            </c:ext>
          </c:extLst>
        </c:ser>
        <c:dLbls>
          <c:showLegendKey val="0"/>
          <c:showVal val="0"/>
          <c:showCatName val="0"/>
          <c:showSerName val="0"/>
          <c:showPercent val="0"/>
          <c:showBubbleSize val="0"/>
        </c:dLbls>
        <c:gapWidth val="100"/>
        <c:overlap val="100"/>
        <c:axId val="207333248"/>
        <c:axId val="25430884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91</c:v>
                </c:pt>
                <c:pt idx="2">
                  <c:v>#N/A</c:v>
                </c:pt>
                <c:pt idx="3">
                  <c:v>#N/A</c:v>
                </c:pt>
                <c:pt idx="4">
                  <c:v>86</c:v>
                </c:pt>
                <c:pt idx="5">
                  <c:v>#N/A</c:v>
                </c:pt>
                <c:pt idx="6">
                  <c:v>#N/A</c:v>
                </c:pt>
                <c:pt idx="7">
                  <c:v>78</c:v>
                </c:pt>
                <c:pt idx="8">
                  <c:v>#N/A</c:v>
                </c:pt>
                <c:pt idx="9">
                  <c:v>#N/A</c:v>
                </c:pt>
                <c:pt idx="10">
                  <c:v>84</c:v>
                </c:pt>
                <c:pt idx="11">
                  <c:v>#N/A</c:v>
                </c:pt>
                <c:pt idx="12">
                  <c:v>#N/A</c:v>
                </c:pt>
                <c:pt idx="13">
                  <c:v>107</c:v>
                </c:pt>
                <c:pt idx="14">
                  <c:v>#N/A</c:v>
                </c:pt>
              </c:numCache>
            </c:numRef>
          </c:val>
          <c:smooth val="0"/>
          <c:extLst xmlns:c16r2="http://schemas.microsoft.com/office/drawing/2015/06/chart">
            <c:ext xmlns:c16="http://schemas.microsoft.com/office/drawing/2014/chart" uri="{C3380CC4-5D6E-409C-BE32-E72D297353CC}">
              <c16:uniqueId val="{00000008-43AB-45D6-A394-3ECC84CE1E59}"/>
            </c:ext>
          </c:extLst>
        </c:ser>
        <c:dLbls>
          <c:showLegendKey val="0"/>
          <c:showVal val="0"/>
          <c:showCatName val="0"/>
          <c:showSerName val="0"/>
          <c:showPercent val="0"/>
          <c:showBubbleSize val="0"/>
        </c:dLbls>
        <c:marker val="1"/>
        <c:smooth val="0"/>
        <c:axId val="207333248"/>
        <c:axId val="254308840"/>
      </c:lineChart>
      <c:catAx>
        <c:axId val="2073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308840"/>
        <c:crosses val="autoZero"/>
        <c:auto val="1"/>
        <c:lblAlgn val="ctr"/>
        <c:lblOffset val="100"/>
        <c:tickLblSkip val="1"/>
        <c:tickMarkSkip val="1"/>
        <c:noMultiLvlLbl val="0"/>
      </c:catAx>
      <c:valAx>
        <c:axId val="254308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33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2405</c:v>
                </c:pt>
                <c:pt idx="5">
                  <c:v>2470</c:v>
                </c:pt>
                <c:pt idx="8">
                  <c:v>2758</c:v>
                </c:pt>
                <c:pt idx="11">
                  <c:v>2735</c:v>
                </c:pt>
                <c:pt idx="14">
                  <c:v>2620</c:v>
                </c:pt>
              </c:numCache>
            </c:numRef>
          </c:val>
          <c:extLst xmlns:c16r2="http://schemas.microsoft.com/office/drawing/2015/06/chart">
            <c:ext xmlns:c16="http://schemas.microsoft.com/office/drawing/2014/chart" uri="{C3380CC4-5D6E-409C-BE32-E72D297353CC}">
              <c16:uniqueId val="{00000000-84AC-4E06-9571-B55DAA83FFD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84AC-4E06-9571-B55DAA83FFD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1989</c:v>
                </c:pt>
                <c:pt idx="5">
                  <c:v>1525</c:v>
                </c:pt>
                <c:pt idx="8">
                  <c:v>1513</c:v>
                </c:pt>
                <c:pt idx="11">
                  <c:v>1580</c:v>
                </c:pt>
                <c:pt idx="14">
                  <c:v>1675</c:v>
                </c:pt>
              </c:numCache>
            </c:numRef>
          </c:val>
          <c:extLst xmlns:c16r2="http://schemas.microsoft.com/office/drawing/2015/06/chart">
            <c:ext xmlns:c16="http://schemas.microsoft.com/office/drawing/2014/chart" uri="{C3380CC4-5D6E-409C-BE32-E72D297353CC}">
              <c16:uniqueId val="{00000002-84AC-4E06-9571-B55DAA83FFD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4AC-4E06-9571-B55DAA83FFD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4AC-4E06-9571-B55DAA83FFD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4AC-4E06-9571-B55DAA83FFD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574</c:v>
                </c:pt>
                <c:pt idx="3">
                  <c:v>538</c:v>
                </c:pt>
                <c:pt idx="6">
                  <c:v>518</c:v>
                </c:pt>
                <c:pt idx="9">
                  <c:v>570</c:v>
                </c:pt>
                <c:pt idx="12">
                  <c:v>487</c:v>
                </c:pt>
              </c:numCache>
            </c:numRef>
          </c:val>
          <c:extLst xmlns:c16r2="http://schemas.microsoft.com/office/drawing/2015/06/chart">
            <c:ext xmlns:c16="http://schemas.microsoft.com/office/drawing/2014/chart" uri="{C3380CC4-5D6E-409C-BE32-E72D297353CC}">
              <c16:uniqueId val="{00000006-84AC-4E06-9571-B55DAA83FFD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5</c:v>
                </c:pt>
                <c:pt idx="3">
                  <c:v>4</c:v>
                </c:pt>
                <c:pt idx="6">
                  <c:v>4</c:v>
                </c:pt>
                <c:pt idx="9">
                  <c:v>5</c:v>
                </c:pt>
                <c:pt idx="12">
                  <c:v>5</c:v>
                </c:pt>
              </c:numCache>
            </c:numRef>
          </c:val>
          <c:extLst xmlns:c16r2="http://schemas.microsoft.com/office/drawing/2015/06/chart">
            <c:ext xmlns:c16="http://schemas.microsoft.com/office/drawing/2014/chart" uri="{C3380CC4-5D6E-409C-BE32-E72D297353CC}">
              <c16:uniqueId val="{00000007-84AC-4E06-9571-B55DAA83FFD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1296</c:v>
                </c:pt>
                <c:pt idx="3">
                  <c:v>1149</c:v>
                </c:pt>
                <c:pt idx="6">
                  <c:v>1106</c:v>
                </c:pt>
                <c:pt idx="9">
                  <c:v>1033</c:v>
                </c:pt>
                <c:pt idx="12">
                  <c:v>862</c:v>
                </c:pt>
              </c:numCache>
            </c:numRef>
          </c:val>
          <c:extLst xmlns:c16r2="http://schemas.microsoft.com/office/drawing/2015/06/chart">
            <c:ext xmlns:c16="http://schemas.microsoft.com/office/drawing/2014/chart" uri="{C3380CC4-5D6E-409C-BE32-E72D297353CC}">
              <c16:uniqueId val="{00000008-84AC-4E06-9571-B55DAA83FFD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4AC-4E06-9571-B55DAA83FFD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2206</c:v>
                </c:pt>
                <c:pt idx="3">
                  <c:v>2647</c:v>
                </c:pt>
                <c:pt idx="6">
                  <c:v>2770</c:v>
                </c:pt>
                <c:pt idx="9">
                  <c:v>2793</c:v>
                </c:pt>
                <c:pt idx="12">
                  <c:v>2786</c:v>
                </c:pt>
              </c:numCache>
            </c:numRef>
          </c:val>
          <c:extLst xmlns:c16r2="http://schemas.microsoft.com/office/drawing/2015/06/chart">
            <c:ext xmlns:c16="http://schemas.microsoft.com/office/drawing/2014/chart" uri="{C3380CC4-5D6E-409C-BE32-E72D297353CC}">
              <c16:uniqueId val="{0000000A-84AC-4E06-9571-B55DAA83FFDC}"/>
            </c:ext>
          </c:extLst>
        </c:ser>
        <c:dLbls>
          <c:showLegendKey val="0"/>
          <c:showVal val="0"/>
          <c:showCatName val="0"/>
          <c:showSerName val="0"/>
          <c:showPercent val="0"/>
          <c:showBubbleSize val="0"/>
        </c:dLbls>
        <c:gapWidth val="100"/>
        <c:overlap val="100"/>
        <c:axId val="254309232"/>
        <c:axId val="2543100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0</c:v>
                </c:pt>
                <c:pt idx="2">
                  <c:v>#N/A</c:v>
                </c:pt>
                <c:pt idx="3">
                  <c:v>#N/A</c:v>
                </c:pt>
                <c:pt idx="4">
                  <c:v>343</c:v>
                </c:pt>
                <c:pt idx="5">
                  <c:v>#N/A</c:v>
                </c:pt>
                <c:pt idx="6">
                  <c:v>#N/A</c:v>
                </c:pt>
                <c:pt idx="7">
                  <c:v>127</c:v>
                </c:pt>
                <c:pt idx="8">
                  <c:v>#N/A</c:v>
                </c:pt>
                <c:pt idx="9">
                  <c:v>#N/A</c:v>
                </c:pt>
                <c:pt idx="10">
                  <c:v>87</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4AC-4E06-9571-B55DAA83FFDC}"/>
            </c:ext>
          </c:extLst>
        </c:ser>
        <c:dLbls>
          <c:showLegendKey val="0"/>
          <c:showVal val="0"/>
          <c:showCatName val="0"/>
          <c:showSerName val="0"/>
          <c:showPercent val="0"/>
          <c:showBubbleSize val="0"/>
        </c:dLbls>
        <c:marker val="1"/>
        <c:smooth val="0"/>
        <c:axId val="254309232"/>
        <c:axId val="254310016"/>
      </c:lineChart>
      <c:catAx>
        <c:axId val="25430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4310016"/>
        <c:crosses val="autoZero"/>
        <c:auto val="1"/>
        <c:lblAlgn val="ctr"/>
        <c:lblOffset val="100"/>
        <c:tickLblSkip val="1"/>
        <c:tickMarkSkip val="1"/>
        <c:noMultiLvlLbl val="0"/>
      </c:catAx>
      <c:valAx>
        <c:axId val="25431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30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840</c:v>
                </c:pt>
                <c:pt idx="1">
                  <c:v>905</c:v>
                </c:pt>
                <c:pt idx="2">
                  <c:v>924</c:v>
                </c:pt>
              </c:numCache>
            </c:numRef>
          </c:val>
          <c:extLst xmlns:c16r2="http://schemas.microsoft.com/office/drawing/2015/06/chart">
            <c:ext xmlns:c16="http://schemas.microsoft.com/office/drawing/2014/chart" uri="{C3380CC4-5D6E-409C-BE32-E72D297353CC}">
              <c16:uniqueId val="{00000000-7284-4B4D-9A5B-71378E5BFF7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21</c:v>
                </c:pt>
                <c:pt idx="1">
                  <c:v>21</c:v>
                </c:pt>
                <c:pt idx="2">
                  <c:v>21</c:v>
                </c:pt>
              </c:numCache>
            </c:numRef>
          </c:val>
          <c:extLst xmlns:c16r2="http://schemas.microsoft.com/office/drawing/2015/06/chart">
            <c:ext xmlns:c16="http://schemas.microsoft.com/office/drawing/2014/chart" uri="{C3380CC4-5D6E-409C-BE32-E72D297353CC}">
              <c16:uniqueId val="{00000001-7284-4B4D-9A5B-71378E5BFF7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627</c:v>
                </c:pt>
                <c:pt idx="1">
                  <c:v>638</c:v>
                </c:pt>
                <c:pt idx="2">
                  <c:v>714</c:v>
                </c:pt>
              </c:numCache>
            </c:numRef>
          </c:val>
          <c:extLst xmlns:c16r2="http://schemas.microsoft.com/office/drawing/2015/06/chart">
            <c:ext xmlns:c16="http://schemas.microsoft.com/office/drawing/2014/chart" uri="{C3380CC4-5D6E-409C-BE32-E72D297353CC}">
              <c16:uniqueId val="{00000002-7284-4B4D-9A5B-71378E5BFF73}"/>
            </c:ext>
          </c:extLst>
        </c:ser>
        <c:dLbls>
          <c:showLegendKey val="0"/>
          <c:showVal val="0"/>
          <c:showCatName val="0"/>
          <c:showSerName val="0"/>
          <c:showPercent val="0"/>
          <c:showBubbleSize val="0"/>
        </c:dLbls>
        <c:gapWidth val="120"/>
        <c:overlap val="100"/>
        <c:axId val="255792384"/>
        <c:axId val="255792776"/>
      </c:barChart>
      <c:catAx>
        <c:axId val="25579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5792776"/>
        <c:crosses val="autoZero"/>
        <c:auto val="1"/>
        <c:lblAlgn val="ctr"/>
        <c:lblOffset val="100"/>
        <c:tickLblSkip val="1"/>
        <c:tickMarkSkip val="1"/>
        <c:noMultiLvlLbl val="0"/>
      </c:catAx>
      <c:valAx>
        <c:axId val="255792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579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7D8-46EC-8AE2-E6A5F11B247F}"/>
                </c:ext>
                <c:ext xmlns:c15="http://schemas.microsoft.com/office/drawing/2012/chart" uri="{CE6537A1-D6FC-4f65-9D91-7224C49458BB}">
                  <c15:dlblFieldTable>
                    <c15:dlblFTEntry>
                      <c15:txfldGUID>{34CCAA18-F122-407A-9A4C-C3032EE16820}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7D8-46EC-8AE2-E6A5F11B247F}"/>
                </c:ext>
                <c:ext xmlns:c15="http://schemas.microsoft.com/office/drawing/2012/chart" uri="{CE6537A1-D6FC-4f65-9D91-7224C49458BB}">
                  <c15:dlblFieldTable>
                    <c15:dlblFTEntry>
                      <c15:txfldGUID>{C914E51C-41E0-497A-904D-047560BFC345}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7D8-46EC-8AE2-E6A5F11B247F}"/>
                </c:ext>
                <c:ext xmlns:c15="http://schemas.microsoft.com/office/drawing/2012/chart" uri="{CE6537A1-D6FC-4f65-9D91-7224C49458BB}">
                  <c15:dlblFieldTable>
                    <c15:dlblFTEntry>
                      <c15:txfldGUID>{183163BF-DD00-4EDD-B3FA-A5F8F3815ED0}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7D8-46EC-8AE2-E6A5F11B247F}"/>
                </c:ext>
                <c:ext xmlns:c15="http://schemas.microsoft.com/office/drawing/2012/chart" uri="{CE6537A1-D6FC-4f65-9D91-7224C49458BB}">
                  <c15:dlblFieldTable>
                    <c15:dlblFTEntry>
                      <c15:txfldGUID>{98958B7E-A77C-4A0C-B802-92027872DC2C}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7D8-46EC-8AE2-E6A5F11B247F}"/>
                </c:ext>
                <c:ext xmlns:c15="http://schemas.microsoft.com/office/drawing/2012/chart" uri="{CE6537A1-D6FC-4f65-9D91-7224C49458BB}">
                  <c15:dlblFieldTable>
                    <c15:dlblFTEntry>
                      <c15:txfldGUID>{7F39BC3B-5FCE-4867-A37B-AED2F9720F1D}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7D8-46EC-8AE2-E6A5F11B247F}"/>
                </c:ext>
                <c:ext xmlns:c15="http://schemas.microsoft.com/office/drawing/2012/chart" uri="{CE6537A1-D6FC-4f65-9D91-7224C49458BB}">
                  <c15:dlblFieldTable>
                    <c15:dlblFTEntry>
                      <c15:txfldGUID>{AD56ADA7-AE31-4FA6-B3E9-DDB17415E664}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7D8-46EC-8AE2-E6A5F11B247F}"/>
                </c:ext>
                <c:ext xmlns:c15="http://schemas.microsoft.com/office/drawing/2012/chart" uri="{CE6537A1-D6FC-4f65-9D91-7224C49458BB}">
                  <c15:dlblFieldTable>
                    <c15:dlblFTEntry>
                      <c15:txfldGUID>{98712F22-7B95-4E16-9BAF-B5DA7C248A3A}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7D8-46EC-8AE2-E6A5F11B247F}"/>
                </c:ext>
                <c:ext xmlns:c15="http://schemas.microsoft.com/office/drawing/2012/chart" uri="{CE6537A1-D6FC-4f65-9D91-7224C49458BB}">
                  <c15:dlblFieldTable>
                    <c15:dlblFTEntry>
                      <c15:txfldGUID>{54E91AA3-BEA3-46A5-A1D5-8FFB1837E86E}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7D8-46EC-8AE2-E6A5F11B247F}"/>
                </c:ext>
                <c:ext xmlns:c15="http://schemas.microsoft.com/office/drawing/2012/chart" uri="{CE6537A1-D6FC-4f65-9D91-7224C49458BB}">
                  <c15:dlblFieldTable>
                    <c15:dlblFTEntry>
                      <c15:txfldGUID>{AEE52A51-0439-4594-ADF3-639517F4266B}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7D8-46EC-8AE2-E6A5F11B24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7D8-46EC-8AE2-E6A5F11B247F}"/>
                </c:ext>
                <c:ext xmlns:c15="http://schemas.microsoft.com/office/drawing/2012/chart" uri="{CE6537A1-D6FC-4f65-9D91-7224C49458BB}">
                  <c15:dlblFieldTable>
                    <c15:dlblFTEntry>
                      <c15:txfldGUID>{B955E8F0-9F1B-4EAD-AC57-AAA816F46BEB}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7D8-46EC-8AE2-E6A5F11B247F}"/>
                </c:ext>
                <c:ext xmlns:c15="http://schemas.microsoft.com/office/drawing/2012/chart" uri="{CE6537A1-D6FC-4f65-9D91-7224C49458BB}">
                  <c15:dlblFieldTable>
                    <c15:dlblFTEntry>
                      <c15:txfldGUID>{14F3146F-E12A-444C-8C61-79F398E1FA60}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7D8-46EC-8AE2-E6A5F11B247F}"/>
                </c:ext>
                <c:ext xmlns:c15="http://schemas.microsoft.com/office/drawing/2012/chart" uri="{CE6537A1-D6FC-4f65-9D91-7224C49458BB}">
                  <c15:dlblFieldTable>
                    <c15:dlblFTEntry>
                      <c15:txfldGUID>{F9D2020C-C6CE-49FC-89B7-E537BE407B35}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7D8-46EC-8AE2-E6A5F11B247F}"/>
                </c:ext>
                <c:ext xmlns:c15="http://schemas.microsoft.com/office/drawing/2012/chart" uri="{CE6537A1-D6FC-4f65-9D91-7224C49458BB}">
                  <c15:dlblFieldTable>
                    <c15:dlblFTEntry>
                      <c15:txfldGUID>{C3D723FA-0A15-4067-84EE-D7EBE22442A1}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7D8-46EC-8AE2-E6A5F11B247F}"/>
                </c:ext>
                <c:ext xmlns:c15="http://schemas.microsoft.com/office/drawing/2012/chart" uri="{CE6537A1-D6FC-4f65-9D91-7224C49458BB}">
                  <c15:dlblFieldTable>
                    <c15:dlblFTEntry>
                      <c15:txfldGUID>{323A5089-30C4-4046-A563-C5E366D9960D}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7D8-46EC-8AE2-E6A5F11B247F}"/>
                </c:ext>
                <c:ext xmlns:c15="http://schemas.microsoft.com/office/drawing/2012/chart" uri="{CE6537A1-D6FC-4f65-9D91-7224C49458BB}">
                  <c15:dlblFieldTable>
                    <c15:dlblFTEntry>
                      <c15:txfldGUID>{E7037957-F657-436D-8565-8EA6F6E58016}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7D8-46EC-8AE2-E6A5F11B247F}"/>
                </c:ext>
                <c:ext xmlns:c15="http://schemas.microsoft.com/office/drawing/2012/chart" uri="{CE6537A1-D6FC-4f65-9D91-7224C49458BB}">
                  <c15:dlblFieldTable>
                    <c15:dlblFTEntry>
                      <c15:txfldGUID>{570D669A-3A72-4ED8-AD4C-0F22E12638F4}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7D8-46EC-8AE2-E6A5F11B247F}"/>
                </c:ext>
                <c:ext xmlns:c15="http://schemas.microsoft.com/office/drawing/2012/chart" uri="{CE6537A1-D6FC-4f65-9D91-7224C49458BB}">
                  <c15:dlblFieldTable>
                    <c15:dlblFTEntry>
                      <c15:txfldGUID>{AA21C7B8-324E-4F46-B785-5FFF1FC51256}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7D8-46EC-8AE2-E6A5F11B247F}"/>
                </c:ext>
                <c:ext xmlns:c15="http://schemas.microsoft.com/office/drawing/2012/chart" uri="{CE6537A1-D6FC-4f65-9D91-7224C49458BB}">
                  <c15:dlblFieldTable>
                    <c15:dlblFTEntry>
                      <c15:txfldGUID>{A6D1DC06-5856-4497-A514-36E97227901F}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77D8-46EC-8AE2-E6A5F11B247F}"/>
            </c:ext>
          </c:extLst>
        </c:ser>
        <c:dLbls>
          <c:showLegendKey val="0"/>
          <c:showVal val="1"/>
          <c:showCatName val="0"/>
          <c:showSerName val="0"/>
          <c:showPercent val="0"/>
          <c:showBubbleSize val="0"/>
        </c:dLbls>
        <c:axId val="254312368"/>
        <c:axId val="254311976"/>
      </c:scatterChart>
      <c:valAx>
        <c:axId val="2543123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311976"/>
        <c:crosses val="autoZero"/>
        <c:crossBetween val="midCat"/>
      </c:valAx>
      <c:valAx>
        <c:axId val="2543119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312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B56-4009-ADE6-C62DD9CCEE21}"/>
                </c:ext>
                <c:ext xmlns:c15="http://schemas.microsoft.com/office/drawing/2012/chart" uri="{CE6537A1-D6FC-4f65-9D91-7224C49458BB}">
                  <c15:dlblFieldTable>
                    <c15:dlblFTEntry>
                      <c15:txfldGUID>{9D4B955D-7E93-4F85-AC04-CA20A35C46BC}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B56-4009-ADE6-C62DD9CCEE21}"/>
                </c:ext>
                <c:ext xmlns:c15="http://schemas.microsoft.com/office/drawing/2012/chart" uri="{CE6537A1-D6FC-4f65-9D91-7224C49458BB}">
                  <c15:dlblFieldTable>
                    <c15:dlblFTEntry>
                      <c15:txfldGUID>{E425FAED-44C9-494C-8428-0B0513B7D5EF}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B56-4009-ADE6-C62DD9CCEE21}"/>
                </c:ext>
                <c:ext xmlns:c15="http://schemas.microsoft.com/office/drawing/2012/chart" uri="{CE6537A1-D6FC-4f65-9D91-7224C49458BB}">
                  <c15:dlblFieldTable>
                    <c15:dlblFTEntry>
                      <c15:txfldGUID>{C6B0430A-03DA-46C2-B0AD-D828FA8AB03C}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B56-4009-ADE6-C62DD9CCEE21}"/>
                </c:ext>
                <c:ext xmlns:c15="http://schemas.microsoft.com/office/drawing/2012/chart" uri="{CE6537A1-D6FC-4f65-9D91-7224C49458BB}">
                  <c15:dlblFieldTable>
                    <c15:dlblFTEntry>
                      <c15:txfldGUID>{24CAF8FF-70DA-4C1D-AB25-F5F00B8D8E65}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B56-4009-ADE6-C62DD9CCEE21}"/>
                </c:ext>
                <c:ext xmlns:c15="http://schemas.microsoft.com/office/drawing/2012/chart" uri="{CE6537A1-D6FC-4f65-9D91-7224C49458BB}">
                  <c15:dlblFieldTable>
                    <c15:dlblFTEntry>
                      <c15:txfldGUID>{E3AB37B0-AA04-46C5-87A0-70012E1A3008}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B56-4009-ADE6-C62DD9CCEE21}"/>
                </c:ext>
                <c:ext xmlns:c15="http://schemas.microsoft.com/office/drawing/2012/chart" uri="{CE6537A1-D6FC-4f65-9D91-7224C49458BB}">
                  <c15:dlblFieldTable>
                    <c15:dlblFTEntry>
                      <c15:txfldGUID>{908D1C99-9C04-4934-8086-FCBF412AA4FA}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B56-4009-ADE6-C62DD9CCEE21}"/>
                </c:ext>
                <c:ext xmlns:c15="http://schemas.microsoft.com/office/drawing/2012/chart" uri="{CE6537A1-D6FC-4f65-9D91-7224C49458BB}">
                  <c15:dlblFieldTable>
                    <c15:dlblFTEntry>
                      <c15:txfldGUID>{B503003B-175E-473C-B13F-50E8E0CB84C7}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B56-4009-ADE6-C62DD9CCEE21}"/>
                </c:ext>
                <c:ext xmlns:c15="http://schemas.microsoft.com/office/drawing/2012/chart" uri="{CE6537A1-D6FC-4f65-9D91-7224C49458BB}">
                  <c15:dlblFieldTable>
                    <c15:dlblFTEntry>
                      <c15:txfldGUID>{9EC81BA2-7DCB-42FB-A991-3311A46ADE95}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B56-4009-ADE6-C62DD9CCEE21}"/>
                </c:ext>
                <c:ext xmlns:c15="http://schemas.microsoft.com/office/drawing/2012/chart" uri="{CE6537A1-D6FC-4f65-9D91-7224C49458BB}">
                  <c15:dlblFieldTable>
                    <c15:dlblFTEntry>
                      <c15:txfldGUID>{9B40BCF5-4108-411B-8FCE-1F3064A465D2}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6.7</c:v>
                </c:pt>
                <c:pt idx="16">
                  <c:v>6.4</c:v>
                </c:pt>
                <c:pt idx="24">
                  <c:v>6.1</c:v>
                </c:pt>
                <c:pt idx="32">
                  <c:v>6.7</c:v>
                </c:pt>
              </c:numCache>
            </c:numRef>
          </c:xVal>
          <c:yVal>
            <c:numRef>
              <c:f>公会計指標分析・財政指標組合せ分析表!$BP$73:$DC$73</c:f>
              <c:numCache>
                <c:formatCode>#,##0.0;"▲ "#,##0.0</c:formatCode>
                <c:ptCount val="40"/>
                <c:pt idx="8">
                  <c:v>26.7</c:v>
                </c:pt>
                <c:pt idx="16">
                  <c:v>9.1999999999999993</c:v>
                </c:pt>
                <c:pt idx="24">
                  <c:v>6.4</c:v>
                </c:pt>
              </c:numCache>
            </c:numRef>
          </c:yVal>
          <c:smooth val="0"/>
          <c:extLst xmlns:c16r2="http://schemas.microsoft.com/office/drawing/2015/06/chart">
            <c:ext xmlns:c16="http://schemas.microsoft.com/office/drawing/2014/chart" uri="{C3380CC4-5D6E-409C-BE32-E72D297353CC}">
              <c16:uniqueId val="{00000009-2B56-4009-ADE6-C62DD9CCEE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B56-4009-ADE6-C62DD9CCEE21}"/>
                </c:ext>
                <c:ext xmlns:c15="http://schemas.microsoft.com/office/drawing/2012/chart" uri="{CE6537A1-D6FC-4f65-9D91-7224C49458BB}">
                  <c15:dlblFieldTable>
                    <c15:dlblFTEntry>
                      <c15:txfldGUID>{2CBF644B-D39C-4027-BD1B-0B9F0E565C2A}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B56-4009-ADE6-C62DD9CCEE21}"/>
                </c:ext>
                <c:ext xmlns:c15="http://schemas.microsoft.com/office/drawing/2012/chart" uri="{CE6537A1-D6FC-4f65-9D91-7224C49458BB}">
                  <c15:dlblFieldTable>
                    <c15:dlblFTEntry>
                      <c15:txfldGUID>{B471BE83-DD37-4237-B006-AEBAE4381C2B}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B56-4009-ADE6-C62DD9CCEE21}"/>
                </c:ext>
                <c:ext xmlns:c15="http://schemas.microsoft.com/office/drawing/2012/chart" uri="{CE6537A1-D6FC-4f65-9D91-7224C49458BB}">
                  <c15:dlblFieldTable>
                    <c15:dlblFTEntry>
                      <c15:txfldGUID>{4B441FE7-A380-49DE-B3F2-11D74112F841}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B56-4009-ADE6-C62DD9CCEE21}"/>
                </c:ext>
                <c:ext xmlns:c15="http://schemas.microsoft.com/office/drawing/2012/chart" uri="{CE6537A1-D6FC-4f65-9D91-7224C49458BB}">
                  <c15:dlblFieldTable>
                    <c15:dlblFTEntry>
                      <c15:txfldGUID>{F5613DDF-9B89-40CA-B4F3-769CE52BDA73}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B56-4009-ADE6-C62DD9CCEE21}"/>
                </c:ext>
                <c:ext xmlns:c15="http://schemas.microsoft.com/office/drawing/2012/chart" uri="{CE6537A1-D6FC-4f65-9D91-7224C49458BB}">
                  <c15:dlblFieldTable>
                    <c15:dlblFTEntry>
                      <c15:txfldGUID>{D140940F-F48B-4EDD-A871-B677758ABE5C}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B56-4009-ADE6-C62DD9CCEE21}"/>
                </c:ext>
                <c:ext xmlns:c15="http://schemas.microsoft.com/office/drawing/2012/chart" uri="{CE6537A1-D6FC-4f65-9D91-7224C49458BB}">
                  <c15:dlblFieldTable>
                    <c15:dlblFTEntry>
                      <c15:txfldGUID>{9F8485A7-D6F2-4A43-BD8C-F8D814C5523E}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B56-4009-ADE6-C62DD9CCEE21}"/>
                </c:ext>
                <c:ext xmlns:c15="http://schemas.microsoft.com/office/drawing/2012/chart" uri="{CE6537A1-D6FC-4f65-9D91-7224C49458BB}">
                  <c15:dlblFieldTable>
                    <c15:dlblFTEntry>
                      <c15:txfldGUID>{AE24C4B1-A010-42A8-9CBF-6A200B2F6FAB}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B56-4009-ADE6-C62DD9CCEE21}"/>
                </c:ext>
                <c:ext xmlns:c15="http://schemas.microsoft.com/office/drawing/2012/chart" uri="{CE6537A1-D6FC-4f65-9D91-7224C49458BB}">
                  <c15:dlblFieldTable>
                    <c15:dlblFTEntry>
                      <c15:txfldGUID>{29AD093D-7FD5-44C4-B276-44198856E4FA}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B56-4009-ADE6-C62DD9CCEE21}"/>
                </c:ext>
                <c:ext xmlns:c15="http://schemas.microsoft.com/office/drawing/2012/chart" uri="{CE6537A1-D6FC-4f65-9D91-7224C49458BB}">
                  <c15:dlblFieldTable>
                    <c15:dlblFTEntry>
                      <c15:txfldGUID>{03E52930-63CF-457F-A145-68BFD4961603}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B56-4009-ADE6-C62DD9CCEE21}"/>
            </c:ext>
          </c:extLst>
        </c:ser>
        <c:dLbls>
          <c:showLegendKey val="0"/>
          <c:showVal val="1"/>
          <c:showCatName val="0"/>
          <c:showSerName val="0"/>
          <c:showPercent val="0"/>
          <c:showBubbleSize val="0"/>
        </c:dLbls>
        <c:axId val="254311192"/>
        <c:axId val="254310408"/>
      </c:scatterChart>
      <c:valAx>
        <c:axId val="254311192"/>
        <c:scaling>
          <c:orientation val="minMax"/>
          <c:max val="9.5"/>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310408"/>
        <c:crosses val="autoZero"/>
        <c:crossBetween val="midCat"/>
      </c:valAx>
      <c:valAx>
        <c:axId val="254310408"/>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311192"/>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実質公債費比率の分子については、平成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年度から約</a:t>
          </a:r>
          <a:r>
            <a:rPr lang="en-US" altLang="ja-JP" sz="1100">
              <a:solidFill>
                <a:schemeClr val="dk1"/>
              </a:solidFill>
              <a:effectLst/>
              <a:latin typeface="+mn-lt"/>
              <a:ea typeface="+mn-ea"/>
              <a:cs typeface="+mn-cs"/>
            </a:rPr>
            <a:t>128,000</a:t>
          </a:r>
          <a:r>
            <a:rPr lang="ja-JP" altLang="ja-JP" sz="1100">
              <a:solidFill>
                <a:schemeClr val="dk1"/>
              </a:solidFill>
              <a:effectLst/>
              <a:latin typeface="+mn-lt"/>
              <a:ea typeface="+mn-ea"/>
              <a:cs typeface="+mn-cs"/>
            </a:rPr>
            <a:t>千円で推移していたが、平成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年度からは、債務負担行為分や簡易水道事業に係る元利償還金部分についても統合によりなくなったため、当該比率についても減少方向となっていた。しかし、平成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年度決算においては「庁舎建設事業」「人・川・道の駅整備事業」の元金償還が始まったため、元利償還金の金額が大幅に増加している。今後も地方債の償還等があるため注視していかなければならない。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決算については、ふるさと納税に係る農業振興基金の積立て、過疎地域自立促進基金の積立てを行うなど、基金総額の増に努めるとともに、起債においては交付税措置の有利な過疎対策事業債を優先的に借り入れるなどして、健全な財政運営を図るよう十分留意していか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福島県湯川村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「財政調整基金」は毎年度計画的に積立を着実に行っている。その他の基金については、目的に沿った運用を行うため、適宜取崩している。済縦については、利子の積立がほとんどである。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年度に「農業振興基金」。平成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年度に「公共施設等整備基金」を創設し、それぞれの目的に沿うよう着実に積立を行っている。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模の小さい本村は、一つでも大型事業が行われると、直ちに財政に影響するため、歳計余剰額以上に基金を取崩す必要性に迫られる可能性についても十分に想定したうえで、毎年の収支の中で取崩を極力抑制する必要があるが、目的基金への積立移行も今後は検討し、サービスの向上に向けた財源投入も検討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「ふるさと創生基金」は、本村の重点施策となる生活環境整備の推進と福祉行政の推進のために、有効活用する。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「地域福祉基金」は、果実運用型の基金のため、利子分を社会福祉協議会への補助金に充当しており、一部国債を購入し利子の確保にも努めている。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「農業振興基金」は、村出資型の農業法人の整備事業に充当している。財源はふるさと応援寄付金の益金である。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それぞれの目的基金へ積立を行っているが、ほとんどが利子のみの積立である。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それぞれの目的に沿った運用を図りながら、適宜、取崩をし、財政に影響を与えないようにしていく。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％以上が目標とされている「財政調整基金」は、毎年度定期的な積立を着実に行っており、平成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年度末には、現在高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924,013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模が小さい本村の場合は、一つでも大型事業が行われると直ちに財政に影響するため、歳計余剰額以上に基金を取り崩す必要性に迫られる可能性があるため、毎年の収支の中で取崩を極力抑制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現在高については、平成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現在のところ、取崩しての繰上げ償還は行わない予定であるが、今後検討する必要がある。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3,315
3,306
16.37
2,688,237
2,537,923
74,151
1,539,385
2,785,842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0" name="正方形/長方形 49"/>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1" name="正方形/長方形 5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2" name="正方形/長方形 5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3" name="正方形/長方形 5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4" name="正方形/長方形 5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5" name="正方形/長方形 5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6" name="正方形/長方形 5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7" name="正方形/長方形 5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8" name="正方形/長方形 5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9" name="正方形/長方形 5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0" name="正方形/長方形 5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1" name="正方形/長方形 6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2" name="正方形/長方形 6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3" name="テキスト ボックス 6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将来負担額は現在行っている事業（若者定住住宅整備、保育所増改築、防災行政無線等）の借入により、地方債残高が増加することが見込まれるため、負担額増加する。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償還可能年数は、全国平均より低く、県平均並みとなっているが、今後も予断を許さない状況であるため、注視する必要がある。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4" name="テキスト ボックス 6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5" name="直線コネクタ 6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6" name="直線コネクタ 6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7" name="テキスト ボックス 6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8" name="直線コネクタ 6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9" name="テキスト ボックス 68"/>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0" name="直線コネクタ 6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71" name="テキスト ボックス 70"/>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2" name="直線コネクタ 7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3" name="テキスト ボックス 72"/>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4" name="直線コネクタ 7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5" name="テキスト ボックス 74"/>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6" name="直線コネクタ 7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7" name="テキスト ボックス 76"/>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9" name="テキスト ボックス 7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81" name="直線コネクタ 80"/>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2"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3" name="直線コネクタ 8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84"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85" name="直線コネクタ 84"/>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86"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87" name="フローチャート: 判断 86"/>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8" name="テキスト ボックス 8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9" name="テキスト ボックス 8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0" name="テキスト ボックス 8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1" name="テキスト ボックス 9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2" name="テキスト ボックス 9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82097</xdr:rowOff>
    </xdr:from>
    <xdr:to>
      <xdr:col>76</xdr:col>
      <xdr:colOff>73025</xdr:colOff>
      <xdr:row>31</xdr:row>
      <xdr:rowOff>12247</xdr:rowOff>
    </xdr:to>
    <xdr:sp macro="" textlink="">
      <xdr:nvSpPr>
        <xdr:cNvPr id="93" name="楕円 92"/>
        <xdr:cNvSpPr/>
      </xdr:nvSpPr>
      <xdr:spPr>
        <a:xfrm>
          <a:off x="147447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104974</xdr:rowOff>
    </xdr:from>
    <xdr:ext cx="340478" cy="259045"/>
    <xdr:sp macro="" textlink="">
      <xdr:nvSpPr>
        <xdr:cNvPr id="94" name="債務償還可能年数該当値テキスト"/>
        <xdr:cNvSpPr txBox="1"/>
      </xdr:nvSpPr>
      <xdr:spPr>
        <a:xfrm>
          <a:off x="14846300" y="5848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7" name="正方形/長方形 9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8" name="正方形/長方形 9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3,315
3,306
16.37
2,688,237
2,537,923
74,151
1,539,385
2,785,842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3,315
3,306
16.37
2,688,237
2,537,923
74,151
1,539,385
2,785,842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3,315
3,306
16.37
2,688,237
2,537,923
74,151
1,539,385
2,785,842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mn-lt"/>
              <a:ea typeface="+mn-ea"/>
              <a:cs typeface="+mn-cs"/>
            </a:rPr>
            <a:t>本村の人口は減少傾向となっており、基幹作業である水稲栽培を主とした農業についても、経営者の高齢化、米価の低迷、資材の高騰などで経営状態は大変厳しいものとなっている。</a:t>
          </a:r>
          <a:endParaRPr lang="ja-JP" altLang="ja-JP" sz="1400">
            <a:effectLst/>
          </a:endParaRPr>
        </a:p>
        <a:p>
          <a:r>
            <a:rPr lang="ja-JP" altLang="ja-JP" sz="1100">
              <a:solidFill>
                <a:schemeClr val="dk1"/>
              </a:solidFill>
              <a:effectLst/>
              <a:latin typeface="+mn-lt"/>
              <a:ea typeface="+mn-ea"/>
              <a:cs typeface="+mn-cs"/>
            </a:rPr>
            <a:t>　また、村内中小企業の経営状況もまだまだ不安定で、財政基盤は依然としてぜい弱な状態にある。</a:t>
          </a:r>
          <a:endParaRPr lang="ja-JP" altLang="ja-JP" sz="1400">
            <a:effectLst/>
          </a:endParaRPr>
        </a:p>
        <a:p>
          <a:r>
            <a:rPr lang="ja-JP" altLang="ja-JP" sz="1100">
              <a:solidFill>
                <a:schemeClr val="dk1"/>
              </a:solidFill>
              <a:effectLst/>
              <a:latin typeface="+mn-lt"/>
              <a:ea typeface="+mn-ea"/>
              <a:cs typeface="+mn-cs"/>
            </a:rPr>
            <a:t>　さらに、収入の約</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％を占める地方交付税についても、人口の減少等により平成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年度以降は減少傾向にある。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52494</xdr:rowOff>
    </xdr:to>
    <xdr:cxnSp macro="">
      <xdr:nvCxnSpPr>
        <xdr:cNvPr id="74" name="直線コネクタ 73"/>
        <xdr:cNvCxnSpPr/>
      </xdr:nvCxnSpPr>
      <xdr:spPr>
        <a:xfrm flipV="1">
          <a:off x="2336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60537</xdr:rowOff>
    </xdr:to>
    <xdr:cxnSp macro="">
      <xdr:nvCxnSpPr>
        <xdr:cNvPr id="77" name="直線コネクタ 76"/>
        <xdr:cNvCxnSpPr/>
      </xdr:nvCxnSpPr>
      <xdr:spPr>
        <a:xfrm flipV="1">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10177</xdr:rowOff>
    </xdr:from>
    <xdr:ext cx="762000" cy="259045"/>
    <xdr:sp macro="" textlink="">
      <xdr:nvSpPr>
        <xdr:cNvPr id="88" name="財政力該当値テキスト"/>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0" name="テキスト ボックス 89"/>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105427</xdr:rowOff>
    </xdr:from>
    <xdr:ext cx="762000" cy="259045"/>
    <xdr:sp macro="" textlink="">
      <xdr:nvSpPr>
        <xdr:cNvPr id="92" name="テキスト ボックス 91"/>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94" name="テキスト ボックス 93"/>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121514</xdr:rowOff>
    </xdr:from>
    <xdr:ext cx="762000" cy="259045"/>
    <xdr:sp macro="" textlink="">
      <xdr:nvSpPr>
        <xdr:cNvPr id="96" name="テキスト ボックス 95"/>
        <xdr:cNvSpPr txBox="1"/>
      </xdr:nvSpPr>
      <xdr:spPr>
        <a:xfrm>
          <a:off x="1066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年度決算では、対前年度比</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a:t>
          </a:r>
          <a:r>
            <a:rPr lang="en-US" altLang="ja-JP" sz="1100">
              <a:solidFill>
                <a:schemeClr val="dk1"/>
              </a:solidFill>
              <a:effectLst/>
              <a:latin typeface="+mn-lt"/>
              <a:ea typeface="+mn-ea"/>
              <a:cs typeface="+mn-cs"/>
            </a:rPr>
            <a:t>87.6</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主な要因としては、各種税交付金及び普通交付税交付額の減額であるが、今後も減額傾向での交付となることが予想され、財政構造に弾力性がない状態が続くものと考えられる。</a:t>
          </a:r>
          <a:endParaRPr lang="ja-JP" altLang="ja-JP" sz="1400">
            <a:effectLst/>
          </a:endParaRPr>
        </a:p>
        <a:p>
          <a:r>
            <a:rPr lang="ja-JP" altLang="ja-JP" sz="1100">
              <a:solidFill>
                <a:schemeClr val="dk1"/>
              </a:solidFill>
              <a:effectLst/>
              <a:latin typeface="+mn-lt"/>
              <a:ea typeface="+mn-ea"/>
              <a:cs typeface="+mn-cs"/>
            </a:rPr>
            <a:t>　義務的経費である人件費については、今後毎年続く退職者と、継続的な行政執行を図るための新規採用者との関係を考慮した「湯川村定員適正化計画」の中で、職員の定数削減が図られているため、今後は縮減が期待さ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65</xdr:row>
      <xdr:rowOff>160927</xdr:rowOff>
    </xdr:to>
    <xdr:cxnSp macro="">
      <xdr:nvCxnSpPr>
        <xdr:cNvPr id="133" name="直線コネクタ 132"/>
        <xdr:cNvCxnSpPr/>
      </xdr:nvCxnSpPr>
      <xdr:spPr>
        <a:xfrm flipV="1">
          <a:off x="4114800" y="11229340"/>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160927</xdr:rowOff>
    </xdr:to>
    <xdr:cxnSp macro="">
      <xdr:nvCxnSpPr>
        <xdr:cNvPr id="136" name="直線コネクタ 135"/>
        <xdr:cNvCxnSpPr/>
      </xdr:nvCxnSpPr>
      <xdr:spPr>
        <a:xfrm>
          <a:off x="3225800" y="11084560"/>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50619</xdr:rowOff>
    </xdr:to>
    <xdr:cxnSp macro="">
      <xdr:nvCxnSpPr>
        <xdr:cNvPr id="139" name="直線コネクタ 138"/>
        <xdr:cNvCxnSpPr/>
      </xdr:nvCxnSpPr>
      <xdr:spPr>
        <a:xfrm flipV="1">
          <a:off x="2336800" y="1108456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50619</xdr:rowOff>
    </xdr:to>
    <xdr:cxnSp macro="">
      <xdr:nvCxnSpPr>
        <xdr:cNvPr id="142" name="直線コネクタ 141"/>
        <xdr:cNvCxnSpPr/>
      </xdr:nvCxnSpPr>
      <xdr:spPr>
        <a:xfrm>
          <a:off x="1447800" y="111328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2" name="楕円 151"/>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3"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110127</xdr:rowOff>
    </xdr:from>
    <xdr:to>
      <xdr:col>19</xdr:col>
      <xdr:colOff>184150</xdr:colOff>
      <xdr:row>66</xdr:row>
      <xdr:rowOff>40277</xdr:rowOff>
    </xdr:to>
    <xdr:sp macro="" textlink="">
      <xdr:nvSpPr>
        <xdr:cNvPr id="154" name="楕円 153"/>
        <xdr:cNvSpPr/>
      </xdr:nvSpPr>
      <xdr:spPr>
        <a:xfrm>
          <a:off x="4064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25054</xdr:rowOff>
    </xdr:from>
    <xdr:ext cx="736600" cy="259045"/>
    <xdr:sp macro="" textlink="">
      <xdr:nvSpPr>
        <xdr:cNvPr id="155" name="テキスト ボックス 154"/>
        <xdr:cNvSpPr txBox="1"/>
      </xdr:nvSpPr>
      <xdr:spPr>
        <a:xfrm>
          <a:off x="3733800" y="1134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6" name="楕円 155"/>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7" name="テキスト ボックス 156"/>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171269</xdr:rowOff>
    </xdr:from>
    <xdr:to>
      <xdr:col>11</xdr:col>
      <xdr:colOff>82550</xdr:colOff>
      <xdr:row>65</xdr:row>
      <xdr:rowOff>101419</xdr:rowOff>
    </xdr:to>
    <xdr:sp macro="" textlink="">
      <xdr:nvSpPr>
        <xdr:cNvPr id="158" name="楕円 157"/>
        <xdr:cNvSpPr/>
      </xdr:nvSpPr>
      <xdr:spPr>
        <a:xfrm>
          <a:off x="2286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86196</xdr:rowOff>
    </xdr:from>
    <xdr:ext cx="762000" cy="259045"/>
    <xdr:sp macro="" textlink="">
      <xdr:nvSpPr>
        <xdr:cNvPr id="159" name="テキスト ボックス 158"/>
        <xdr:cNvSpPr txBox="1"/>
      </xdr:nvSpPr>
      <xdr:spPr>
        <a:xfrm>
          <a:off x="1955800" y="112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60" name="楕円 159"/>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61" name="テキスト ボックス 160"/>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については、職員の年齢が高齢層に偏っていることが大きな要因である。また、ごみ処理業務や消防業務を一部事務組合で行っており、この人件費・物件費等に充てる負担金や公営企業会計の人件費・物件費等に充てる繰出金といった費用を合計した場合、人口一人当たりの金額は大幅に増加することとなるので、今後これらも含めた経費について抑制していく必要がある。</a:t>
          </a:r>
          <a:endParaRPr lang="ja-JP" altLang="ja-JP" sz="1400">
            <a:effectLst/>
          </a:endParaRPr>
        </a:p>
        <a:p>
          <a:r>
            <a:rPr lang="ja-JP" altLang="ja-JP" sz="1100">
              <a:solidFill>
                <a:schemeClr val="dk1"/>
              </a:solidFill>
              <a:effectLst/>
              <a:latin typeface="+mn-lt"/>
              <a:ea typeface="+mn-ea"/>
              <a:cs typeface="+mn-cs"/>
            </a:rPr>
            <a:t>　また、物件費についても保守管理経費の見直し等を徹底し、経費の抑制を図る必要がある。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80155</xdr:rowOff>
    </xdr:from>
    <xdr:to>
      <xdr:col>23</xdr:col>
      <xdr:colOff>133350</xdr:colOff>
      <xdr:row>82</xdr:row>
      <xdr:rowOff>84291</xdr:rowOff>
    </xdr:to>
    <xdr:cxnSp macro="">
      <xdr:nvCxnSpPr>
        <xdr:cNvPr id="197" name="直線コネクタ 196"/>
        <xdr:cNvCxnSpPr/>
      </xdr:nvCxnSpPr>
      <xdr:spPr>
        <a:xfrm flipV="1">
          <a:off x="4114800" y="14139055"/>
          <a:ext cx="8382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62472</xdr:rowOff>
    </xdr:from>
    <xdr:to>
      <xdr:col>19</xdr:col>
      <xdr:colOff>133350</xdr:colOff>
      <xdr:row>82</xdr:row>
      <xdr:rowOff>84291</xdr:rowOff>
    </xdr:to>
    <xdr:cxnSp macro="">
      <xdr:nvCxnSpPr>
        <xdr:cNvPr id="200" name="直線コネクタ 199"/>
        <xdr:cNvCxnSpPr/>
      </xdr:nvCxnSpPr>
      <xdr:spPr>
        <a:xfrm>
          <a:off x="3225800" y="14121372"/>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9592</xdr:rowOff>
    </xdr:from>
    <xdr:to>
      <xdr:col>15</xdr:col>
      <xdr:colOff>82550</xdr:colOff>
      <xdr:row>82</xdr:row>
      <xdr:rowOff>62472</xdr:rowOff>
    </xdr:to>
    <xdr:cxnSp macro="">
      <xdr:nvCxnSpPr>
        <xdr:cNvPr id="203" name="直線コネクタ 202"/>
        <xdr:cNvCxnSpPr/>
      </xdr:nvCxnSpPr>
      <xdr:spPr>
        <a:xfrm>
          <a:off x="2336800" y="14068492"/>
          <a:ext cx="889000" cy="5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136162</xdr:rowOff>
    </xdr:from>
    <xdr:to>
      <xdr:col>11</xdr:col>
      <xdr:colOff>31750</xdr:colOff>
      <xdr:row>82</xdr:row>
      <xdr:rowOff>9592</xdr:rowOff>
    </xdr:to>
    <xdr:cxnSp macro="">
      <xdr:nvCxnSpPr>
        <xdr:cNvPr id="206" name="直線コネクタ 205"/>
        <xdr:cNvCxnSpPr/>
      </xdr:nvCxnSpPr>
      <xdr:spPr>
        <a:xfrm>
          <a:off x="1447800" y="14023612"/>
          <a:ext cx="889000" cy="4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29355</xdr:rowOff>
    </xdr:from>
    <xdr:to>
      <xdr:col>23</xdr:col>
      <xdr:colOff>184150</xdr:colOff>
      <xdr:row>82</xdr:row>
      <xdr:rowOff>130955</xdr:rowOff>
    </xdr:to>
    <xdr:sp macro="" textlink="">
      <xdr:nvSpPr>
        <xdr:cNvPr id="216" name="楕円 215"/>
        <xdr:cNvSpPr/>
      </xdr:nvSpPr>
      <xdr:spPr>
        <a:xfrm>
          <a:off x="4902200" y="140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45882</xdr:rowOff>
    </xdr:from>
    <xdr:ext cx="762000" cy="259045"/>
    <xdr:sp macro="" textlink="">
      <xdr:nvSpPr>
        <xdr:cNvPr id="217" name="人件費・物件費等の状況該当値テキスト"/>
        <xdr:cNvSpPr txBox="1"/>
      </xdr:nvSpPr>
      <xdr:spPr>
        <a:xfrm>
          <a:off x="5041900" y="139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33491</xdr:rowOff>
    </xdr:from>
    <xdr:to>
      <xdr:col>19</xdr:col>
      <xdr:colOff>184150</xdr:colOff>
      <xdr:row>82</xdr:row>
      <xdr:rowOff>135091</xdr:rowOff>
    </xdr:to>
    <xdr:sp macro="" textlink="">
      <xdr:nvSpPr>
        <xdr:cNvPr id="218" name="楕円 217"/>
        <xdr:cNvSpPr/>
      </xdr:nvSpPr>
      <xdr:spPr>
        <a:xfrm>
          <a:off x="4064000" y="1409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145268</xdr:rowOff>
    </xdr:from>
    <xdr:ext cx="736600" cy="259045"/>
    <xdr:sp macro="" textlink="">
      <xdr:nvSpPr>
        <xdr:cNvPr id="219" name="テキスト ボックス 218"/>
        <xdr:cNvSpPr txBox="1"/>
      </xdr:nvSpPr>
      <xdr:spPr>
        <a:xfrm>
          <a:off x="3733800" y="13861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11672</xdr:rowOff>
    </xdr:from>
    <xdr:to>
      <xdr:col>15</xdr:col>
      <xdr:colOff>133350</xdr:colOff>
      <xdr:row>82</xdr:row>
      <xdr:rowOff>113272</xdr:rowOff>
    </xdr:to>
    <xdr:sp macro="" textlink="">
      <xdr:nvSpPr>
        <xdr:cNvPr id="220" name="楕円 219"/>
        <xdr:cNvSpPr/>
      </xdr:nvSpPr>
      <xdr:spPr>
        <a:xfrm>
          <a:off x="3175000" y="140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123449</xdr:rowOff>
    </xdr:from>
    <xdr:ext cx="762000" cy="259045"/>
    <xdr:sp macro="" textlink="">
      <xdr:nvSpPr>
        <xdr:cNvPr id="221" name="テキスト ボックス 220"/>
        <xdr:cNvSpPr txBox="1"/>
      </xdr:nvSpPr>
      <xdr:spPr>
        <a:xfrm>
          <a:off x="2844800" y="138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130242</xdr:rowOff>
    </xdr:from>
    <xdr:to>
      <xdr:col>11</xdr:col>
      <xdr:colOff>82550</xdr:colOff>
      <xdr:row>82</xdr:row>
      <xdr:rowOff>60392</xdr:rowOff>
    </xdr:to>
    <xdr:sp macro="" textlink="">
      <xdr:nvSpPr>
        <xdr:cNvPr id="222" name="楕円 221"/>
        <xdr:cNvSpPr/>
      </xdr:nvSpPr>
      <xdr:spPr>
        <a:xfrm>
          <a:off x="2286000" y="140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70569</xdr:rowOff>
    </xdr:from>
    <xdr:ext cx="762000" cy="259045"/>
    <xdr:sp macro="" textlink="">
      <xdr:nvSpPr>
        <xdr:cNvPr id="223" name="テキスト ボックス 222"/>
        <xdr:cNvSpPr txBox="1"/>
      </xdr:nvSpPr>
      <xdr:spPr>
        <a:xfrm>
          <a:off x="1955800" y="137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85362</xdr:rowOff>
    </xdr:from>
    <xdr:to>
      <xdr:col>7</xdr:col>
      <xdr:colOff>31750</xdr:colOff>
      <xdr:row>82</xdr:row>
      <xdr:rowOff>15512</xdr:rowOff>
    </xdr:to>
    <xdr:sp macro="" textlink="">
      <xdr:nvSpPr>
        <xdr:cNvPr id="224" name="楕円 223"/>
        <xdr:cNvSpPr/>
      </xdr:nvSpPr>
      <xdr:spPr>
        <a:xfrm>
          <a:off x="1397000" y="139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25689</xdr:rowOff>
    </xdr:from>
    <xdr:ext cx="762000" cy="259045"/>
    <xdr:sp macro="" textlink="">
      <xdr:nvSpPr>
        <xdr:cNvPr id="225" name="テキスト ボックス 224"/>
        <xdr:cNvSpPr txBox="1"/>
      </xdr:nvSpPr>
      <xdr:spPr>
        <a:xfrm>
          <a:off x="1066800" y="1374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今年度数値が未公表であるため、前年度数値を引用しています。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今までに「湯川村自立計画」で示した各種手当の抜本的な見直しにより、５種あった特殊勤務手当や管理職員特別勤務手当を廃止してきた。</a:t>
          </a:r>
          <a:endParaRPr lang="ja-JP" altLang="ja-JP" sz="1400">
            <a:effectLst/>
          </a:endParaRPr>
        </a:p>
        <a:p>
          <a:r>
            <a:rPr lang="ja-JP" altLang="ja-JP" sz="1100">
              <a:solidFill>
                <a:schemeClr val="dk1"/>
              </a:solidFill>
              <a:effectLst/>
              <a:latin typeface="+mn-lt"/>
              <a:ea typeface="+mn-ea"/>
              <a:cs typeface="+mn-cs"/>
            </a:rPr>
            <a:t>　職員の年齢構成が高齢化しているため、類似団体よりも高い値となっているが、今後は、退職者から新規採用者へのサイクルが毎年継続されるため、全体的に縮減される傾向となる。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165418</xdr:rowOff>
    </xdr:from>
    <xdr:to>
      <xdr:col>81</xdr:col>
      <xdr:colOff>44450</xdr:colOff>
      <xdr:row>87</xdr:row>
      <xdr:rowOff>165418</xdr:rowOff>
    </xdr:to>
    <xdr:cxnSp macro="">
      <xdr:nvCxnSpPr>
        <xdr:cNvPr id="255" name="直線コネクタ 254"/>
        <xdr:cNvCxnSpPr/>
      </xdr:nvCxnSpPr>
      <xdr:spPr>
        <a:xfrm>
          <a:off x="16179800" y="15081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165418</xdr:rowOff>
    </xdr:from>
    <xdr:to>
      <xdr:col>77</xdr:col>
      <xdr:colOff>44450</xdr:colOff>
      <xdr:row>88</xdr:row>
      <xdr:rowOff>90488</xdr:rowOff>
    </xdr:to>
    <xdr:cxnSp macro="">
      <xdr:nvCxnSpPr>
        <xdr:cNvPr id="258" name="直線コネクタ 257"/>
        <xdr:cNvCxnSpPr/>
      </xdr:nvCxnSpPr>
      <xdr:spPr>
        <a:xfrm flipV="1">
          <a:off x="15290800" y="15081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90488</xdr:rowOff>
    </xdr:from>
    <xdr:to>
      <xdr:col>72</xdr:col>
      <xdr:colOff>203200</xdr:colOff>
      <xdr:row>88</xdr:row>
      <xdr:rowOff>102552</xdr:rowOff>
    </xdr:to>
    <xdr:cxnSp macro="">
      <xdr:nvCxnSpPr>
        <xdr:cNvPr id="261" name="直線コネクタ 260"/>
        <xdr:cNvCxnSpPr/>
      </xdr:nvCxnSpPr>
      <xdr:spPr>
        <a:xfrm flipV="1">
          <a:off x="14401800" y="151780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xdr:rowOff>
    </xdr:from>
    <xdr:to>
      <xdr:col>68</xdr:col>
      <xdr:colOff>152400</xdr:colOff>
      <xdr:row>88</xdr:row>
      <xdr:rowOff>102552</xdr:rowOff>
    </xdr:to>
    <xdr:cxnSp macro="">
      <xdr:nvCxnSpPr>
        <xdr:cNvPr id="264" name="直線コネクタ 263"/>
        <xdr:cNvCxnSpPr/>
      </xdr:nvCxnSpPr>
      <xdr:spPr>
        <a:xfrm>
          <a:off x="13512800" y="150936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114618</xdr:rowOff>
    </xdr:from>
    <xdr:to>
      <xdr:col>81</xdr:col>
      <xdr:colOff>95250</xdr:colOff>
      <xdr:row>88</xdr:row>
      <xdr:rowOff>44768</xdr:rowOff>
    </xdr:to>
    <xdr:sp macro="" textlink="">
      <xdr:nvSpPr>
        <xdr:cNvPr id="274" name="楕円 273"/>
        <xdr:cNvSpPr/>
      </xdr:nvSpPr>
      <xdr:spPr>
        <a:xfrm>
          <a:off x="169672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86695</xdr:rowOff>
    </xdr:from>
    <xdr:ext cx="762000" cy="259045"/>
    <xdr:sp macro="" textlink="">
      <xdr:nvSpPr>
        <xdr:cNvPr id="275" name="給与水準   （国との比較）該当値テキスト"/>
        <xdr:cNvSpPr txBox="1"/>
      </xdr:nvSpPr>
      <xdr:spPr>
        <a:xfrm>
          <a:off x="17106900" y="1500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114618</xdr:rowOff>
    </xdr:from>
    <xdr:to>
      <xdr:col>77</xdr:col>
      <xdr:colOff>95250</xdr:colOff>
      <xdr:row>88</xdr:row>
      <xdr:rowOff>44768</xdr:rowOff>
    </xdr:to>
    <xdr:sp macro="" textlink="">
      <xdr:nvSpPr>
        <xdr:cNvPr id="276" name="楕円 275"/>
        <xdr:cNvSpPr/>
      </xdr:nvSpPr>
      <xdr:spPr>
        <a:xfrm>
          <a:off x="16129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29545</xdr:rowOff>
    </xdr:from>
    <xdr:ext cx="736600" cy="259045"/>
    <xdr:sp macro="" textlink="">
      <xdr:nvSpPr>
        <xdr:cNvPr id="277" name="テキスト ボックス 276"/>
        <xdr:cNvSpPr txBox="1"/>
      </xdr:nvSpPr>
      <xdr:spPr>
        <a:xfrm>
          <a:off x="15798800" y="1511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39688</xdr:rowOff>
    </xdr:from>
    <xdr:to>
      <xdr:col>73</xdr:col>
      <xdr:colOff>44450</xdr:colOff>
      <xdr:row>88</xdr:row>
      <xdr:rowOff>141288</xdr:rowOff>
    </xdr:to>
    <xdr:sp macro="" textlink="">
      <xdr:nvSpPr>
        <xdr:cNvPr id="278" name="楕円 277"/>
        <xdr:cNvSpPr/>
      </xdr:nvSpPr>
      <xdr:spPr>
        <a:xfrm>
          <a:off x="15240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126065</xdr:rowOff>
    </xdr:from>
    <xdr:ext cx="762000" cy="259045"/>
    <xdr:sp macro="" textlink="">
      <xdr:nvSpPr>
        <xdr:cNvPr id="279" name="テキスト ボックス 278"/>
        <xdr:cNvSpPr txBox="1"/>
      </xdr:nvSpPr>
      <xdr:spPr>
        <a:xfrm>
          <a:off x="14909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51752</xdr:rowOff>
    </xdr:from>
    <xdr:to>
      <xdr:col>68</xdr:col>
      <xdr:colOff>203200</xdr:colOff>
      <xdr:row>88</xdr:row>
      <xdr:rowOff>153352</xdr:rowOff>
    </xdr:to>
    <xdr:sp macro="" textlink="">
      <xdr:nvSpPr>
        <xdr:cNvPr id="280" name="楕円 279"/>
        <xdr:cNvSpPr/>
      </xdr:nvSpPr>
      <xdr:spPr>
        <a:xfrm>
          <a:off x="14351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138129</xdr:rowOff>
    </xdr:from>
    <xdr:ext cx="762000" cy="259045"/>
    <xdr:sp macro="" textlink="">
      <xdr:nvSpPr>
        <xdr:cNvPr id="281" name="テキスト ボックス 280"/>
        <xdr:cNvSpPr txBox="1"/>
      </xdr:nvSpPr>
      <xdr:spPr>
        <a:xfrm>
          <a:off x="14020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126682</xdr:rowOff>
    </xdr:from>
    <xdr:to>
      <xdr:col>64</xdr:col>
      <xdr:colOff>152400</xdr:colOff>
      <xdr:row>88</xdr:row>
      <xdr:rowOff>56832</xdr:rowOff>
    </xdr:to>
    <xdr:sp macro="" textlink="">
      <xdr:nvSpPr>
        <xdr:cNvPr id="282" name="楕円 281"/>
        <xdr:cNvSpPr/>
      </xdr:nvSpPr>
      <xdr:spPr>
        <a:xfrm>
          <a:off x="13462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41609</xdr:rowOff>
    </xdr:from>
    <xdr:ext cx="762000" cy="259045"/>
    <xdr:sp macro="" textlink="">
      <xdr:nvSpPr>
        <xdr:cNvPr id="283" name="テキスト ボックス 282"/>
        <xdr:cNvSpPr txBox="1"/>
      </xdr:nvSpPr>
      <xdr:spPr>
        <a:xfrm>
          <a:off x="13131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「湯川村自立計画」に基づき職員定数の見直しを図ってきたため、類似団体平均を下回っている。今後も「村定員適正化計画」等に基づき、継続的な行政執行ができるよう計画的な職員採用を行っていく。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158597</xdr:rowOff>
    </xdr:from>
    <xdr:to>
      <xdr:col>81</xdr:col>
      <xdr:colOff>44450</xdr:colOff>
      <xdr:row>60</xdr:row>
      <xdr:rowOff>162699</xdr:rowOff>
    </xdr:to>
    <xdr:cxnSp macro="">
      <xdr:nvCxnSpPr>
        <xdr:cNvPr id="315" name="直線コネクタ 314"/>
        <xdr:cNvCxnSpPr/>
      </xdr:nvCxnSpPr>
      <xdr:spPr>
        <a:xfrm>
          <a:off x="16179800" y="10445597"/>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158597</xdr:rowOff>
    </xdr:from>
    <xdr:to>
      <xdr:col>77</xdr:col>
      <xdr:colOff>44450</xdr:colOff>
      <xdr:row>60</xdr:row>
      <xdr:rowOff>170421</xdr:rowOff>
    </xdr:to>
    <xdr:cxnSp macro="">
      <xdr:nvCxnSpPr>
        <xdr:cNvPr id="318" name="直線コネクタ 317"/>
        <xdr:cNvCxnSpPr/>
      </xdr:nvCxnSpPr>
      <xdr:spPr>
        <a:xfrm flipV="1">
          <a:off x="15290800" y="10445597"/>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158839</xdr:rowOff>
    </xdr:from>
    <xdr:to>
      <xdr:col>72</xdr:col>
      <xdr:colOff>203200</xdr:colOff>
      <xdr:row>60</xdr:row>
      <xdr:rowOff>170421</xdr:rowOff>
    </xdr:to>
    <xdr:cxnSp macro="">
      <xdr:nvCxnSpPr>
        <xdr:cNvPr id="321" name="直線コネクタ 320"/>
        <xdr:cNvCxnSpPr/>
      </xdr:nvCxnSpPr>
      <xdr:spPr>
        <a:xfrm>
          <a:off x="14401800" y="10445839"/>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138811</xdr:rowOff>
    </xdr:from>
    <xdr:to>
      <xdr:col>68</xdr:col>
      <xdr:colOff>152400</xdr:colOff>
      <xdr:row>60</xdr:row>
      <xdr:rowOff>158839</xdr:rowOff>
    </xdr:to>
    <xdr:cxnSp macro="">
      <xdr:nvCxnSpPr>
        <xdr:cNvPr id="324" name="直線コネクタ 323"/>
        <xdr:cNvCxnSpPr/>
      </xdr:nvCxnSpPr>
      <xdr:spPr>
        <a:xfrm>
          <a:off x="13512800" y="10425811"/>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111899</xdr:rowOff>
    </xdr:from>
    <xdr:to>
      <xdr:col>81</xdr:col>
      <xdr:colOff>95250</xdr:colOff>
      <xdr:row>61</xdr:row>
      <xdr:rowOff>42049</xdr:rowOff>
    </xdr:to>
    <xdr:sp macro="" textlink="">
      <xdr:nvSpPr>
        <xdr:cNvPr id="334" name="楕円 333"/>
        <xdr:cNvSpPr/>
      </xdr:nvSpPr>
      <xdr:spPr>
        <a:xfrm>
          <a:off x="169672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128426</xdr:rowOff>
    </xdr:from>
    <xdr:ext cx="762000" cy="259045"/>
    <xdr:sp macro="" textlink="">
      <xdr:nvSpPr>
        <xdr:cNvPr id="335" name="定員管理の状況該当値テキスト"/>
        <xdr:cNvSpPr txBox="1"/>
      </xdr:nvSpPr>
      <xdr:spPr>
        <a:xfrm>
          <a:off x="17106900" y="1024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107797</xdr:rowOff>
    </xdr:from>
    <xdr:to>
      <xdr:col>77</xdr:col>
      <xdr:colOff>95250</xdr:colOff>
      <xdr:row>61</xdr:row>
      <xdr:rowOff>37947</xdr:rowOff>
    </xdr:to>
    <xdr:sp macro="" textlink="">
      <xdr:nvSpPr>
        <xdr:cNvPr id="336" name="楕円 335"/>
        <xdr:cNvSpPr/>
      </xdr:nvSpPr>
      <xdr:spPr>
        <a:xfrm>
          <a:off x="16129000" y="103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48124</xdr:rowOff>
    </xdr:from>
    <xdr:ext cx="736600" cy="259045"/>
    <xdr:sp macro="" textlink="">
      <xdr:nvSpPr>
        <xdr:cNvPr id="337" name="テキスト ボックス 336"/>
        <xdr:cNvSpPr txBox="1"/>
      </xdr:nvSpPr>
      <xdr:spPr>
        <a:xfrm>
          <a:off x="15798800" y="10163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119621</xdr:rowOff>
    </xdr:from>
    <xdr:to>
      <xdr:col>73</xdr:col>
      <xdr:colOff>44450</xdr:colOff>
      <xdr:row>61</xdr:row>
      <xdr:rowOff>49771</xdr:rowOff>
    </xdr:to>
    <xdr:sp macro="" textlink="">
      <xdr:nvSpPr>
        <xdr:cNvPr id="338" name="楕円 337"/>
        <xdr:cNvSpPr/>
      </xdr:nvSpPr>
      <xdr:spPr>
        <a:xfrm>
          <a:off x="15240000" y="1040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59948</xdr:rowOff>
    </xdr:from>
    <xdr:ext cx="762000" cy="259045"/>
    <xdr:sp macro="" textlink="">
      <xdr:nvSpPr>
        <xdr:cNvPr id="339" name="テキスト ボックス 338"/>
        <xdr:cNvSpPr txBox="1"/>
      </xdr:nvSpPr>
      <xdr:spPr>
        <a:xfrm>
          <a:off x="14909800" y="1017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108039</xdr:rowOff>
    </xdr:from>
    <xdr:to>
      <xdr:col>68</xdr:col>
      <xdr:colOff>203200</xdr:colOff>
      <xdr:row>61</xdr:row>
      <xdr:rowOff>38189</xdr:rowOff>
    </xdr:to>
    <xdr:sp macro="" textlink="">
      <xdr:nvSpPr>
        <xdr:cNvPr id="340" name="楕円 339"/>
        <xdr:cNvSpPr/>
      </xdr:nvSpPr>
      <xdr:spPr>
        <a:xfrm>
          <a:off x="14351000" y="103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48366</xdr:rowOff>
    </xdr:from>
    <xdr:ext cx="762000" cy="259045"/>
    <xdr:sp macro="" textlink="">
      <xdr:nvSpPr>
        <xdr:cNvPr id="341" name="テキスト ボックス 340"/>
        <xdr:cNvSpPr txBox="1"/>
      </xdr:nvSpPr>
      <xdr:spPr>
        <a:xfrm>
          <a:off x="14020800" y="1016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88011</xdr:rowOff>
    </xdr:from>
    <xdr:to>
      <xdr:col>64</xdr:col>
      <xdr:colOff>152400</xdr:colOff>
      <xdr:row>61</xdr:row>
      <xdr:rowOff>18161</xdr:rowOff>
    </xdr:to>
    <xdr:sp macro="" textlink="">
      <xdr:nvSpPr>
        <xdr:cNvPr id="342" name="楕円 341"/>
        <xdr:cNvSpPr/>
      </xdr:nvSpPr>
      <xdr:spPr>
        <a:xfrm>
          <a:off x="13462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28338</xdr:rowOff>
    </xdr:from>
    <xdr:ext cx="762000" cy="259045"/>
    <xdr:sp macro="" textlink="">
      <xdr:nvSpPr>
        <xdr:cNvPr id="343" name="テキスト ボックス 342"/>
        <xdr:cNvSpPr txBox="1"/>
      </xdr:nvSpPr>
      <xdr:spPr>
        <a:xfrm>
          <a:off x="13131800" y="1014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過去からの起債抑制策により県平均を下回っており、下水道事業に伴う償還については、現在ピークを迎えている。</a:t>
          </a:r>
          <a:endParaRPr lang="ja-JP" altLang="ja-JP" sz="1400">
            <a:effectLst/>
          </a:endParaRPr>
        </a:p>
        <a:p>
          <a:r>
            <a:rPr lang="ja-JP" altLang="ja-JP" sz="1100">
              <a:solidFill>
                <a:schemeClr val="dk1"/>
              </a:solidFill>
              <a:effectLst/>
              <a:latin typeface="+mn-lt"/>
              <a:ea typeface="+mn-ea"/>
              <a:cs typeface="+mn-cs"/>
            </a:rPr>
            <a:t>　「庁舎建設事業」や「人・川・道の駅拠点整備事業」、「定住促進団地整備事業」における据置期間が終了することから、今後数年で急激に公債費が増えることが予想される。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92287</xdr:rowOff>
    </xdr:to>
    <xdr:cxnSp macro="">
      <xdr:nvCxnSpPr>
        <xdr:cNvPr id="376" name="直線コネクタ 375"/>
        <xdr:cNvCxnSpPr/>
      </xdr:nvCxnSpPr>
      <xdr:spPr>
        <a:xfrm>
          <a:off x="16179800" y="70734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68156</xdr:rowOff>
    </xdr:to>
    <xdr:cxnSp macro="">
      <xdr:nvCxnSpPr>
        <xdr:cNvPr id="379" name="直線コネクタ 378"/>
        <xdr:cNvCxnSpPr/>
      </xdr:nvCxnSpPr>
      <xdr:spPr>
        <a:xfrm flipV="1">
          <a:off x="15290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92287</xdr:rowOff>
    </xdr:to>
    <xdr:cxnSp macro="">
      <xdr:nvCxnSpPr>
        <xdr:cNvPr id="382" name="直線コネクタ 381"/>
        <xdr:cNvCxnSpPr/>
      </xdr:nvCxnSpPr>
      <xdr:spPr>
        <a:xfrm flipV="1">
          <a:off x="14401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140546</xdr:rowOff>
    </xdr:to>
    <xdr:cxnSp macro="">
      <xdr:nvCxnSpPr>
        <xdr:cNvPr id="385" name="直線コネクタ 384"/>
        <xdr:cNvCxnSpPr/>
      </xdr:nvCxnSpPr>
      <xdr:spPr>
        <a:xfrm flipV="1">
          <a:off x="13512800" y="71217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5" name="楕円 394"/>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396"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397" name="楕円 396"/>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98" name="テキスト ボックス 397"/>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399" name="楕円 398"/>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0" name="テキスト ボックス 39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1" name="楕円 400"/>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2" name="テキスト ボックス 401"/>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3" name="楕円 402"/>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404" name="テキスト ボックス 403"/>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将来負担については、交付税措置の有利な過疎対策事業債等を優先して起債するなどして抑制してきた。</a:t>
          </a:r>
          <a:endParaRPr lang="ja-JP" altLang="ja-JP" sz="1400">
            <a:effectLst/>
          </a:endParaRPr>
        </a:p>
        <a:p>
          <a:r>
            <a:rPr lang="ja-JP" altLang="ja-JP" sz="1100">
              <a:solidFill>
                <a:schemeClr val="dk1"/>
              </a:solidFill>
              <a:effectLst/>
              <a:latin typeface="+mn-lt"/>
              <a:ea typeface="+mn-ea"/>
              <a:cs typeface="+mn-cs"/>
            </a:rPr>
            <a:t>　また、平成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年度にかけて実施した「庁舎建設事業」や「定住促進団地整備事業」において多額の基金取崩しを行っている。</a:t>
          </a:r>
          <a:endParaRPr lang="ja-JP" altLang="ja-JP" sz="1400">
            <a:effectLst/>
          </a:endParaRPr>
        </a:p>
        <a:p>
          <a:r>
            <a:rPr lang="ja-JP" altLang="ja-JP" sz="1100">
              <a:solidFill>
                <a:schemeClr val="dk1"/>
              </a:solidFill>
              <a:effectLst/>
              <a:latin typeface="+mn-lt"/>
              <a:ea typeface="+mn-ea"/>
              <a:cs typeface="+mn-cs"/>
            </a:rPr>
            <a:t>　今後についても起債の新規発行や基金取崩しが予定されており、引き続き「村財政計画」に基づき将来の負担とならないような財政運営をしていく必要がある。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23223</xdr:rowOff>
    </xdr:from>
    <xdr:to>
      <xdr:col>77</xdr:col>
      <xdr:colOff>44450</xdr:colOff>
      <xdr:row>14</xdr:row>
      <xdr:rowOff>71483</xdr:rowOff>
    </xdr:to>
    <xdr:cxnSp macro="">
      <xdr:nvCxnSpPr>
        <xdr:cNvPr id="440" name="直線コネクタ 439"/>
        <xdr:cNvCxnSpPr/>
      </xdr:nvCxnSpPr>
      <xdr:spPr>
        <a:xfrm flipV="1">
          <a:off x="15290800" y="2423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71483</xdr:rowOff>
    </xdr:from>
    <xdr:to>
      <xdr:col>72</xdr:col>
      <xdr:colOff>203200</xdr:colOff>
      <xdr:row>16</xdr:row>
      <xdr:rowOff>30208</xdr:rowOff>
    </xdr:to>
    <xdr:cxnSp macro="">
      <xdr:nvCxnSpPr>
        <xdr:cNvPr id="443" name="直線コネクタ 442"/>
        <xdr:cNvCxnSpPr/>
      </xdr:nvCxnSpPr>
      <xdr:spPr>
        <a:xfrm flipV="1">
          <a:off x="14401800" y="2471783"/>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143873</xdr:rowOff>
    </xdr:from>
    <xdr:to>
      <xdr:col>77</xdr:col>
      <xdr:colOff>95250</xdr:colOff>
      <xdr:row>14</xdr:row>
      <xdr:rowOff>74023</xdr:rowOff>
    </xdr:to>
    <xdr:sp macro="" textlink="">
      <xdr:nvSpPr>
        <xdr:cNvPr id="457" name="楕円 456"/>
        <xdr:cNvSpPr/>
      </xdr:nvSpPr>
      <xdr:spPr>
        <a:xfrm>
          <a:off x="16129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58800</xdr:rowOff>
    </xdr:from>
    <xdr:ext cx="736600" cy="259045"/>
    <xdr:sp macro="" textlink="">
      <xdr:nvSpPr>
        <xdr:cNvPr id="458" name="テキスト ボックス 457"/>
        <xdr:cNvSpPr txBox="1"/>
      </xdr:nvSpPr>
      <xdr:spPr>
        <a:xfrm>
          <a:off x="15798800" y="245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20683</xdr:rowOff>
    </xdr:from>
    <xdr:to>
      <xdr:col>73</xdr:col>
      <xdr:colOff>44450</xdr:colOff>
      <xdr:row>14</xdr:row>
      <xdr:rowOff>122283</xdr:rowOff>
    </xdr:to>
    <xdr:sp macro="" textlink="">
      <xdr:nvSpPr>
        <xdr:cNvPr id="459" name="楕円 458"/>
        <xdr:cNvSpPr/>
      </xdr:nvSpPr>
      <xdr:spPr>
        <a:xfrm>
          <a:off x="15240000" y="24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107060</xdr:rowOff>
    </xdr:from>
    <xdr:ext cx="762000" cy="259045"/>
    <xdr:sp macro="" textlink="">
      <xdr:nvSpPr>
        <xdr:cNvPr id="460" name="テキスト ボックス 459"/>
        <xdr:cNvSpPr txBox="1"/>
      </xdr:nvSpPr>
      <xdr:spPr>
        <a:xfrm>
          <a:off x="14909800" y="25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150858</xdr:rowOff>
    </xdr:from>
    <xdr:to>
      <xdr:col>68</xdr:col>
      <xdr:colOff>203200</xdr:colOff>
      <xdr:row>16</xdr:row>
      <xdr:rowOff>81008</xdr:rowOff>
    </xdr:to>
    <xdr:sp macro="" textlink="">
      <xdr:nvSpPr>
        <xdr:cNvPr id="461" name="楕円 460"/>
        <xdr:cNvSpPr/>
      </xdr:nvSpPr>
      <xdr:spPr>
        <a:xfrm>
          <a:off x="14351000" y="272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65785</xdr:rowOff>
    </xdr:from>
    <xdr:ext cx="762000" cy="259045"/>
    <xdr:sp macro="" textlink="">
      <xdr:nvSpPr>
        <xdr:cNvPr id="462" name="テキスト ボックス 461"/>
        <xdr:cNvSpPr txBox="1"/>
      </xdr:nvSpPr>
      <xdr:spPr>
        <a:xfrm>
          <a:off x="14020800" y="28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3,315
3,306
16.37
2,688,237
2,537,923
74,151
1,539,385
2,785,842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類似団体と比較して割合が非常に高くなっている。</a:t>
          </a:r>
          <a:endParaRPr lang="ja-JP" altLang="ja-JP" sz="1400">
            <a:effectLst/>
          </a:endParaRPr>
        </a:p>
        <a:p>
          <a:r>
            <a:rPr lang="ja-JP" altLang="ja-JP" sz="1100">
              <a:solidFill>
                <a:schemeClr val="dk1"/>
              </a:solidFill>
              <a:effectLst/>
              <a:latin typeface="+mn-lt"/>
              <a:ea typeface="+mn-ea"/>
              <a:cs typeface="+mn-cs"/>
            </a:rPr>
            <a:t>　これは高年齢の職員が多い当村の特徴であるが、平成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以降は定年退職者が定期的におり、減少傾向にシフトしていくものと思われる。なお、人口１人当たり決算額については平均を下回っているが、これは各種特殊勤務手当の廃止や、定員適正化管理計画による人員管理などを行っているため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24130</xdr:rowOff>
    </xdr:to>
    <xdr:cxnSp macro="">
      <xdr:nvCxnSpPr>
        <xdr:cNvPr id="64" name="直線コネクタ 63"/>
        <xdr:cNvCxnSpPr/>
      </xdr:nvCxnSpPr>
      <xdr:spPr>
        <a:xfrm flipV="1">
          <a:off x="3987800" y="6642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39</xdr:row>
      <xdr:rowOff>24130</xdr:rowOff>
    </xdr:to>
    <xdr:cxnSp macro="">
      <xdr:nvCxnSpPr>
        <xdr:cNvPr id="67" name="直線コネクタ 66"/>
        <xdr:cNvCxnSpPr/>
      </xdr:nvCxnSpPr>
      <xdr:spPr>
        <a:xfrm>
          <a:off x="3098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10414</xdr:rowOff>
    </xdr:to>
    <xdr:cxnSp macro="">
      <xdr:nvCxnSpPr>
        <xdr:cNvPr id="70" name="直線コネクタ 69"/>
        <xdr:cNvCxnSpPr/>
      </xdr:nvCxnSpPr>
      <xdr:spPr>
        <a:xfrm flipV="1">
          <a:off x="2209800" y="66878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xdr:rowOff>
    </xdr:from>
    <xdr:to>
      <xdr:col>11</xdr:col>
      <xdr:colOff>9525</xdr:colOff>
      <xdr:row>39</xdr:row>
      <xdr:rowOff>24130</xdr:rowOff>
    </xdr:to>
    <xdr:cxnSp macro="">
      <xdr:nvCxnSpPr>
        <xdr:cNvPr id="73" name="直線コネクタ 72"/>
        <xdr:cNvCxnSpPr/>
      </xdr:nvCxnSpPr>
      <xdr:spPr>
        <a:xfrm flipV="1">
          <a:off x="1320800" y="66969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5" name="楕円 84"/>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6" name="テキスト ボックス 85"/>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7" name="楕円 86"/>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88" name="テキスト ボックス 87"/>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131064</xdr:rowOff>
    </xdr:from>
    <xdr:to>
      <xdr:col>11</xdr:col>
      <xdr:colOff>60325</xdr:colOff>
      <xdr:row>39</xdr:row>
      <xdr:rowOff>61214</xdr:rowOff>
    </xdr:to>
    <xdr:sp macro="" textlink="">
      <xdr:nvSpPr>
        <xdr:cNvPr id="89" name="楕円 88"/>
        <xdr:cNvSpPr/>
      </xdr:nvSpPr>
      <xdr:spPr>
        <a:xfrm>
          <a:off x="2159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45991</xdr:rowOff>
    </xdr:from>
    <xdr:ext cx="762000" cy="259045"/>
    <xdr:sp macro="" textlink="">
      <xdr:nvSpPr>
        <xdr:cNvPr id="90" name="テキスト ボックス 89"/>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1" name="楕円 90"/>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2" name="テキスト ボックス 91"/>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類似団体と比較して割合が高くなっている。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からは需用費等の削減に力を入れており年々減少傾向となってきてはいるが、各種保守経費等に係る委託料については、設備の老朽化とともに今後も増加傾向と推測されるため、今後検討していかなければならない。 </a:t>
          </a:r>
          <a:endParaRPr lang="ja-JP" altLang="ja-JP" sz="1400">
            <a:effectLst/>
          </a:endParaRPr>
        </a:p>
        <a:p>
          <a:r>
            <a:rPr lang="ja-JP" altLang="ja-JP" sz="1100">
              <a:solidFill>
                <a:schemeClr val="dk1"/>
              </a:solidFill>
              <a:effectLst/>
              <a:latin typeface="+mn-lt"/>
              <a:ea typeface="+mn-ea"/>
              <a:cs typeface="+mn-cs"/>
            </a:rPr>
            <a:t>　また、ふるさと納税に係る発送業務委託についても比率を高める大きな要因である。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82913</xdr:rowOff>
    </xdr:to>
    <xdr:cxnSp macro="">
      <xdr:nvCxnSpPr>
        <xdr:cNvPr id="127" name="直線コネクタ 126"/>
        <xdr:cNvCxnSpPr/>
      </xdr:nvCxnSpPr>
      <xdr:spPr>
        <a:xfrm flipV="1">
          <a:off x="15671800" y="29845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123734</xdr:rowOff>
    </xdr:from>
    <xdr:to>
      <xdr:col>78</xdr:col>
      <xdr:colOff>69850</xdr:colOff>
      <xdr:row>17</xdr:row>
      <xdr:rowOff>82913</xdr:rowOff>
    </xdr:to>
    <xdr:cxnSp macro="">
      <xdr:nvCxnSpPr>
        <xdr:cNvPr id="130" name="直線コネクタ 129"/>
        <xdr:cNvCxnSpPr/>
      </xdr:nvCxnSpPr>
      <xdr:spPr>
        <a:xfrm>
          <a:off x="14782800" y="286693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84546</xdr:rowOff>
    </xdr:from>
    <xdr:to>
      <xdr:col>73</xdr:col>
      <xdr:colOff>180975</xdr:colOff>
      <xdr:row>16</xdr:row>
      <xdr:rowOff>123734</xdr:rowOff>
    </xdr:to>
    <xdr:cxnSp macro="">
      <xdr:nvCxnSpPr>
        <xdr:cNvPr id="133" name="直線コネクタ 132"/>
        <xdr:cNvCxnSpPr/>
      </xdr:nvCxnSpPr>
      <xdr:spPr>
        <a:xfrm>
          <a:off x="13893800" y="2827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25763</xdr:rowOff>
    </xdr:from>
    <xdr:to>
      <xdr:col>69</xdr:col>
      <xdr:colOff>92075</xdr:colOff>
      <xdr:row>16</xdr:row>
      <xdr:rowOff>84546</xdr:rowOff>
    </xdr:to>
    <xdr:cxnSp macro="">
      <xdr:nvCxnSpPr>
        <xdr:cNvPr id="136" name="直線コネクタ 135"/>
        <xdr:cNvCxnSpPr/>
      </xdr:nvCxnSpPr>
      <xdr:spPr>
        <a:xfrm>
          <a:off x="13004800" y="27689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32113</xdr:rowOff>
    </xdr:from>
    <xdr:to>
      <xdr:col>78</xdr:col>
      <xdr:colOff>120650</xdr:colOff>
      <xdr:row>17</xdr:row>
      <xdr:rowOff>133713</xdr:rowOff>
    </xdr:to>
    <xdr:sp macro="" textlink="">
      <xdr:nvSpPr>
        <xdr:cNvPr id="148" name="楕円 147"/>
        <xdr:cNvSpPr/>
      </xdr:nvSpPr>
      <xdr:spPr>
        <a:xfrm>
          <a:off x="15621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118490</xdr:rowOff>
    </xdr:from>
    <xdr:ext cx="736600" cy="259045"/>
    <xdr:sp macro="" textlink="">
      <xdr:nvSpPr>
        <xdr:cNvPr id="149" name="テキスト ボックス 148"/>
        <xdr:cNvSpPr txBox="1"/>
      </xdr:nvSpPr>
      <xdr:spPr>
        <a:xfrm>
          <a:off x="15290800" y="3033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72934</xdr:rowOff>
    </xdr:from>
    <xdr:to>
      <xdr:col>74</xdr:col>
      <xdr:colOff>31750</xdr:colOff>
      <xdr:row>17</xdr:row>
      <xdr:rowOff>3084</xdr:rowOff>
    </xdr:to>
    <xdr:sp macro="" textlink="">
      <xdr:nvSpPr>
        <xdr:cNvPr id="150" name="楕円 149"/>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159311</xdr:rowOff>
    </xdr:from>
    <xdr:ext cx="762000" cy="259045"/>
    <xdr:sp macro="" textlink="">
      <xdr:nvSpPr>
        <xdr:cNvPr id="151" name="テキスト ボックス 150"/>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33746</xdr:rowOff>
    </xdr:from>
    <xdr:to>
      <xdr:col>69</xdr:col>
      <xdr:colOff>142875</xdr:colOff>
      <xdr:row>16</xdr:row>
      <xdr:rowOff>135346</xdr:rowOff>
    </xdr:to>
    <xdr:sp macro="" textlink="">
      <xdr:nvSpPr>
        <xdr:cNvPr id="152" name="楕円 151"/>
        <xdr:cNvSpPr/>
      </xdr:nvSpPr>
      <xdr:spPr>
        <a:xfrm>
          <a:off x="13843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120123</xdr:rowOff>
    </xdr:from>
    <xdr:ext cx="762000" cy="259045"/>
    <xdr:sp macro="" textlink="">
      <xdr:nvSpPr>
        <xdr:cNvPr id="153" name="テキスト ボックス 152"/>
        <xdr:cNvSpPr txBox="1"/>
      </xdr:nvSpPr>
      <xdr:spPr>
        <a:xfrm>
          <a:off x="13512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146413</xdr:rowOff>
    </xdr:from>
    <xdr:to>
      <xdr:col>65</xdr:col>
      <xdr:colOff>53975</xdr:colOff>
      <xdr:row>16</xdr:row>
      <xdr:rowOff>76563</xdr:rowOff>
    </xdr:to>
    <xdr:sp macro="" textlink="">
      <xdr:nvSpPr>
        <xdr:cNvPr id="154" name="楕円 153"/>
        <xdr:cNvSpPr/>
      </xdr:nvSpPr>
      <xdr:spPr>
        <a:xfrm>
          <a:off x="12954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61340</xdr:rowOff>
    </xdr:from>
    <xdr:ext cx="762000" cy="259045"/>
    <xdr:sp macro="" textlink="">
      <xdr:nvSpPr>
        <xdr:cNvPr id="155" name="テキスト ボックス 154"/>
        <xdr:cNvSpPr txBox="1"/>
      </xdr:nvSpPr>
      <xdr:spPr>
        <a:xfrm>
          <a:off x="12623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類似団体と比較して同程度の割合となっている。 </a:t>
          </a:r>
          <a:endParaRPr lang="ja-JP" altLang="ja-JP" sz="1400">
            <a:effectLst/>
          </a:endParaRPr>
        </a:p>
        <a:p>
          <a:r>
            <a:rPr lang="ja-JP" altLang="ja-JP" sz="1100">
              <a:solidFill>
                <a:schemeClr val="dk1"/>
              </a:solidFill>
              <a:effectLst/>
              <a:latin typeface="+mn-lt"/>
              <a:ea typeface="+mn-ea"/>
              <a:cs typeface="+mn-cs"/>
            </a:rPr>
            <a:t>　これは、高齢化による各種医療扶助等の増加によるもので、今後も増加傾向と推測されるため、予防対策等の充実により抑制を図っていかなければならない。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139700</xdr:rowOff>
    </xdr:to>
    <xdr:cxnSp macro="">
      <xdr:nvCxnSpPr>
        <xdr:cNvPr id="187" name="直線コネクタ 186"/>
        <xdr:cNvCxnSpPr/>
      </xdr:nvCxnSpPr>
      <xdr:spPr>
        <a:xfrm flipV="1">
          <a:off x="3987800" y="938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139700</xdr:rowOff>
    </xdr:to>
    <xdr:cxnSp macro="">
      <xdr:nvCxnSpPr>
        <xdr:cNvPr id="190" name="直線コネクタ 189"/>
        <xdr:cNvCxnSpPr/>
      </xdr:nvCxnSpPr>
      <xdr:spPr>
        <a:xfrm>
          <a:off x="3098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165100</xdr:rowOff>
    </xdr:to>
    <xdr:cxnSp macro="">
      <xdr:nvCxnSpPr>
        <xdr:cNvPr id="193" name="直線コネクタ 192"/>
        <xdr:cNvCxnSpPr/>
      </xdr:nvCxnSpPr>
      <xdr:spPr>
        <a:xfrm flipV="1">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54</xdr:row>
      <xdr:rowOff>165100</xdr:rowOff>
    </xdr:to>
    <xdr:cxnSp macro="">
      <xdr:nvCxnSpPr>
        <xdr:cNvPr id="196" name="直線コネクタ 195"/>
        <xdr:cNvCxnSpPr/>
      </xdr:nvCxnSpPr>
      <xdr:spPr>
        <a:xfrm>
          <a:off x="1320800" y="941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6" name="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8" name="楕円 207"/>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9" name="テキスト ボックス 208"/>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0" name="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2" name="楕円 211"/>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3" name="テキスト ボックス 21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4" name="楕円 213"/>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5" name="テキスト ボックス 21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u="sng">
              <a:solidFill>
                <a:schemeClr val="dk1"/>
              </a:solidFill>
              <a:effectLst/>
              <a:latin typeface="+mn-lt"/>
              <a:ea typeface="+mn-ea"/>
              <a:cs typeface="+mn-cs"/>
            </a:rPr>
            <a:t>○普通建設事業費 </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年度以降、教育関連施設や公共施設の耐震補強工事、庁舎建設工事、人・川・道の駅整備事業等の大規模事業が実施されてきた。</a:t>
          </a:r>
          <a:endParaRPr lang="ja-JP" altLang="ja-JP" sz="1400">
            <a:effectLst/>
          </a:endParaRPr>
        </a:p>
        <a:p>
          <a:r>
            <a:rPr lang="ja-JP" altLang="ja-JP" sz="1100">
              <a:solidFill>
                <a:schemeClr val="dk1"/>
              </a:solidFill>
              <a:effectLst/>
              <a:latin typeface="+mn-lt"/>
              <a:ea typeface="+mn-ea"/>
              <a:cs typeface="+mn-cs"/>
            </a:rPr>
            <a:t>　今後も定住促進住宅整備事業や定住促進団地整備事業など大きな事業が予定されているため、より一層、財政状況を見据えながら堅実に実施していく必要性がある。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81280</xdr:rowOff>
    </xdr:to>
    <xdr:cxnSp macro="">
      <xdr:nvCxnSpPr>
        <xdr:cNvPr id="245" name="直線コネクタ 244"/>
        <xdr:cNvCxnSpPr/>
      </xdr:nvCxnSpPr>
      <xdr:spPr>
        <a:xfrm flipV="1">
          <a:off x="15671800" y="9636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81280</xdr:rowOff>
    </xdr:to>
    <xdr:cxnSp macro="">
      <xdr:nvCxnSpPr>
        <xdr:cNvPr id="248" name="直線コネクタ 247"/>
        <xdr:cNvCxnSpPr/>
      </xdr:nvCxnSpPr>
      <xdr:spPr>
        <a:xfrm>
          <a:off x="14782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24130</xdr:rowOff>
    </xdr:to>
    <xdr:cxnSp macro="">
      <xdr:nvCxnSpPr>
        <xdr:cNvPr id="251" name="直線コネクタ 250"/>
        <xdr:cNvCxnSpPr/>
      </xdr:nvCxnSpPr>
      <xdr:spPr>
        <a:xfrm flipV="1">
          <a:off x="13893800" y="968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28702</xdr:rowOff>
    </xdr:to>
    <xdr:cxnSp macro="">
      <xdr:nvCxnSpPr>
        <xdr:cNvPr id="254" name="直線コネクタ 253"/>
        <xdr:cNvCxnSpPr/>
      </xdr:nvCxnSpPr>
      <xdr:spPr>
        <a:xfrm flipV="1">
          <a:off x="13004800" y="9796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4" name="楕円 26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7" name="テキスト ボックス 266"/>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8" name="楕円 267"/>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69" name="テキスト ボックス 268"/>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0" name="楕円 269"/>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1" name="テキスト ボックス 27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72" name="楕円 271"/>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64279</xdr:rowOff>
    </xdr:from>
    <xdr:ext cx="762000" cy="259045"/>
    <xdr:sp macro="" textlink="">
      <xdr:nvSpPr>
        <xdr:cNvPr id="273" name="テキスト ボックス 272"/>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年度決算は、類似団体と比較して割合が高くなった。</a:t>
          </a:r>
          <a:endParaRPr lang="ja-JP" altLang="ja-JP" sz="1400">
            <a:effectLst/>
          </a:endParaRPr>
        </a:p>
        <a:p>
          <a:r>
            <a:rPr lang="ja-JP" altLang="ja-JP" sz="1100">
              <a:solidFill>
                <a:schemeClr val="dk1"/>
              </a:solidFill>
              <a:effectLst/>
              <a:latin typeface="+mn-lt"/>
              <a:ea typeface="+mn-ea"/>
              <a:cs typeface="+mn-cs"/>
            </a:rPr>
            <a:t>　今後はさらに、補助金等の構成等を全体的に検証しながら、一定化や重複部分についても検討を重ねる必要がある。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10414</xdr:rowOff>
    </xdr:to>
    <xdr:cxnSp macro="">
      <xdr:nvCxnSpPr>
        <xdr:cNvPr id="303" name="直線コネクタ 302"/>
        <xdr:cNvCxnSpPr/>
      </xdr:nvCxnSpPr>
      <xdr:spPr>
        <a:xfrm flipV="1">
          <a:off x="15671800" y="63266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37</xdr:row>
      <xdr:rowOff>10414</xdr:rowOff>
    </xdr:to>
    <xdr:cxnSp macro="">
      <xdr:nvCxnSpPr>
        <xdr:cNvPr id="306" name="直線コネクタ 305"/>
        <xdr:cNvCxnSpPr/>
      </xdr:nvCxnSpPr>
      <xdr:spPr>
        <a:xfrm>
          <a:off x="14782800" y="62351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72136</xdr:rowOff>
    </xdr:to>
    <xdr:cxnSp macro="">
      <xdr:nvCxnSpPr>
        <xdr:cNvPr id="309" name="直線コネクタ 308"/>
        <xdr:cNvCxnSpPr/>
      </xdr:nvCxnSpPr>
      <xdr:spPr>
        <a:xfrm flipV="1">
          <a:off x="13893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72136</xdr:rowOff>
    </xdr:to>
    <xdr:cxnSp macro="">
      <xdr:nvCxnSpPr>
        <xdr:cNvPr id="312" name="直線コネクタ 311"/>
        <xdr:cNvCxnSpPr/>
      </xdr:nvCxnSpPr>
      <xdr:spPr>
        <a:xfrm>
          <a:off x="13004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2" name="楕円 321"/>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3"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4" name="楕円 32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5" name="テキスト ボックス 32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6" name="楕円 325"/>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7" name="テキスト ボックス 326"/>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8" name="楕円 327"/>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9" name="テキスト ボックス 328"/>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0" name="楕円 329"/>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1" name="テキスト ボックス 330"/>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類似団体と比較して割合が低くなっている。</a:t>
          </a:r>
          <a:endParaRPr lang="ja-JP" altLang="ja-JP" sz="1400">
            <a:effectLst/>
          </a:endParaRPr>
        </a:p>
        <a:p>
          <a:r>
            <a:rPr lang="ja-JP" altLang="ja-JP" sz="1100">
              <a:solidFill>
                <a:schemeClr val="dk1"/>
              </a:solidFill>
              <a:effectLst/>
              <a:latin typeface="+mn-lt"/>
              <a:ea typeface="+mn-ea"/>
              <a:cs typeface="+mn-cs"/>
            </a:rPr>
            <a:t>　これは、過去において過剰な投資をしてこなかったことによるものである。</a:t>
          </a:r>
          <a:endParaRPr lang="ja-JP" altLang="ja-JP" sz="1400">
            <a:effectLst/>
          </a:endParaRPr>
        </a:p>
        <a:p>
          <a:r>
            <a:rPr lang="ja-JP" altLang="ja-JP" sz="1100">
              <a:solidFill>
                <a:schemeClr val="dk1"/>
              </a:solidFill>
              <a:effectLst/>
              <a:latin typeface="+mn-lt"/>
              <a:ea typeface="+mn-ea"/>
              <a:cs typeface="+mn-cs"/>
            </a:rPr>
            <a:t>　しかし、平成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年度以降</a:t>
          </a:r>
          <a:r>
            <a:rPr lang="ja-JP" altLang="en-US" sz="1100">
              <a:solidFill>
                <a:schemeClr val="dk1"/>
              </a:solidFill>
              <a:effectLst/>
              <a:latin typeface="+mn-lt"/>
              <a:ea typeface="+mn-ea"/>
              <a:cs typeface="+mn-cs"/>
            </a:rPr>
            <a:t>大型</a:t>
          </a:r>
          <a:r>
            <a:rPr lang="ja-JP" altLang="ja-JP" sz="1100">
              <a:solidFill>
                <a:schemeClr val="dk1"/>
              </a:solidFill>
              <a:effectLst/>
              <a:latin typeface="+mn-lt"/>
              <a:ea typeface="+mn-ea"/>
              <a:cs typeface="+mn-cs"/>
            </a:rPr>
            <a:t>建設事業</a:t>
          </a:r>
          <a:r>
            <a:rPr lang="ja-JP" altLang="en-US" sz="1100">
              <a:solidFill>
                <a:schemeClr val="dk1"/>
              </a:solidFill>
              <a:effectLst/>
              <a:latin typeface="+mn-lt"/>
              <a:ea typeface="+mn-ea"/>
              <a:cs typeface="+mn-cs"/>
            </a:rPr>
            <a:t>を行っており、その元金償還が次々に始まっており、今後さらに比率を上げると思われる。今後、</a:t>
          </a:r>
          <a:r>
            <a:rPr lang="ja-JP" altLang="ja-JP" sz="1100">
              <a:solidFill>
                <a:schemeClr val="dk1"/>
              </a:solidFill>
              <a:effectLst/>
              <a:latin typeface="+mn-lt"/>
              <a:ea typeface="+mn-ea"/>
              <a:cs typeface="+mn-cs"/>
            </a:rPr>
            <a:t>新たな起債発行も交付税措置の有利な起債を優先的に考慮し慎重に実施していく必要がある。</a:t>
          </a:r>
          <a:endParaRPr lang="ja-JP" altLang="ja-JP" sz="1400">
            <a:effectLst/>
          </a:endParaRPr>
        </a:p>
        <a:p>
          <a:r>
            <a:rPr lang="ja-JP" altLang="ja-JP" sz="1100">
              <a:solidFill>
                <a:schemeClr val="dk1"/>
              </a:solidFill>
              <a:effectLst/>
              <a:latin typeface="+mn-lt"/>
              <a:ea typeface="+mn-ea"/>
              <a:cs typeface="+mn-cs"/>
            </a:rPr>
            <a:t>　なお、長期的な債務負担行為については平成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年度をもってすべて終了し、今後新たな計画はない。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76</xdr:row>
      <xdr:rowOff>16511</xdr:rowOff>
    </xdr:to>
    <xdr:cxnSp macro="">
      <xdr:nvCxnSpPr>
        <xdr:cNvPr id="363" name="直線コネクタ 362"/>
        <xdr:cNvCxnSpPr/>
      </xdr:nvCxnSpPr>
      <xdr:spPr>
        <a:xfrm>
          <a:off x="3987800" y="13000990"/>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142240</xdr:rowOff>
    </xdr:to>
    <xdr:cxnSp macro="">
      <xdr:nvCxnSpPr>
        <xdr:cNvPr id="366" name="直線コネクタ 365"/>
        <xdr:cNvCxnSpPr/>
      </xdr:nvCxnSpPr>
      <xdr:spPr>
        <a:xfrm>
          <a:off x="3098800" y="129552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75</xdr:row>
      <xdr:rowOff>119380</xdr:rowOff>
    </xdr:to>
    <xdr:cxnSp macro="">
      <xdr:nvCxnSpPr>
        <xdr:cNvPr id="369" name="直線コネクタ 368"/>
        <xdr:cNvCxnSpPr/>
      </xdr:nvCxnSpPr>
      <xdr:spPr>
        <a:xfrm flipV="1">
          <a:off x="2209800" y="12955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119380</xdr:rowOff>
    </xdr:to>
    <xdr:cxnSp macro="">
      <xdr:nvCxnSpPr>
        <xdr:cNvPr id="372" name="直線コネクタ 371"/>
        <xdr:cNvCxnSpPr/>
      </xdr:nvCxnSpPr>
      <xdr:spPr>
        <a:xfrm>
          <a:off x="1320800" y="12966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137160</xdr:rowOff>
    </xdr:from>
    <xdr:to>
      <xdr:col>24</xdr:col>
      <xdr:colOff>76200</xdr:colOff>
      <xdr:row>76</xdr:row>
      <xdr:rowOff>67311</xdr:rowOff>
    </xdr:to>
    <xdr:sp macro="" textlink="">
      <xdr:nvSpPr>
        <xdr:cNvPr id="382" name="楕円 381"/>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153687</xdr:rowOff>
    </xdr:from>
    <xdr:ext cx="762000" cy="259045"/>
    <xdr:sp macro="" textlink="">
      <xdr:nvSpPr>
        <xdr:cNvPr id="383" name="公債費該当値テキスト"/>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84" name="楕円 383"/>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31767</xdr:rowOff>
    </xdr:from>
    <xdr:ext cx="736600" cy="259045"/>
    <xdr:sp macro="" textlink="">
      <xdr:nvSpPr>
        <xdr:cNvPr id="385" name="テキスト ボックス 384"/>
        <xdr:cNvSpPr txBox="1"/>
      </xdr:nvSpPr>
      <xdr:spPr>
        <a:xfrm>
          <a:off x="3606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86" name="楕円 385"/>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157497</xdr:rowOff>
    </xdr:from>
    <xdr:ext cx="762000" cy="259045"/>
    <xdr:sp macro="" textlink="">
      <xdr:nvSpPr>
        <xdr:cNvPr id="387" name="テキスト ボックス 386"/>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8" name="楕円 387"/>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89" name="テキスト ボックス 388"/>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0" name="楕円 389"/>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1" name="テキスト ボックス 390"/>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類似団体と比較して割合が高くなっている。 </a:t>
          </a:r>
          <a:endParaRPr lang="ja-JP" altLang="ja-JP" sz="1400">
            <a:effectLst/>
          </a:endParaRPr>
        </a:p>
        <a:p>
          <a:r>
            <a:rPr lang="ja-JP" altLang="ja-JP" sz="1100">
              <a:solidFill>
                <a:schemeClr val="dk1"/>
              </a:solidFill>
              <a:effectLst/>
              <a:latin typeface="+mn-lt"/>
              <a:ea typeface="+mn-ea"/>
              <a:cs typeface="+mn-cs"/>
            </a:rPr>
            <a:t>　毎年継続的に支出される公営企業会計（下水道事業）への繰出金等が大きな額となっているため、今後基準外繰出部分について、加入率の促進対策等を検証していく必要がある。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4536</xdr:rowOff>
    </xdr:from>
    <xdr:to>
      <xdr:col>82</xdr:col>
      <xdr:colOff>107950</xdr:colOff>
      <xdr:row>79</xdr:row>
      <xdr:rowOff>115570</xdr:rowOff>
    </xdr:to>
    <xdr:cxnSp macro="">
      <xdr:nvCxnSpPr>
        <xdr:cNvPr id="426" name="直線コネクタ 425"/>
        <xdr:cNvCxnSpPr/>
      </xdr:nvCxnSpPr>
      <xdr:spPr>
        <a:xfrm flipV="1">
          <a:off x="15671800" y="13549086"/>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117202</xdr:rowOff>
    </xdr:from>
    <xdr:to>
      <xdr:col>78</xdr:col>
      <xdr:colOff>69850</xdr:colOff>
      <xdr:row>79</xdr:row>
      <xdr:rowOff>115570</xdr:rowOff>
    </xdr:to>
    <xdr:cxnSp macro="">
      <xdr:nvCxnSpPr>
        <xdr:cNvPr id="429" name="直線コネクタ 428"/>
        <xdr:cNvCxnSpPr/>
      </xdr:nvCxnSpPr>
      <xdr:spPr>
        <a:xfrm>
          <a:off x="14782800" y="13490302"/>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117202</xdr:rowOff>
    </xdr:from>
    <xdr:to>
      <xdr:col>73</xdr:col>
      <xdr:colOff>180975</xdr:colOff>
      <xdr:row>79</xdr:row>
      <xdr:rowOff>30662</xdr:rowOff>
    </xdr:to>
    <xdr:cxnSp macro="">
      <xdr:nvCxnSpPr>
        <xdr:cNvPr id="432" name="直線コネクタ 431"/>
        <xdr:cNvCxnSpPr/>
      </xdr:nvCxnSpPr>
      <xdr:spPr>
        <a:xfrm flipV="1">
          <a:off x="13893800" y="1349030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153126</xdr:rowOff>
    </xdr:from>
    <xdr:to>
      <xdr:col>69</xdr:col>
      <xdr:colOff>92075</xdr:colOff>
      <xdr:row>79</xdr:row>
      <xdr:rowOff>30662</xdr:rowOff>
    </xdr:to>
    <xdr:cxnSp macro="">
      <xdr:nvCxnSpPr>
        <xdr:cNvPr id="435" name="直線コネクタ 434"/>
        <xdr:cNvCxnSpPr/>
      </xdr:nvCxnSpPr>
      <xdr:spPr>
        <a:xfrm>
          <a:off x="13004800" y="135262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125186</xdr:rowOff>
    </xdr:from>
    <xdr:to>
      <xdr:col>82</xdr:col>
      <xdr:colOff>158750</xdr:colOff>
      <xdr:row>79</xdr:row>
      <xdr:rowOff>55336</xdr:rowOff>
    </xdr:to>
    <xdr:sp macro="" textlink="">
      <xdr:nvSpPr>
        <xdr:cNvPr id="445" name="楕円 444"/>
        <xdr:cNvSpPr/>
      </xdr:nvSpPr>
      <xdr:spPr>
        <a:xfrm>
          <a:off x="164592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97263</xdr:rowOff>
    </xdr:from>
    <xdr:ext cx="762000" cy="259045"/>
    <xdr:sp macro="" textlink="">
      <xdr:nvSpPr>
        <xdr:cNvPr id="446" name="公債費以外該当値テキスト"/>
        <xdr:cNvSpPr txBox="1"/>
      </xdr:nvSpPr>
      <xdr:spPr>
        <a:xfrm>
          <a:off x="165989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47" name="楕円 446"/>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48" name="テキスト ボックス 447"/>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66402</xdr:rowOff>
    </xdr:from>
    <xdr:to>
      <xdr:col>74</xdr:col>
      <xdr:colOff>31750</xdr:colOff>
      <xdr:row>78</xdr:row>
      <xdr:rowOff>168002</xdr:rowOff>
    </xdr:to>
    <xdr:sp macro="" textlink="">
      <xdr:nvSpPr>
        <xdr:cNvPr id="449" name="楕円 448"/>
        <xdr:cNvSpPr/>
      </xdr:nvSpPr>
      <xdr:spPr>
        <a:xfrm>
          <a:off x="14732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152779</xdr:rowOff>
    </xdr:from>
    <xdr:ext cx="762000" cy="259045"/>
    <xdr:sp macro="" textlink="">
      <xdr:nvSpPr>
        <xdr:cNvPr id="450" name="テキスト ボックス 449"/>
        <xdr:cNvSpPr txBox="1"/>
      </xdr:nvSpPr>
      <xdr:spPr>
        <a:xfrm>
          <a:off x="14401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151312</xdr:rowOff>
    </xdr:from>
    <xdr:to>
      <xdr:col>69</xdr:col>
      <xdr:colOff>142875</xdr:colOff>
      <xdr:row>79</xdr:row>
      <xdr:rowOff>81462</xdr:rowOff>
    </xdr:to>
    <xdr:sp macro="" textlink="">
      <xdr:nvSpPr>
        <xdr:cNvPr id="451" name="楕円 450"/>
        <xdr:cNvSpPr/>
      </xdr:nvSpPr>
      <xdr:spPr>
        <a:xfrm>
          <a:off x="13843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66239</xdr:rowOff>
    </xdr:from>
    <xdr:ext cx="762000" cy="259045"/>
    <xdr:sp macro="" textlink="">
      <xdr:nvSpPr>
        <xdr:cNvPr id="452" name="テキスト ボックス 451"/>
        <xdr:cNvSpPr txBox="1"/>
      </xdr:nvSpPr>
      <xdr:spPr>
        <a:xfrm>
          <a:off x="13512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102326</xdr:rowOff>
    </xdr:from>
    <xdr:to>
      <xdr:col>65</xdr:col>
      <xdr:colOff>53975</xdr:colOff>
      <xdr:row>79</xdr:row>
      <xdr:rowOff>32476</xdr:rowOff>
    </xdr:to>
    <xdr:sp macro="" textlink="">
      <xdr:nvSpPr>
        <xdr:cNvPr id="453" name="楕円 452"/>
        <xdr:cNvSpPr/>
      </xdr:nvSpPr>
      <xdr:spPr>
        <a:xfrm>
          <a:off x="12954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17253</xdr:rowOff>
    </xdr:from>
    <xdr:ext cx="762000" cy="259045"/>
    <xdr:sp macro="" textlink="">
      <xdr:nvSpPr>
        <xdr:cNvPr id="454" name="テキスト ボックス 453"/>
        <xdr:cNvSpPr txBox="1"/>
      </xdr:nvSpPr>
      <xdr:spPr>
        <a:xfrm>
          <a:off x="12623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86789</xdr:rowOff>
    </xdr:from>
    <xdr:to>
      <xdr:col>29</xdr:col>
      <xdr:colOff>127000</xdr:colOff>
      <xdr:row>18</xdr:row>
      <xdr:rowOff>96804</xdr:rowOff>
    </xdr:to>
    <xdr:cxnSp macro="">
      <xdr:nvCxnSpPr>
        <xdr:cNvPr id="49" name="直線コネクタ 48"/>
        <xdr:cNvCxnSpPr/>
      </xdr:nvCxnSpPr>
      <xdr:spPr bwMode="auto">
        <a:xfrm flipV="1">
          <a:off x="5003800" y="3220514"/>
          <a:ext cx="647700" cy="1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92822</xdr:rowOff>
    </xdr:from>
    <xdr:to>
      <xdr:col>26</xdr:col>
      <xdr:colOff>50800</xdr:colOff>
      <xdr:row>18</xdr:row>
      <xdr:rowOff>96804</xdr:rowOff>
    </xdr:to>
    <xdr:cxnSp macro="">
      <xdr:nvCxnSpPr>
        <xdr:cNvPr id="52" name="直線コネクタ 51"/>
        <xdr:cNvCxnSpPr/>
      </xdr:nvCxnSpPr>
      <xdr:spPr bwMode="auto">
        <a:xfrm>
          <a:off x="4305300" y="3226547"/>
          <a:ext cx="698500" cy="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85953</xdr:rowOff>
    </xdr:from>
    <xdr:to>
      <xdr:col>22</xdr:col>
      <xdr:colOff>114300</xdr:colOff>
      <xdr:row>18</xdr:row>
      <xdr:rowOff>92822</xdr:rowOff>
    </xdr:to>
    <xdr:cxnSp macro="">
      <xdr:nvCxnSpPr>
        <xdr:cNvPr id="55" name="直線コネクタ 54"/>
        <xdr:cNvCxnSpPr/>
      </xdr:nvCxnSpPr>
      <xdr:spPr bwMode="auto">
        <a:xfrm>
          <a:off x="3606800" y="3219678"/>
          <a:ext cx="698500" cy="6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85953</xdr:rowOff>
    </xdr:from>
    <xdr:to>
      <xdr:col>18</xdr:col>
      <xdr:colOff>177800</xdr:colOff>
      <xdr:row>18</xdr:row>
      <xdr:rowOff>90205</xdr:rowOff>
    </xdr:to>
    <xdr:cxnSp macro="">
      <xdr:nvCxnSpPr>
        <xdr:cNvPr id="58" name="直線コネクタ 57"/>
        <xdr:cNvCxnSpPr/>
      </xdr:nvCxnSpPr>
      <xdr:spPr bwMode="auto">
        <a:xfrm flipV="1">
          <a:off x="2908300" y="3219678"/>
          <a:ext cx="698500" cy="4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35989</xdr:rowOff>
    </xdr:from>
    <xdr:to>
      <xdr:col>29</xdr:col>
      <xdr:colOff>177800</xdr:colOff>
      <xdr:row>18</xdr:row>
      <xdr:rowOff>137589</xdr:rowOff>
    </xdr:to>
    <xdr:sp macro="" textlink="">
      <xdr:nvSpPr>
        <xdr:cNvPr id="68" name="楕円 67"/>
        <xdr:cNvSpPr/>
      </xdr:nvSpPr>
      <xdr:spPr bwMode="auto">
        <a:xfrm>
          <a:off x="5600700" y="316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8066</xdr:rowOff>
    </xdr:from>
    <xdr:ext cx="762000" cy="259045"/>
    <xdr:sp macro="" textlink="">
      <xdr:nvSpPr>
        <xdr:cNvPr id="69" name="人口1人当たり決算額の推移該当値テキスト130"/>
        <xdr:cNvSpPr txBox="1"/>
      </xdr:nvSpPr>
      <xdr:spPr>
        <a:xfrm>
          <a:off x="5740400" y="314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46004</xdr:rowOff>
    </xdr:from>
    <xdr:to>
      <xdr:col>26</xdr:col>
      <xdr:colOff>101600</xdr:colOff>
      <xdr:row>18</xdr:row>
      <xdr:rowOff>147604</xdr:rowOff>
    </xdr:to>
    <xdr:sp macro="" textlink="">
      <xdr:nvSpPr>
        <xdr:cNvPr id="70" name="楕円 69"/>
        <xdr:cNvSpPr/>
      </xdr:nvSpPr>
      <xdr:spPr bwMode="auto">
        <a:xfrm>
          <a:off x="4953000" y="3179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132381</xdr:rowOff>
    </xdr:from>
    <xdr:ext cx="736600" cy="259045"/>
    <xdr:sp macro="" textlink="">
      <xdr:nvSpPr>
        <xdr:cNvPr id="71" name="テキスト ボックス 70"/>
        <xdr:cNvSpPr txBox="1"/>
      </xdr:nvSpPr>
      <xdr:spPr>
        <a:xfrm>
          <a:off x="4622800" y="326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42022</xdr:rowOff>
    </xdr:from>
    <xdr:to>
      <xdr:col>22</xdr:col>
      <xdr:colOff>165100</xdr:colOff>
      <xdr:row>18</xdr:row>
      <xdr:rowOff>143622</xdr:rowOff>
    </xdr:to>
    <xdr:sp macro="" textlink="">
      <xdr:nvSpPr>
        <xdr:cNvPr id="72" name="楕円 71"/>
        <xdr:cNvSpPr/>
      </xdr:nvSpPr>
      <xdr:spPr bwMode="auto">
        <a:xfrm>
          <a:off x="4254500" y="317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128399</xdr:rowOff>
    </xdr:from>
    <xdr:ext cx="762000" cy="259045"/>
    <xdr:sp macro="" textlink="">
      <xdr:nvSpPr>
        <xdr:cNvPr id="73" name="テキスト ボックス 72"/>
        <xdr:cNvSpPr txBox="1"/>
      </xdr:nvSpPr>
      <xdr:spPr>
        <a:xfrm>
          <a:off x="3924300" y="326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35153</xdr:rowOff>
    </xdr:from>
    <xdr:to>
      <xdr:col>19</xdr:col>
      <xdr:colOff>38100</xdr:colOff>
      <xdr:row>18</xdr:row>
      <xdr:rowOff>136753</xdr:rowOff>
    </xdr:to>
    <xdr:sp macro="" textlink="">
      <xdr:nvSpPr>
        <xdr:cNvPr id="74" name="楕円 73"/>
        <xdr:cNvSpPr/>
      </xdr:nvSpPr>
      <xdr:spPr bwMode="auto">
        <a:xfrm>
          <a:off x="3556000" y="3168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121530</xdr:rowOff>
    </xdr:from>
    <xdr:ext cx="762000" cy="259045"/>
    <xdr:sp macro="" textlink="">
      <xdr:nvSpPr>
        <xdr:cNvPr id="75" name="テキスト ボックス 74"/>
        <xdr:cNvSpPr txBox="1"/>
      </xdr:nvSpPr>
      <xdr:spPr>
        <a:xfrm>
          <a:off x="3225800" y="32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39405</xdr:rowOff>
    </xdr:from>
    <xdr:to>
      <xdr:col>15</xdr:col>
      <xdr:colOff>101600</xdr:colOff>
      <xdr:row>18</xdr:row>
      <xdr:rowOff>141005</xdr:rowOff>
    </xdr:to>
    <xdr:sp macro="" textlink="">
      <xdr:nvSpPr>
        <xdr:cNvPr id="76" name="楕円 75"/>
        <xdr:cNvSpPr/>
      </xdr:nvSpPr>
      <xdr:spPr bwMode="auto">
        <a:xfrm>
          <a:off x="2857500" y="317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125782</xdr:rowOff>
    </xdr:from>
    <xdr:ext cx="762000" cy="259045"/>
    <xdr:sp macro="" textlink="">
      <xdr:nvSpPr>
        <xdr:cNvPr id="77" name="テキスト ボックス 76"/>
        <xdr:cNvSpPr txBox="1"/>
      </xdr:nvSpPr>
      <xdr:spPr>
        <a:xfrm>
          <a:off x="2527300" y="325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263895</xdr:rowOff>
    </xdr:from>
    <xdr:to>
      <xdr:col>29</xdr:col>
      <xdr:colOff>127000</xdr:colOff>
      <xdr:row>35</xdr:row>
      <xdr:rowOff>298093</xdr:rowOff>
    </xdr:to>
    <xdr:cxnSp macro="">
      <xdr:nvCxnSpPr>
        <xdr:cNvPr id="108" name="直線コネクタ 107"/>
        <xdr:cNvCxnSpPr/>
      </xdr:nvCxnSpPr>
      <xdr:spPr bwMode="auto">
        <a:xfrm flipV="1">
          <a:off x="5003800" y="6874245"/>
          <a:ext cx="647700" cy="3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298093</xdr:rowOff>
    </xdr:from>
    <xdr:to>
      <xdr:col>26</xdr:col>
      <xdr:colOff>50800</xdr:colOff>
      <xdr:row>35</xdr:row>
      <xdr:rowOff>307918</xdr:rowOff>
    </xdr:to>
    <xdr:cxnSp macro="">
      <xdr:nvCxnSpPr>
        <xdr:cNvPr id="111" name="直線コネクタ 110"/>
        <xdr:cNvCxnSpPr/>
      </xdr:nvCxnSpPr>
      <xdr:spPr bwMode="auto">
        <a:xfrm flipV="1">
          <a:off x="4305300" y="6908443"/>
          <a:ext cx="698500" cy="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296456</xdr:rowOff>
    </xdr:from>
    <xdr:to>
      <xdr:col>22</xdr:col>
      <xdr:colOff>114300</xdr:colOff>
      <xdr:row>35</xdr:row>
      <xdr:rowOff>307918</xdr:rowOff>
    </xdr:to>
    <xdr:cxnSp macro="">
      <xdr:nvCxnSpPr>
        <xdr:cNvPr id="114" name="直線コネクタ 113"/>
        <xdr:cNvCxnSpPr/>
      </xdr:nvCxnSpPr>
      <xdr:spPr bwMode="auto">
        <a:xfrm>
          <a:off x="3606800" y="6906806"/>
          <a:ext cx="698500" cy="11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291619</xdr:rowOff>
    </xdr:from>
    <xdr:to>
      <xdr:col>18</xdr:col>
      <xdr:colOff>177800</xdr:colOff>
      <xdr:row>35</xdr:row>
      <xdr:rowOff>296456</xdr:rowOff>
    </xdr:to>
    <xdr:cxnSp macro="">
      <xdr:nvCxnSpPr>
        <xdr:cNvPr id="117" name="直線コネクタ 116"/>
        <xdr:cNvCxnSpPr/>
      </xdr:nvCxnSpPr>
      <xdr:spPr bwMode="auto">
        <a:xfrm>
          <a:off x="2908300" y="6901969"/>
          <a:ext cx="698500" cy="4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213095</xdr:rowOff>
    </xdr:from>
    <xdr:to>
      <xdr:col>29</xdr:col>
      <xdr:colOff>177800</xdr:colOff>
      <xdr:row>35</xdr:row>
      <xdr:rowOff>314695</xdr:rowOff>
    </xdr:to>
    <xdr:sp macro="" textlink="">
      <xdr:nvSpPr>
        <xdr:cNvPr id="127" name="楕円 126"/>
        <xdr:cNvSpPr/>
      </xdr:nvSpPr>
      <xdr:spPr bwMode="auto">
        <a:xfrm>
          <a:off x="5600700" y="682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185172</xdr:rowOff>
    </xdr:from>
    <xdr:ext cx="762000" cy="259045"/>
    <xdr:sp macro="" textlink="">
      <xdr:nvSpPr>
        <xdr:cNvPr id="128" name="人口1人当たり決算額の推移該当値テキスト445"/>
        <xdr:cNvSpPr txBox="1"/>
      </xdr:nvSpPr>
      <xdr:spPr>
        <a:xfrm>
          <a:off x="5740400" y="679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247293</xdr:rowOff>
    </xdr:from>
    <xdr:to>
      <xdr:col>26</xdr:col>
      <xdr:colOff>101600</xdr:colOff>
      <xdr:row>36</xdr:row>
      <xdr:rowOff>5993</xdr:rowOff>
    </xdr:to>
    <xdr:sp macro="" textlink="">
      <xdr:nvSpPr>
        <xdr:cNvPr id="129" name="楕円 128"/>
        <xdr:cNvSpPr/>
      </xdr:nvSpPr>
      <xdr:spPr bwMode="auto">
        <a:xfrm>
          <a:off x="4953000" y="685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333670</xdr:rowOff>
    </xdr:from>
    <xdr:ext cx="736600" cy="259045"/>
    <xdr:sp macro="" textlink="">
      <xdr:nvSpPr>
        <xdr:cNvPr id="130" name="テキスト ボックス 129"/>
        <xdr:cNvSpPr txBox="1"/>
      </xdr:nvSpPr>
      <xdr:spPr>
        <a:xfrm>
          <a:off x="4622800" y="694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257118</xdr:rowOff>
    </xdr:from>
    <xdr:to>
      <xdr:col>22</xdr:col>
      <xdr:colOff>165100</xdr:colOff>
      <xdr:row>36</xdr:row>
      <xdr:rowOff>15818</xdr:rowOff>
    </xdr:to>
    <xdr:sp macro="" textlink="">
      <xdr:nvSpPr>
        <xdr:cNvPr id="131" name="楕円 130"/>
        <xdr:cNvSpPr/>
      </xdr:nvSpPr>
      <xdr:spPr bwMode="auto">
        <a:xfrm>
          <a:off x="4254500" y="686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595</xdr:rowOff>
    </xdr:from>
    <xdr:ext cx="762000" cy="259045"/>
    <xdr:sp macro="" textlink="">
      <xdr:nvSpPr>
        <xdr:cNvPr id="132" name="テキスト ボックス 131"/>
        <xdr:cNvSpPr txBox="1"/>
      </xdr:nvSpPr>
      <xdr:spPr>
        <a:xfrm>
          <a:off x="3924300" y="695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245656</xdr:rowOff>
    </xdr:from>
    <xdr:to>
      <xdr:col>19</xdr:col>
      <xdr:colOff>38100</xdr:colOff>
      <xdr:row>36</xdr:row>
      <xdr:rowOff>4356</xdr:rowOff>
    </xdr:to>
    <xdr:sp macro="" textlink="">
      <xdr:nvSpPr>
        <xdr:cNvPr id="133" name="楕円 132"/>
        <xdr:cNvSpPr/>
      </xdr:nvSpPr>
      <xdr:spPr bwMode="auto">
        <a:xfrm>
          <a:off x="3556000" y="685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332033</xdr:rowOff>
    </xdr:from>
    <xdr:ext cx="762000" cy="259045"/>
    <xdr:sp macro="" textlink="">
      <xdr:nvSpPr>
        <xdr:cNvPr id="134" name="テキスト ボックス 133"/>
        <xdr:cNvSpPr txBox="1"/>
      </xdr:nvSpPr>
      <xdr:spPr>
        <a:xfrm>
          <a:off x="3225800" y="694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240819</xdr:rowOff>
    </xdr:from>
    <xdr:to>
      <xdr:col>15</xdr:col>
      <xdr:colOff>101600</xdr:colOff>
      <xdr:row>35</xdr:row>
      <xdr:rowOff>342419</xdr:rowOff>
    </xdr:to>
    <xdr:sp macro="" textlink="">
      <xdr:nvSpPr>
        <xdr:cNvPr id="135" name="楕円 134"/>
        <xdr:cNvSpPr/>
      </xdr:nvSpPr>
      <xdr:spPr bwMode="auto">
        <a:xfrm>
          <a:off x="2857500" y="6851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327196</xdr:rowOff>
    </xdr:from>
    <xdr:ext cx="762000" cy="259045"/>
    <xdr:sp macro="" textlink="">
      <xdr:nvSpPr>
        <xdr:cNvPr id="136" name="テキスト ボックス 135"/>
        <xdr:cNvSpPr txBox="1"/>
      </xdr:nvSpPr>
      <xdr:spPr>
        <a:xfrm>
          <a:off x="2527300" y="693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3,315
3,306
16.37
2,688,237
2,537,923
74,151
1,539,385
2,785,842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130506</xdr:rowOff>
    </xdr:from>
    <xdr:to>
      <xdr:col>24</xdr:col>
      <xdr:colOff>63500</xdr:colOff>
      <xdr:row>36</xdr:row>
      <xdr:rowOff>146380</xdr:rowOff>
    </xdr:to>
    <xdr:cxnSp macro="">
      <xdr:nvCxnSpPr>
        <xdr:cNvPr id="58" name="直線コネクタ 57"/>
        <xdr:cNvCxnSpPr/>
      </xdr:nvCxnSpPr>
      <xdr:spPr>
        <a:xfrm>
          <a:off x="3797300" y="6302706"/>
          <a:ext cx="8382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130506</xdr:rowOff>
    </xdr:from>
    <xdr:to>
      <xdr:col>19</xdr:col>
      <xdr:colOff>177800</xdr:colOff>
      <xdr:row>36</xdr:row>
      <xdr:rowOff>147898</xdr:rowOff>
    </xdr:to>
    <xdr:cxnSp macro="">
      <xdr:nvCxnSpPr>
        <xdr:cNvPr id="61" name="直線コネクタ 60"/>
        <xdr:cNvCxnSpPr/>
      </xdr:nvCxnSpPr>
      <xdr:spPr>
        <a:xfrm flipV="1">
          <a:off x="2908300" y="6302706"/>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147898</xdr:rowOff>
    </xdr:from>
    <xdr:to>
      <xdr:col>15</xdr:col>
      <xdr:colOff>50800</xdr:colOff>
      <xdr:row>36</xdr:row>
      <xdr:rowOff>151907</xdr:rowOff>
    </xdr:to>
    <xdr:cxnSp macro="">
      <xdr:nvCxnSpPr>
        <xdr:cNvPr id="64" name="直線コネクタ 63"/>
        <xdr:cNvCxnSpPr/>
      </xdr:nvCxnSpPr>
      <xdr:spPr>
        <a:xfrm flipV="1">
          <a:off x="2019300" y="6320098"/>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144750</xdr:rowOff>
    </xdr:from>
    <xdr:to>
      <xdr:col>10</xdr:col>
      <xdr:colOff>114300</xdr:colOff>
      <xdr:row>36</xdr:row>
      <xdr:rowOff>151907</xdr:rowOff>
    </xdr:to>
    <xdr:cxnSp macro="">
      <xdr:nvCxnSpPr>
        <xdr:cNvPr id="67" name="直線コネクタ 66"/>
        <xdr:cNvCxnSpPr/>
      </xdr:nvCxnSpPr>
      <xdr:spPr>
        <a:xfrm>
          <a:off x="1130300" y="6316950"/>
          <a:ext cx="8890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95580</xdr:rowOff>
    </xdr:from>
    <xdr:to>
      <xdr:col>24</xdr:col>
      <xdr:colOff>114300</xdr:colOff>
      <xdr:row>37</xdr:row>
      <xdr:rowOff>25730</xdr:rowOff>
    </xdr:to>
    <xdr:sp macro="" textlink="">
      <xdr:nvSpPr>
        <xdr:cNvPr id="77" name="楕円 76"/>
        <xdr:cNvSpPr/>
      </xdr:nvSpPr>
      <xdr:spPr>
        <a:xfrm>
          <a:off x="4584700" y="62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74007</xdr:rowOff>
    </xdr:from>
    <xdr:ext cx="599010" cy="259045"/>
    <xdr:sp macro="" textlink="">
      <xdr:nvSpPr>
        <xdr:cNvPr id="78" name="人件費該当値テキスト"/>
        <xdr:cNvSpPr txBox="1"/>
      </xdr:nvSpPr>
      <xdr:spPr>
        <a:xfrm>
          <a:off x="4686300" y="624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79706</xdr:rowOff>
    </xdr:from>
    <xdr:to>
      <xdr:col>20</xdr:col>
      <xdr:colOff>38100</xdr:colOff>
      <xdr:row>37</xdr:row>
      <xdr:rowOff>9856</xdr:rowOff>
    </xdr:to>
    <xdr:sp macro="" textlink="">
      <xdr:nvSpPr>
        <xdr:cNvPr id="79" name="楕円 78"/>
        <xdr:cNvSpPr/>
      </xdr:nvSpPr>
      <xdr:spPr>
        <a:xfrm>
          <a:off x="3746500" y="62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983</xdr:rowOff>
    </xdr:from>
    <xdr:ext cx="599010" cy="259045"/>
    <xdr:sp macro="" textlink="">
      <xdr:nvSpPr>
        <xdr:cNvPr id="80" name="テキスト ボックス 79"/>
        <xdr:cNvSpPr txBox="1"/>
      </xdr:nvSpPr>
      <xdr:spPr>
        <a:xfrm>
          <a:off x="3497795" y="634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97098</xdr:rowOff>
    </xdr:from>
    <xdr:to>
      <xdr:col>15</xdr:col>
      <xdr:colOff>101600</xdr:colOff>
      <xdr:row>37</xdr:row>
      <xdr:rowOff>27248</xdr:rowOff>
    </xdr:to>
    <xdr:sp macro="" textlink="">
      <xdr:nvSpPr>
        <xdr:cNvPr id="81" name="楕円 80"/>
        <xdr:cNvSpPr/>
      </xdr:nvSpPr>
      <xdr:spPr>
        <a:xfrm>
          <a:off x="2857500" y="62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18375</xdr:rowOff>
    </xdr:from>
    <xdr:ext cx="599010" cy="259045"/>
    <xdr:sp macro="" textlink="">
      <xdr:nvSpPr>
        <xdr:cNvPr id="82" name="テキスト ボックス 81"/>
        <xdr:cNvSpPr txBox="1"/>
      </xdr:nvSpPr>
      <xdr:spPr>
        <a:xfrm>
          <a:off x="2608795" y="63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101107</xdr:rowOff>
    </xdr:from>
    <xdr:to>
      <xdr:col>10</xdr:col>
      <xdr:colOff>165100</xdr:colOff>
      <xdr:row>37</xdr:row>
      <xdr:rowOff>31257</xdr:rowOff>
    </xdr:to>
    <xdr:sp macro="" textlink="">
      <xdr:nvSpPr>
        <xdr:cNvPr id="83" name="楕円 82"/>
        <xdr:cNvSpPr/>
      </xdr:nvSpPr>
      <xdr:spPr>
        <a:xfrm>
          <a:off x="1968500" y="62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22384</xdr:rowOff>
    </xdr:from>
    <xdr:ext cx="599010" cy="259045"/>
    <xdr:sp macro="" textlink="">
      <xdr:nvSpPr>
        <xdr:cNvPr id="84" name="テキスト ボックス 83"/>
        <xdr:cNvSpPr txBox="1"/>
      </xdr:nvSpPr>
      <xdr:spPr>
        <a:xfrm>
          <a:off x="1719795" y="636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93950</xdr:rowOff>
    </xdr:from>
    <xdr:to>
      <xdr:col>6</xdr:col>
      <xdr:colOff>38100</xdr:colOff>
      <xdr:row>37</xdr:row>
      <xdr:rowOff>24100</xdr:rowOff>
    </xdr:to>
    <xdr:sp macro="" textlink="">
      <xdr:nvSpPr>
        <xdr:cNvPr id="85" name="楕円 84"/>
        <xdr:cNvSpPr/>
      </xdr:nvSpPr>
      <xdr:spPr>
        <a:xfrm>
          <a:off x="1079500" y="626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15227</xdr:rowOff>
    </xdr:from>
    <xdr:ext cx="599010" cy="259045"/>
    <xdr:sp macro="" textlink="">
      <xdr:nvSpPr>
        <xdr:cNvPr id="86" name="テキスト ボックス 85"/>
        <xdr:cNvSpPr txBox="1"/>
      </xdr:nvSpPr>
      <xdr:spPr>
        <a:xfrm>
          <a:off x="830795" y="63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110582</xdr:rowOff>
    </xdr:from>
    <xdr:to>
      <xdr:col>24</xdr:col>
      <xdr:colOff>63500</xdr:colOff>
      <xdr:row>57</xdr:row>
      <xdr:rowOff>113380</xdr:rowOff>
    </xdr:to>
    <xdr:cxnSp macro="">
      <xdr:nvCxnSpPr>
        <xdr:cNvPr id="117" name="直線コネクタ 116"/>
        <xdr:cNvCxnSpPr/>
      </xdr:nvCxnSpPr>
      <xdr:spPr>
        <a:xfrm>
          <a:off x="3797300" y="9883232"/>
          <a:ext cx="8382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110582</xdr:rowOff>
    </xdr:from>
    <xdr:to>
      <xdr:col>19</xdr:col>
      <xdr:colOff>177800</xdr:colOff>
      <xdr:row>57</xdr:row>
      <xdr:rowOff>140870</xdr:rowOff>
    </xdr:to>
    <xdr:cxnSp macro="">
      <xdr:nvCxnSpPr>
        <xdr:cNvPr id="120" name="直線コネクタ 119"/>
        <xdr:cNvCxnSpPr/>
      </xdr:nvCxnSpPr>
      <xdr:spPr>
        <a:xfrm flipV="1">
          <a:off x="2908300" y="9883232"/>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140870</xdr:rowOff>
    </xdr:from>
    <xdr:to>
      <xdr:col>15</xdr:col>
      <xdr:colOff>50800</xdr:colOff>
      <xdr:row>58</xdr:row>
      <xdr:rowOff>51139</xdr:rowOff>
    </xdr:to>
    <xdr:cxnSp macro="">
      <xdr:nvCxnSpPr>
        <xdr:cNvPr id="123" name="直線コネクタ 122"/>
        <xdr:cNvCxnSpPr/>
      </xdr:nvCxnSpPr>
      <xdr:spPr>
        <a:xfrm flipV="1">
          <a:off x="2019300" y="9913520"/>
          <a:ext cx="889000" cy="8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51139</xdr:rowOff>
    </xdr:from>
    <xdr:to>
      <xdr:col>10</xdr:col>
      <xdr:colOff>114300</xdr:colOff>
      <xdr:row>58</xdr:row>
      <xdr:rowOff>109202</xdr:rowOff>
    </xdr:to>
    <xdr:cxnSp macro="">
      <xdr:nvCxnSpPr>
        <xdr:cNvPr id="126" name="直線コネクタ 125"/>
        <xdr:cNvCxnSpPr/>
      </xdr:nvCxnSpPr>
      <xdr:spPr>
        <a:xfrm flipV="1">
          <a:off x="1130300" y="9995239"/>
          <a:ext cx="889000" cy="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62580</xdr:rowOff>
    </xdr:from>
    <xdr:to>
      <xdr:col>24</xdr:col>
      <xdr:colOff>114300</xdr:colOff>
      <xdr:row>57</xdr:row>
      <xdr:rowOff>164180</xdr:rowOff>
    </xdr:to>
    <xdr:sp macro="" textlink="">
      <xdr:nvSpPr>
        <xdr:cNvPr id="136" name="楕円 135"/>
        <xdr:cNvSpPr/>
      </xdr:nvSpPr>
      <xdr:spPr>
        <a:xfrm>
          <a:off x="4584700" y="98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41007</xdr:rowOff>
    </xdr:from>
    <xdr:ext cx="599010" cy="259045"/>
    <xdr:sp macro="" textlink="">
      <xdr:nvSpPr>
        <xdr:cNvPr id="137" name="物件費該当値テキスト"/>
        <xdr:cNvSpPr txBox="1"/>
      </xdr:nvSpPr>
      <xdr:spPr>
        <a:xfrm>
          <a:off x="4686300" y="981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59782</xdr:rowOff>
    </xdr:from>
    <xdr:to>
      <xdr:col>20</xdr:col>
      <xdr:colOff>38100</xdr:colOff>
      <xdr:row>57</xdr:row>
      <xdr:rowOff>161382</xdr:rowOff>
    </xdr:to>
    <xdr:sp macro="" textlink="">
      <xdr:nvSpPr>
        <xdr:cNvPr id="138" name="楕円 137"/>
        <xdr:cNvSpPr/>
      </xdr:nvSpPr>
      <xdr:spPr>
        <a:xfrm>
          <a:off x="3746500" y="98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152509</xdr:rowOff>
    </xdr:from>
    <xdr:ext cx="599010" cy="259045"/>
    <xdr:sp macro="" textlink="">
      <xdr:nvSpPr>
        <xdr:cNvPr id="139" name="テキスト ボックス 138"/>
        <xdr:cNvSpPr txBox="1"/>
      </xdr:nvSpPr>
      <xdr:spPr>
        <a:xfrm>
          <a:off x="3497795" y="992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90070</xdr:rowOff>
    </xdr:from>
    <xdr:to>
      <xdr:col>15</xdr:col>
      <xdr:colOff>101600</xdr:colOff>
      <xdr:row>58</xdr:row>
      <xdr:rowOff>20220</xdr:rowOff>
    </xdr:to>
    <xdr:sp macro="" textlink="">
      <xdr:nvSpPr>
        <xdr:cNvPr id="140" name="楕円 139"/>
        <xdr:cNvSpPr/>
      </xdr:nvSpPr>
      <xdr:spPr>
        <a:xfrm>
          <a:off x="2857500" y="986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11347</xdr:rowOff>
    </xdr:from>
    <xdr:ext cx="599010" cy="259045"/>
    <xdr:sp macro="" textlink="">
      <xdr:nvSpPr>
        <xdr:cNvPr id="141" name="テキスト ボックス 140"/>
        <xdr:cNvSpPr txBox="1"/>
      </xdr:nvSpPr>
      <xdr:spPr>
        <a:xfrm>
          <a:off x="2608795" y="995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339</xdr:rowOff>
    </xdr:from>
    <xdr:to>
      <xdr:col>10</xdr:col>
      <xdr:colOff>165100</xdr:colOff>
      <xdr:row>58</xdr:row>
      <xdr:rowOff>101939</xdr:rowOff>
    </xdr:to>
    <xdr:sp macro="" textlink="">
      <xdr:nvSpPr>
        <xdr:cNvPr id="142" name="楕円 141"/>
        <xdr:cNvSpPr/>
      </xdr:nvSpPr>
      <xdr:spPr>
        <a:xfrm>
          <a:off x="1968500" y="99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93066</xdr:rowOff>
    </xdr:from>
    <xdr:ext cx="599010" cy="259045"/>
    <xdr:sp macro="" textlink="">
      <xdr:nvSpPr>
        <xdr:cNvPr id="143" name="テキスト ボックス 142"/>
        <xdr:cNvSpPr txBox="1"/>
      </xdr:nvSpPr>
      <xdr:spPr>
        <a:xfrm>
          <a:off x="1719795" y="1003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58402</xdr:rowOff>
    </xdr:from>
    <xdr:to>
      <xdr:col>6</xdr:col>
      <xdr:colOff>38100</xdr:colOff>
      <xdr:row>58</xdr:row>
      <xdr:rowOff>160002</xdr:rowOff>
    </xdr:to>
    <xdr:sp macro="" textlink="">
      <xdr:nvSpPr>
        <xdr:cNvPr id="144" name="楕円 143"/>
        <xdr:cNvSpPr/>
      </xdr:nvSpPr>
      <xdr:spPr>
        <a:xfrm>
          <a:off x="1079500" y="100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151129</xdr:rowOff>
    </xdr:from>
    <xdr:ext cx="534377" cy="259045"/>
    <xdr:sp macro="" textlink="">
      <xdr:nvSpPr>
        <xdr:cNvPr id="145" name="テキスト ボックス 144"/>
        <xdr:cNvSpPr txBox="1"/>
      </xdr:nvSpPr>
      <xdr:spPr>
        <a:xfrm>
          <a:off x="863111" y="10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148165</xdr:rowOff>
    </xdr:from>
    <xdr:to>
      <xdr:col>24</xdr:col>
      <xdr:colOff>63500</xdr:colOff>
      <xdr:row>77</xdr:row>
      <xdr:rowOff>153777</xdr:rowOff>
    </xdr:to>
    <xdr:cxnSp macro="">
      <xdr:nvCxnSpPr>
        <xdr:cNvPr id="170" name="直線コネクタ 169"/>
        <xdr:cNvCxnSpPr/>
      </xdr:nvCxnSpPr>
      <xdr:spPr>
        <a:xfrm flipV="1">
          <a:off x="3797300" y="13349815"/>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150084</xdr:rowOff>
    </xdr:from>
    <xdr:to>
      <xdr:col>19</xdr:col>
      <xdr:colOff>177800</xdr:colOff>
      <xdr:row>77</xdr:row>
      <xdr:rowOff>153777</xdr:rowOff>
    </xdr:to>
    <xdr:cxnSp macro="">
      <xdr:nvCxnSpPr>
        <xdr:cNvPr id="173" name="直線コネクタ 172"/>
        <xdr:cNvCxnSpPr/>
      </xdr:nvCxnSpPr>
      <xdr:spPr>
        <a:xfrm>
          <a:off x="2908300" y="13351734"/>
          <a:ext cx="889000" cy="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137322</xdr:rowOff>
    </xdr:from>
    <xdr:to>
      <xdr:col>15</xdr:col>
      <xdr:colOff>50800</xdr:colOff>
      <xdr:row>77</xdr:row>
      <xdr:rowOff>150084</xdr:rowOff>
    </xdr:to>
    <xdr:cxnSp macro="">
      <xdr:nvCxnSpPr>
        <xdr:cNvPr id="176" name="直線コネクタ 175"/>
        <xdr:cNvCxnSpPr/>
      </xdr:nvCxnSpPr>
      <xdr:spPr>
        <a:xfrm>
          <a:off x="2019300" y="13338972"/>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137322</xdr:rowOff>
    </xdr:from>
    <xdr:to>
      <xdr:col>10</xdr:col>
      <xdr:colOff>114300</xdr:colOff>
      <xdr:row>77</xdr:row>
      <xdr:rowOff>146227</xdr:rowOff>
    </xdr:to>
    <xdr:cxnSp macro="">
      <xdr:nvCxnSpPr>
        <xdr:cNvPr id="179" name="直線コネクタ 178"/>
        <xdr:cNvCxnSpPr/>
      </xdr:nvCxnSpPr>
      <xdr:spPr>
        <a:xfrm flipV="1">
          <a:off x="1130300" y="13338972"/>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97365</xdr:rowOff>
    </xdr:from>
    <xdr:to>
      <xdr:col>24</xdr:col>
      <xdr:colOff>114300</xdr:colOff>
      <xdr:row>78</xdr:row>
      <xdr:rowOff>27515</xdr:rowOff>
    </xdr:to>
    <xdr:sp macro="" textlink="">
      <xdr:nvSpPr>
        <xdr:cNvPr id="189" name="楕円 188"/>
        <xdr:cNvSpPr/>
      </xdr:nvSpPr>
      <xdr:spPr>
        <a:xfrm>
          <a:off x="4584700" y="132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12292</xdr:rowOff>
    </xdr:from>
    <xdr:ext cx="469744" cy="259045"/>
    <xdr:sp macro="" textlink="">
      <xdr:nvSpPr>
        <xdr:cNvPr id="190" name="維持補修費該当値テキスト"/>
        <xdr:cNvSpPr txBox="1"/>
      </xdr:nvSpPr>
      <xdr:spPr>
        <a:xfrm>
          <a:off x="4686300" y="1321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102977</xdr:rowOff>
    </xdr:from>
    <xdr:to>
      <xdr:col>20</xdr:col>
      <xdr:colOff>38100</xdr:colOff>
      <xdr:row>78</xdr:row>
      <xdr:rowOff>33127</xdr:rowOff>
    </xdr:to>
    <xdr:sp macro="" textlink="">
      <xdr:nvSpPr>
        <xdr:cNvPr id="191" name="楕円 190"/>
        <xdr:cNvSpPr/>
      </xdr:nvSpPr>
      <xdr:spPr>
        <a:xfrm>
          <a:off x="3746500" y="133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24254</xdr:rowOff>
    </xdr:from>
    <xdr:ext cx="469744" cy="259045"/>
    <xdr:sp macro="" textlink="">
      <xdr:nvSpPr>
        <xdr:cNvPr id="192" name="テキスト ボックス 191"/>
        <xdr:cNvSpPr txBox="1"/>
      </xdr:nvSpPr>
      <xdr:spPr>
        <a:xfrm>
          <a:off x="3562428" y="133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99284</xdr:rowOff>
    </xdr:from>
    <xdr:to>
      <xdr:col>15</xdr:col>
      <xdr:colOff>101600</xdr:colOff>
      <xdr:row>78</xdr:row>
      <xdr:rowOff>29434</xdr:rowOff>
    </xdr:to>
    <xdr:sp macro="" textlink="">
      <xdr:nvSpPr>
        <xdr:cNvPr id="193" name="楕円 192"/>
        <xdr:cNvSpPr/>
      </xdr:nvSpPr>
      <xdr:spPr>
        <a:xfrm>
          <a:off x="2857500" y="133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20561</xdr:rowOff>
    </xdr:from>
    <xdr:ext cx="469744" cy="259045"/>
    <xdr:sp macro="" textlink="">
      <xdr:nvSpPr>
        <xdr:cNvPr id="194" name="テキスト ボックス 193"/>
        <xdr:cNvSpPr txBox="1"/>
      </xdr:nvSpPr>
      <xdr:spPr>
        <a:xfrm>
          <a:off x="2673428" y="1339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86522</xdr:rowOff>
    </xdr:from>
    <xdr:to>
      <xdr:col>10</xdr:col>
      <xdr:colOff>165100</xdr:colOff>
      <xdr:row>78</xdr:row>
      <xdr:rowOff>16672</xdr:rowOff>
    </xdr:to>
    <xdr:sp macro="" textlink="">
      <xdr:nvSpPr>
        <xdr:cNvPr id="195" name="楕円 194"/>
        <xdr:cNvSpPr/>
      </xdr:nvSpPr>
      <xdr:spPr>
        <a:xfrm>
          <a:off x="1968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7799</xdr:rowOff>
    </xdr:from>
    <xdr:ext cx="534377" cy="259045"/>
    <xdr:sp macro="" textlink="">
      <xdr:nvSpPr>
        <xdr:cNvPr id="196" name="テキスト ボックス 195"/>
        <xdr:cNvSpPr txBox="1"/>
      </xdr:nvSpPr>
      <xdr:spPr>
        <a:xfrm>
          <a:off x="1752111" y="133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95427</xdr:rowOff>
    </xdr:from>
    <xdr:to>
      <xdr:col>6</xdr:col>
      <xdr:colOff>38100</xdr:colOff>
      <xdr:row>78</xdr:row>
      <xdr:rowOff>25577</xdr:rowOff>
    </xdr:to>
    <xdr:sp macro="" textlink="">
      <xdr:nvSpPr>
        <xdr:cNvPr id="197" name="楕円 196"/>
        <xdr:cNvSpPr/>
      </xdr:nvSpPr>
      <xdr:spPr>
        <a:xfrm>
          <a:off x="1079500" y="132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16704</xdr:rowOff>
    </xdr:from>
    <xdr:ext cx="469744" cy="259045"/>
    <xdr:sp macro="" textlink="">
      <xdr:nvSpPr>
        <xdr:cNvPr id="198" name="テキスト ボックス 197"/>
        <xdr:cNvSpPr txBox="1"/>
      </xdr:nvSpPr>
      <xdr:spPr>
        <a:xfrm>
          <a:off x="895428" y="133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3997</xdr:rowOff>
    </xdr:from>
    <xdr:to>
      <xdr:col>24</xdr:col>
      <xdr:colOff>63500</xdr:colOff>
      <xdr:row>97</xdr:row>
      <xdr:rowOff>51851</xdr:rowOff>
    </xdr:to>
    <xdr:cxnSp macro="">
      <xdr:nvCxnSpPr>
        <xdr:cNvPr id="231" name="直線コネクタ 230"/>
        <xdr:cNvCxnSpPr/>
      </xdr:nvCxnSpPr>
      <xdr:spPr>
        <a:xfrm flipV="1">
          <a:off x="3797300" y="16634647"/>
          <a:ext cx="8382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51851</xdr:rowOff>
    </xdr:from>
    <xdr:to>
      <xdr:col>19</xdr:col>
      <xdr:colOff>177800</xdr:colOff>
      <xdr:row>97</xdr:row>
      <xdr:rowOff>64376</xdr:rowOff>
    </xdr:to>
    <xdr:cxnSp macro="">
      <xdr:nvCxnSpPr>
        <xdr:cNvPr id="234" name="直線コネクタ 233"/>
        <xdr:cNvCxnSpPr/>
      </xdr:nvCxnSpPr>
      <xdr:spPr>
        <a:xfrm flipV="1">
          <a:off x="2908300" y="16682501"/>
          <a:ext cx="8890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54060</xdr:rowOff>
    </xdr:from>
    <xdr:to>
      <xdr:col>15</xdr:col>
      <xdr:colOff>50800</xdr:colOff>
      <xdr:row>97</xdr:row>
      <xdr:rowOff>64376</xdr:rowOff>
    </xdr:to>
    <xdr:cxnSp macro="">
      <xdr:nvCxnSpPr>
        <xdr:cNvPr id="237" name="直線コネクタ 236"/>
        <xdr:cNvCxnSpPr/>
      </xdr:nvCxnSpPr>
      <xdr:spPr>
        <a:xfrm>
          <a:off x="2019300" y="16684710"/>
          <a:ext cx="889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54060</xdr:rowOff>
    </xdr:from>
    <xdr:to>
      <xdr:col>10</xdr:col>
      <xdr:colOff>114300</xdr:colOff>
      <xdr:row>97</xdr:row>
      <xdr:rowOff>105477</xdr:rowOff>
    </xdr:to>
    <xdr:cxnSp macro="">
      <xdr:nvCxnSpPr>
        <xdr:cNvPr id="240" name="直線コネクタ 239"/>
        <xdr:cNvCxnSpPr/>
      </xdr:nvCxnSpPr>
      <xdr:spPr>
        <a:xfrm flipV="1">
          <a:off x="1130300" y="16684710"/>
          <a:ext cx="889000" cy="5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124647</xdr:rowOff>
    </xdr:from>
    <xdr:to>
      <xdr:col>24</xdr:col>
      <xdr:colOff>114300</xdr:colOff>
      <xdr:row>97</xdr:row>
      <xdr:rowOff>54797</xdr:rowOff>
    </xdr:to>
    <xdr:sp macro="" textlink="">
      <xdr:nvSpPr>
        <xdr:cNvPr id="250" name="楕円 249"/>
        <xdr:cNvSpPr/>
      </xdr:nvSpPr>
      <xdr:spPr>
        <a:xfrm>
          <a:off x="4584700" y="165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103074</xdr:rowOff>
    </xdr:from>
    <xdr:ext cx="534377" cy="259045"/>
    <xdr:sp macro="" textlink="">
      <xdr:nvSpPr>
        <xdr:cNvPr id="251" name="扶助費該当値テキスト"/>
        <xdr:cNvSpPr txBox="1"/>
      </xdr:nvSpPr>
      <xdr:spPr>
        <a:xfrm>
          <a:off x="4686300" y="165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1051</xdr:rowOff>
    </xdr:from>
    <xdr:to>
      <xdr:col>20</xdr:col>
      <xdr:colOff>38100</xdr:colOff>
      <xdr:row>97</xdr:row>
      <xdr:rowOff>102651</xdr:rowOff>
    </xdr:to>
    <xdr:sp macro="" textlink="">
      <xdr:nvSpPr>
        <xdr:cNvPr id="252" name="楕円 251"/>
        <xdr:cNvSpPr/>
      </xdr:nvSpPr>
      <xdr:spPr>
        <a:xfrm>
          <a:off x="3746500" y="166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93778</xdr:rowOff>
    </xdr:from>
    <xdr:ext cx="534377" cy="259045"/>
    <xdr:sp macro="" textlink="">
      <xdr:nvSpPr>
        <xdr:cNvPr id="253" name="テキスト ボックス 252"/>
        <xdr:cNvSpPr txBox="1"/>
      </xdr:nvSpPr>
      <xdr:spPr>
        <a:xfrm>
          <a:off x="3530111" y="167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13576</xdr:rowOff>
    </xdr:from>
    <xdr:to>
      <xdr:col>15</xdr:col>
      <xdr:colOff>101600</xdr:colOff>
      <xdr:row>97</xdr:row>
      <xdr:rowOff>115176</xdr:rowOff>
    </xdr:to>
    <xdr:sp macro="" textlink="">
      <xdr:nvSpPr>
        <xdr:cNvPr id="254" name="楕円 253"/>
        <xdr:cNvSpPr/>
      </xdr:nvSpPr>
      <xdr:spPr>
        <a:xfrm>
          <a:off x="2857500" y="166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106303</xdr:rowOff>
    </xdr:from>
    <xdr:ext cx="534377" cy="259045"/>
    <xdr:sp macro="" textlink="">
      <xdr:nvSpPr>
        <xdr:cNvPr id="255" name="テキスト ボックス 254"/>
        <xdr:cNvSpPr txBox="1"/>
      </xdr:nvSpPr>
      <xdr:spPr>
        <a:xfrm>
          <a:off x="2641111" y="167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3260</xdr:rowOff>
    </xdr:from>
    <xdr:to>
      <xdr:col>10</xdr:col>
      <xdr:colOff>165100</xdr:colOff>
      <xdr:row>97</xdr:row>
      <xdr:rowOff>104860</xdr:rowOff>
    </xdr:to>
    <xdr:sp macro="" textlink="">
      <xdr:nvSpPr>
        <xdr:cNvPr id="256" name="楕円 255"/>
        <xdr:cNvSpPr/>
      </xdr:nvSpPr>
      <xdr:spPr>
        <a:xfrm>
          <a:off x="1968500" y="166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95987</xdr:rowOff>
    </xdr:from>
    <xdr:ext cx="534377" cy="259045"/>
    <xdr:sp macro="" textlink="">
      <xdr:nvSpPr>
        <xdr:cNvPr id="257" name="テキスト ボックス 256"/>
        <xdr:cNvSpPr txBox="1"/>
      </xdr:nvSpPr>
      <xdr:spPr>
        <a:xfrm>
          <a:off x="1752111" y="167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54677</xdr:rowOff>
    </xdr:from>
    <xdr:to>
      <xdr:col>6</xdr:col>
      <xdr:colOff>38100</xdr:colOff>
      <xdr:row>97</xdr:row>
      <xdr:rowOff>156277</xdr:rowOff>
    </xdr:to>
    <xdr:sp macro="" textlink="">
      <xdr:nvSpPr>
        <xdr:cNvPr id="258" name="楕円 257"/>
        <xdr:cNvSpPr/>
      </xdr:nvSpPr>
      <xdr:spPr>
        <a:xfrm>
          <a:off x="1079500" y="166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147404</xdr:rowOff>
    </xdr:from>
    <xdr:ext cx="534377" cy="259045"/>
    <xdr:sp macro="" textlink="">
      <xdr:nvSpPr>
        <xdr:cNvPr id="259" name="テキスト ボックス 258"/>
        <xdr:cNvSpPr txBox="1"/>
      </xdr:nvSpPr>
      <xdr:spPr>
        <a:xfrm>
          <a:off x="863111" y="1677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60854</xdr:rowOff>
    </xdr:from>
    <xdr:to>
      <xdr:col>55</xdr:col>
      <xdr:colOff>0</xdr:colOff>
      <xdr:row>38</xdr:row>
      <xdr:rowOff>75212</xdr:rowOff>
    </xdr:to>
    <xdr:cxnSp macro="">
      <xdr:nvCxnSpPr>
        <xdr:cNvPr id="290" name="直線コネクタ 289"/>
        <xdr:cNvCxnSpPr/>
      </xdr:nvCxnSpPr>
      <xdr:spPr>
        <a:xfrm>
          <a:off x="9639300" y="6575954"/>
          <a:ext cx="8382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60854</xdr:rowOff>
    </xdr:from>
    <xdr:to>
      <xdr:col>50</xdr:col>
      <xdr:colOff>114300</xdr:colOff>
      <xdr:row>38</xdr:row>
      <xdr:rowOff>64539</xdr:rowOff>
    </xdr:to>
    <xdr:cxnSp macro="">
      <xdr:nvCxnSpPr>
        <xdr:cNvPr id="293" name="直線コネクタ 292"/>
        <xdr:cNvCxnSpPr/>
      </xdr:nvCxnSpPr>
      <xdr:spPr>
        <a:xfrm flipV="1">
          <a:off x="8750300" y="6575954"/>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64539</xdr:rowOff>
    </xdr:from>
    <xdr:to>
      <xdr:col>45</xdr:col>
      <xdr:colOff>177800</xdr:colOff>
      <xdr:row>38</xdr:row>
      <xdr:rowOff>82683</xdr:rowOff>
    </xdr:to>
    <xdr:cxnSp macro="">
      <xdr:nvCxnSpPr>
        <xdr:cNvPr id="296" name="直線コネクタ 295"/>
        <xdr:cNvCxnSpPr/>
      </xdr:nvCxnSpPr>
      <xdr:spPr>
        <a:xfrm flipV="1">
          <a:off x="7861300" y="6579639"/>
          <a:ext cx="889000" cy="1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82683</xdr:rowOff>
    </xdr:from>
    <xdr:to>
      <xdr:col>41</xdr:col>
      <xdr:colOff>50800</xdr:colOff>
      <xdr:row>38</xdr:row>
      <xdr:rowOff>123685</xdr:rowOff>
    </xdr:to>
    <xdr:cxnSp macro="">
      <xdr:nvCxnSpPr>
        <xdr:cNvPr id="299" name="直線コネクタ 298"/>
        <xdr:cNvCxnSpPr/>
      </xdr:nvCxnSpPr>
      <xdr:spPr>
        <a:xfrm flipV="1">
          <a:off x="6972300" y="6597783"/>
          <a:ext cx="889000" cy="4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24412</xdr:rowOff>
    </xdr:from>
    <xdr:to>
      <xdr:col>55</xdr:col>
      <xdr:colOff>50800</xdr:colOff>
      <xdr:row>38</xdr:row>
      <xdr:rowOff>126012</xdr:rowOff>
    </xdr:to>
    <xdr:sp macro="" textlink="">
      <xdr:nvSpPr>
        <xdr:cNvPr id="309" name="楕円 308"/>
        <xdr:cNvSpPr/>
      </xdr:nvSpPr>
      <xdr:spPr>
        <a:xfrm>
          <a:off x="10426700" y="65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2839</xdr:rowOff>
    </xdr:from>
    <xdr:ext cx="599010" cy="259045"/>
    <xdr:sp macro="" textlink="">
      <xdr:nvSpPr>
        <xdr:cNvPr id="310" name="補助費等該当値テキスト"/>
        <xdr:cNvSpPr txBox="1"/>
      </xdr:nvSpPr>
      <xdr:spPr>
        <a:xfrm>
          <a:off x="10528300" y="651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10054</xdr:rowOff>
    </xdr:from>
    <xdr:to>
      <xdr:col>50</xdr:col>
      <xdr:colOff>165100</xdr:colOff>
      <xdr:row>38</xdr:row>
      <xdr:rowOff>111654</xdr:rowOff>
    </xdr:to>
    <xdr:sp macro="" textlink="">
      <xdr:nvSpPr>
        <xdr:cNvPr id="311" name="楕円 310"/>
        <xdr:cNvSpPr/>
      </xdr:nvSpPr>
      <xdr:spPr>
        <a:xfrm>
          <a:off x="9588500" y="65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102781</xdr:rowOff>
    </xdr:from>
    <xdr:ext cx="599010" cy="259045"/>
    <xdr:sp macro="" textlink="">
      <xdr:nvSpPr>
        <xdr:cNvPr id="312" name="テキスト ボックス 311"/>
        <xdr:cNvSpPr txBox="1"/>
      </xdr:nvSpPr>
      <xdr:spPr>
        <a:xfrm>
          <a:off x="9339795" y="66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13739</xdr:rowOff>
    </xdr:from>
    <xdr:to>
      <xdr:col>46</xdr:col>
      <xdr:colOff>38100</xdr:colOff>
      <xdr:row>38</xdr:row>
      <xdr:rowOff>115339</xdr:rowOff>
    </xdr:to>
    <xdr:sp macro="" textlink="">
      <xdr:nvSpPr>
        <xdr:cNvPr id="313" name="楕円 312"/>
        <xdr:cNvSpPr/>
      </xdr:nvSpPr>
      <xdr:spPr>
        <a:xfrm>
          <a:off x="8699500" y="65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106466</xdr:rowOff>
    </xdr:from>
    <xdr:ext cx="599010" cy="259045"/>
    <xdr:sp macro="" textlink="">
      <xdr:nvSpPr>
        <xdr:cNvPr id="314" name="テキスト ボックス 313"/>
        <xdr:cNvSpPr txBox="1"/>
      </xdr:nvSpPr>
      <xdr:spPr>
        <a:xfrm>
          <a:off x="8450795" y="662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31883</xdr:rowOff>
    </xdr:from>
    <xdr:to>
      <xdr:col>41</xdr:col>
      <xdr:colOff>101600</xdr:colOff>
      <xdr:row>38</xdr:row>
      <xdr:rowOff>133483</xdr:rowOff>
    </xdr:to>
    <xdr:sp macro="" textlink="">
      <xdr:nvSpPr>
        <xdr:cNvPr id="315" name="楕円 314"/>
        <xdr:cNvSpPr/>
      </xdr:nvSpPr>
      <xdr:spPr>
        <a:xfrm>
          <a:off x="7810500" y="65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124610</xdr:rowOff>
    </xdr:from>
    <xdr:ext cx="599010" cy="259045"/>
    <xdr:sp macro="" textlink="">
      <xdr:nvSpPr>
        <xdr:cNvPr id="316" name="テキスト ボックス 315"/>
        <xdr:cNvSpPr txBox="1"/>
      </xdr:nvSpPr>
      <xdr:spPr>
        <a:xfrm>
          <a:off x="7561795" y="663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72885</xdr:rowOff>
    </xdr:from>
    <xdr:to>
      <xdr:col>36</xdr:col>
      <xdr:colOff>165100</xdr:colOff>
      <xdr:row>39</xdr:row>
      <xdr:rowOff>3035</xdr:rowOff>
    </xdr:to>
    <xdr:sp macro="" textlink="">
      <xdr:nvSpPr>
        <xdr:cNvPr id="317" name="楕円 316"/>
        <xdr:cNvSpPr/>
      </xdr:nvSpPr>
      <xdr:spPr>
        <a:xfrm>
          <a:off x="6921500" y="65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165612</xdr:rowOff>
    </xdr:from>
    <xdr:ext cx="534377" cy="259045"/>
    <xdr:sp macro="" textlink="">
      <xdr:nvSpPr>
        <xdr:cNvPr id="318" name="テキスト ボックス 317"/>
        <xdr:cNvSpPr txBox="1"/>
      </xdr:nvSpPr>
      <xdr:spPr>
        <a:xfrm>
          <a:off x="6705111" y="66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117303</xdr:rowOff>
    </xdr:from>
    <xdr:to>
      <xdr:col>55</xdr:col>
      <xdr:colOff>0</xdr:colOff>
      <xdr:row>58</xdr:row>
      <xdr:rowOff>120850</xdr:rowOff>
    </xdr:to>
    <xdr:cxnSp macro="">
      <xdr:nvCxnSpPr>
        <xdr:cNvPr id="345" name="直線コネクタ 344"/>
        <xdr:cNvCxnSpPr/>
      </xdr:nvCxnSpPr>
      <xdr:spPr>
        <a:xfrm>
          <a:off x="9639300" y="10061403"/>
          <a:ext cx="8382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43407</xdr:rowOff>
    </xdr:from>
    <xdr:to>
      <xdr:col>50</xdr:col>
      <xdr:colOff>114300</xdr:colOff>
      <xdr:row>58</xdr:row>
      <xdr:rowOff>117303</xdr:rowOff>
    </xdr:to>
    <xdr:cxnSp macro="">
      <xdr:nvCxnSpPr>
        <xdr:cNvPr id="348" name="直線コネクタ 347"/>
        <xdr:cNvCxnSpPr/>
      </xdr:nvCxnSpPr>
      <xdr:spPr>
        <a:xfrm>
          <a:off x="8750300" y="9987507"/>
          <a:ext cx="889000" cy="7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112056</xdr:rowOff>
    </xdr:from>
    <xdr:to>
      <xdr:col>45</xdr:col>
      <xdr:colOff>177800</xdr:colOff>
      <xdr:row>58</xdr:row>
      <xdr:rowOff>43407</xdr:rowOff>
    </xdr:to>
    <xdr:cxnSp macro="">
      <xdr:nvCxnSpPr>
        <xdr:cNvPr id="351" name="直線コネクタ 350"/>
        <xdr:cNvCxnSpPr/>
      </xdr:nvCxnSpPr>
      <xdr:spPr>
        <a:xfrm>
          <a:off x="7861300" y="9884706"/>
          <a:ext cx="889000" cy="10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112056</xdr:rowOff>
    </xdr:from>
    <xdr:to>
      <xdr:col>41</xdr:col>
      <xdr:colOff>50800</xdr:colOff>
      <xdr:row>58</xdr:row>
      <xdr:rowOff>45039</xdr:rowOff>
    </xdr:to>
    <xdr:cxnSp macro="">
      <xdr:nvCxnSpPr>
        <xdr:cNvPr id="354" name="直線コネクタ 353"/>
        <xdr:cNvCxnSpPr/>
      </xdr:nvCxnSpPr>
      <xdr:spPr>
        <a:xfrm flipV="1">
          <a:off x="6972300" y="9884706"/>
          <a:ext cx="889000" cy="10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70050</xdr:rowOff>
    </xdr:from>
    <xdr:to>
      <xdr:col>55</xdr:col>
      <xdr:colOff>50800</xdr:colOff>
      <xdr:row>59</xdr:row>
      <xdr:rowOff>200</xdr:rowOff>
    </xdr:to>
    <xdr:sp macro="" textlink="">
      <xdr:nvSpPr>
        <xdr:cNvPr id="364" name="楕円 363"/>
        <xdr:cNvSpPr/>
      </xdr:nvSpPr>
      <xdr:spPr>
        <a:xfrm>
          <a:off x="10426700" y="1001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156427</xdr:rowOff>
    </xdr:from>
    <xdr:ext cx="534377" cy="259045"/>
    <xdr:sp macro="" textlink="">
      <xdr:nvSpPr>
        <xdr:cNvPr id="365" name="普通建設事業費該当値テキスト"/>
        <xdr:cNvSpPr txBox="1"/>
      </xdr:nvSpPr>
      <xdr:spPr>
        <a:xfrm>
          <a:off x="10528300" y="99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66503</xdr:rowOff>
    </xdr:from>
    <xdr:to>
      <xdr:col>50</xdr:col>
      <xdr:colOff>165100</xdr:colOff>
      <xdr:row>58</xdr:row>
      <xdr:rowOff>168103</xdr:rowOff>
    </xdr:to>
    <xdr:sp macro="" textlink="">
      <xdr:nvSpPr>
        <xdr:cNvPr id="366" name="楕円 365"/>
        <xdr:cNvSpPr/>
      </xdr:nvSpPr>
      <xdr:spPr>
        <a:xfrm>
          <a:off x="9588500" y="100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159230</xdr:rowOff>
    </xdr:from>
    <xdr:ext cx="534377" cy="259045"/>
    <xdr:sp macro="" textlink="">
      <xdr:nvSpPr>
        <xdr:cNvPr id="367" name="テキスト ボックス 366"/>
        <xdr:cNvSpPr txBox="1"/>
      </xdr:nvSpPr>
      <xdr:spPr>
        <a:xfrm>
          <a:off x="9372111" y="101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164057</xdr:rowOff>
    </xdr:from>
    <xdr:to>
      <xdr:col>46</xdr:col>
      <xdr:colOff>38100</xdr:colOff>
      <xdr:row>58</xdr:row>
      <xdr:rowOff>94207</xdr:rowOff>
    </xdr:to>
    <xdr:sp macro="" textlink="">
      <xdr:nvSpPr>
        <xdr:cNvPr id="368" name="楕円 367"/>
        <xdr:cNvSpPr/>
      </xdr:nvSpPr>
      <xdr:spPr>
        <a:xfrm>
          <a:off x="8699500" y="99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85334</xdr:rowOff>
    </xdr:from>
    <xdr:ext cx="599010" cy="259045"/>
    <xdr:sp macro="" textlink="">
      <xdr:nvSpPr>
        <xdr:cNvPr id="369" name="テキスト ボックス 368"/>
        <xdr:cNvSpPr txBox="1"/>
      </xdr:nvSpPr>
      <xdr:spPr>
        <a:xfrm>
          <a:off x="8450795" y="100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61256</xdr:rowOff>
    </xdr:from>
    <xdr:to>
      <xdr:col>41</xdr:col>
      <xdr:colOff>101600</xdr:colOff>
      <xdr:row>57</xdr:row>
      <xdr:rowOff>162856</xdr:rowOff>
    </xdr:to>
    <xdr:sp macro="" textlink="">
      <xdr:nvSpPr>
        <xdr:cNvPr id="370" name="楕円 369"/>
        <xdr:cNvSpPr/>
      </xdr:nvSpPr>
      <xdr:spPr>
        <a:xfrm>
          <a:off x="7810500" y="98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7933</xdr:rowOff>
    </xdr:from>
    <xdr:ext cx="599010" cy="259045"/>
    <xdr:sp macro="" textlink="">
      <xdr:nvSpPr>
        <xdr:cNvPr id="371" name="テキスト ボックス 370"/>
        <xdr:cNvSpPr txBox="1"/>
      </xdr:nvSpPr>
      <xdr:spPr>
        <a:xfrm>
          <a:off x="7561795" y="960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165689</xdr:rowOff>
    </xdr:from>
    <xdr:to>
      <xdr:col>36</xdr:col>
      <xdr:colOff>165100</xdr:colOff>
      <xdr:row>58</xdr:row>
      <xdr:rowOff>95839</xdr:rowOff>
    </xdr:to>
    <xdr:sp macro="" textlink="">
      <xdr:nvSpPr>
        <xdr:cNvPr id="372" name="楕円 371"/>
        <xdr:cNvSpPr/>
      </xdr:nvSpPr>
      <xdr:spPr>
        <a:xfrm>
          <a:off x="6921500" y="99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86966</xdr:rowOff>
    </xdr:from>
    <xdr:ext cx="599010" cy="259045"/>
    <xdr:sp macro="" textlink="">
      <xdr:nvSpPr>
        <xdr:cNvPr id="373" name="テキスト ボックス 372"/>
        <xdr:cNvSpPr txBox="1"/>
      </xdr:nvSpPr>
      <xdr:spPr>
        <a:xfrm>
          <a:off x="6672795" y="1003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65165</xdr:rowOff>
    </xdr:from>
    <xdr:to>
      <xdr:col>55</xdr:col>
      <xdr:colOff>0</xdr:colOff>
      <xdr:row>79</xdr:row>
      <xdr:rowOff>83942</xdr:rowOff>
    </xdr:to>
    <xdr:cxnSp macro="">
      <xdr:nvCxnSpPr>
        <xdr:cNvPr id="404" name="直線コネクタ 403"/>
        <xdr:cNvCxnSpPr/>
      </xdr:nvCxnSpPr>
      <xdr:spPr>
        <a:xfrm>
          <a:off x="9639300" y="13609715"/>
          <a:ext cx="8382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14973</xdr:rowOff>
    </xdr:from>
    <xdr:to>
      <xdr:col>50</xdr:col>
      <xdr:colOff>114300</xdr:colOff>
      <xdr:row>79</xdr:row>
      <xdr:rowOff>65165</xdr:rowOff>
    </xdr:to>
    <xdr:cxnSp macro="">
      <xdr:nvCxnSpPr>
        <xdr:cNvPr id="407" name="直線コネクタ 406"/>
        <xdr:cNvCxnSpPr/>
      </xdr:nvCxnSpPr>
      <xdr:spPr>
        <a:xfrm>
          <a:off x="8750300" y="13388073"/>
          <a:ext cx="889000" cy="2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87947</xdr:rowOff>
    </xdr:from>
    <xdr:to>
      <xdr:col>45</xdr:col>
      <xdr:colOff>177800</xdr:colOff>
      <xdr:row>78</xdr:row>
      <xdr:rowOff>14973</xdr:rowOff>
    </xdr:to>
    <xdr:cxnSp macro="">
      <xdr:nvCxnSpPr>
        <xdr:cNvPr id="410" name="直線コネクタ 409"/>
        <xdr:cNvCxnSpPr/>
      </xdr:nvCxnSpPr>
      <xdr:spPr>
        <a:xfrm>
          <a:off x="7861300" y="12946697"/>
          <a:ext cx="889000" cy="4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33142</xdr:rowOff>
    </xdr:from>
    <xdr:to>
      <xdr:col>55</xdr:col>
      <xdr:colOff>50800</xdr:colOff>
      <xdr:row>79</xdr:row>
      <xdr:rowOff>134742</xdr:rowOff>
    </xdr:to>
    <xdr:sp macro="" textlink="">
      <xdr:nvSpPr>
        <xdr:cNvPr id="420" name="楕円 419"/>
        <xdr:cNvSpPr/>
      </xdr:nvSpPr>
      <xdr:spPr>
        <a:xfrm>
          <a:off x="10426700" y="135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119519</xdr:rowOff>
    </xdr:from>
    <xdr:ext cx="469744" cy="259045"/>
    <xdr:sp macro="" textlink="">
      <xdr:nvSpPr>
        <xdr:cNvPr id="421" name="普通建設事業費 （ うち新規整備　）該当値テキスト"/>
        <xdr:cNvSpPr txBox="1"/>
      </xdr:nvSpPr>
      <xdr:spPr>
        <a:xfrm>
          <a:off x="10528300" y="1349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14365</xdr:rowOff>
    </xdr:from>
    <xdr:to>
      <xdr:col>50</xdr:col>
      <xdr:colOff>165100</xdr:colOff>
      <xdr:row>79</xdr:row>
      <xdr:rowOff>115965</xdr:rowOff>
    </xdr:to>
    <xdr:sp macro="" textlink="">
      <xdr:nvSpPr>
        <xdr:cNvPr id="422" name="楕円 421"/>
        <xdr:cNvSpPr/>
      </xdr:nvSpPr>
      <xdr:spPr>
        <a:xfrm>
          <a:off x="9588500" y="13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107092</xdr:rowOff>
    </xdr:from>
    <xdr:ext cx="534377" cy="259045"/>
    <xdr:sp macro="" textlink="">
      <xdr:nvSpPr>
        <xdr:cNvPr id="423" name="テキスト ボックス 422"/>
        <xdr:cNvSpPr txBox="1"/>
      </xdr:nvSpPr>
      <xdr:spPr>
        <a:xfrm>
          <a:off x="9372111" y="1365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135623</xdr:rowOff>
    </xdr:from>
    <xdr:to>
      <xdr:col>46</xdr:col>
      <xdr:colOff>38100</xdr:colOff>
      <xdr:row>78</xdr:row>
      <xdr:rowOff>65773</xdr:rowOff>
    </xdr:to>
    <xdr:sp macro="" textlink="">
      <xdr:nvSpPr>
        <xdr:cNvPr id="424" name="楕円 423"/>
        <xdr:cNvSpPr/>
      </xdr:nvSpPr>
      <xdr:spPr>
        <a:xfrm>
          <a:off x="8699500" y="133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82300</xdr:rowOff>
    </xdr:from>
    <xdr:ext cx="599010" cy="259045"/>
    <xdr:sp macro="" textlink="">
      <xdr:nvSpPr>
        <xdr:cNvPr id="425" name="テキスト ボックス 424"/>
        <xdr:cNvSpPr txBox="1"/>
      </xdr:nvSpPr>
      <xdr:spPr>
        <a:xfrm>
          <a:off x="8450795" y="1311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37147</xdr:rowOff>
    </xdr:from>
    <xdr:to>
      <xdr:col>41</xdr:col>
      <xdr:colOff>101600</xdr:colOff>
      <xdr:row>75</xdr:row>
      <xdr:rowOff>138747</xdr:rowOff>
    </xdr:to>
    <xdr:sp macro="" textlink="">
      <xdr:nvSpPr>
        <xdr:cNvPr id="426" name="楕円 425"/>
        <xdr:cNvSpPr/>
      </xdr:nvSpPr>
      <xdr:spPr>
        <a:xfrm>
          <a:off x="7810500" y="128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155274</xdr:rowOff>
    </xdr:from>
    <xdr:ext cx="599010" cy="259045"/>
    <xdr:sp macro="" textlink="">
      <xdr:nvSpPr>
        <xdr:cNvPr id="427" name="テキスト ボックス 426"/>
        <xdr:cNvSpPr txBox="1"/>
      </xdr:nvSpPr>
      <xdr:spPr>
        <a:xfrm>
          <a:off x="7561795" y="1267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9523</xdr:rowOff>
    </xdr:from>
    <xdr:to>
      <xdr:col>55</xdr:col>
      <xdr:colOff>0</xdr:colOff>
      <xdr:row>98</xdr:row>
      <xdr:rowOff>9809</xdr:rowOff>
    </xdr:to>
    <xdr:cxnSp macro="">
      <xdr:nvCxnSpPr>
        <xdr:cNvPr id="452" name="直線コネクタ 451"/>
        <xdr:cNvCxnSpPr/>
      </xdr:nvCxnSpPr>
      <xdr:spPr>
        <a:xfrm>
          <a:off x="9639300" y="16811623"/>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166247</xdr:rowOff>
    </xdr:from>
    <xdr:to>
      <xdr:col>50</xdr:col>
      <xdr:colOff>114300</xdr:colOff>
      <xdr:row>98</xdr:row>
      <xdr:rowOff>9523</xdr:rowOff>
    </xdr:to>
    <xdr:cxnSp macro="">
      <xdr:nvCxnSpPr>
        <xdr:cNvPr id="455" name="直線コネクタ 454"/>
        <xdr:cNvCxnSpPr/>
      </xdr:nvCxnSpPr>
      <xdr:spPr>
        <a:xfrm>
          <a:off x="8750300" y="16796897"/>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166247</xdr:rowOff>
    </xdr:from>
    <xdr:to>
      <xdr:col>45</xdr:col>
      <xdr:colOff>177800</xdr:colOff>
      <xdr:row>98</xdr:row>
      <xdr:rowOff>24442</xdr:rowOff>
    </xdr:to>
    <xdr:cxnSp macro="">
      <xdr:nvCxnSpPr>
        <xdr:cNvPr id="458" name="直線コネクタ 457"/>
        <xdr:cNvCxnSpPr/>
      </xdr:nvCxnSpPr>
      <xdr:spPr>
        <a:xfrm flipV="1">
          <a:off x="7861300" y="16796897"/>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130459</xdr:rowOff>
    </xdr:from>
    <xdr:to>
      <xdr:col>55</xdr:col>
      <xdr:colOff>50800</xdr:colOff>
      <xdr:row>98</xdr:row>
      <xdr:rowOff>60609</xdr:rowOff>
    </xdr:to>
    <xdr:sp macro="" textlink="">
      <xdr:nvSpPr>
        <xdr:cNvPr id="468" name="楕円 467"/>
        <xdr:cNvSpPr/>
      </xdr:nvSpPr>
      <xdr:spPr>
        <a:xfrm>
          <a:off x="10426700" y="1676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45386</xdr:rowOff>
    </xdr:from>
    <xdr:ext cx="534377" cy="259045"/>
    <xdr:sp macro="" textlink="">
      <xdr:nvSpPr>
        <xdr:cNvPr id="469" name="普通建設事業費 （ うち更新整備　）該当値テキスト"/>
        <xdr:cNvSpPr txBox="1"/>
      </xdr:nvSpPr>
      <xdr:spPr>
        <a:xfrm>
          <a:off x="10528300" y="166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130173</xdr:rowOff>
    </xdr:from>
    <xdr:to>
      <xdr:col>50</xdr:col>
      <xdr:colOff>165100</xdr:colOff>
      <xdr:row>98</xdr:row>
      <xdr:rowOff>60323</xdr:rowOff>
    </xdr:to>
    <xdr:sp macro="" textlink="">
      <xdr:nvSpPr>
        <xdr:cNvPr id="470" name="楕円 469"/>
        <xdr:cNvSpPr/>
      </xdr:nvSpPr>
      <xdr:spPr>
        <a:xfrm>
          <a:off x="9588500" y="167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51450</xdr:rowOff>
    </xdr:from>
    <xdr:ext cx="534377" cy="259045"/>
    <xdr:sp macro="" textlink="">
      <xdr:nvSpPr>
        <xdr:cNvPr id="471" name="テキスト ボックス 470"/>
        <xdr:cNvSpPr txBox="1"/>
      </xdr:nvSpPr>
      <xdr:spPr>
        <a:xfrm>
          <a:off x="9372111" y="1685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115447</xdr:rowOff>
    </xdr:from>
    <xdr:to>
      <xdr:col>46</xdr:col>
      <xdr:colOff>38100</xdr:colOff>
      <xdr:row>98</xdr:row>
      <xdr:rowOff>45597</xdr:rowOff>
    </xdr:to>
    <xdr:sp macro="" textlink="">
      <xdr:nvSpPr>
        <xdr:cNvPr id="472" name="楕円 471"/>
        <xdr:cNvSpPr/>
      </xdr:nvSpPr>
      <xdr:spPr>
        <a:xfrm>
          <a:off x="8699500" y="16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36724</xdr:rowOff>
    </xdr:from>
    <xdr:ext cx="534377" cy="259045"/>
    <xdr:sp macro="" textlink="">
      <xdr:nvSpPr>
        <xdr:cNvPr id="473" name="テキスト ボックス 472"/>
        <xdr:cNvSpPr txBox="1"/>
      </xdr:nvSpPr>
      <xdr:spPr>
        <a:xfrm>
          <a:off x="8483111" y="1683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145092</xdr:rowOff>
    </xdr:from>
    <xdr:to>
      <xdr:col>41</xdr:col>
      <xdr:colOff>101600</xdr:colOff>
      <xdr:row>98</xdr:row>
      <xdr:rowOff>75242</xdr:rowOff>
    </xdr:to>
    <xdr:sp macro="" textlink="">
      <xdr:nvSpPr>
        <xdr:cNvPr id="474" name="楕円 473"/>
        <xdr:cNvSpPr/>
      </xdr:nvSpPr>
      <xdr:spPr>
        <a:xfrm>
          <a:off x="7810500" y="167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66369</xdr:rowOff>
    </xdr:from>
    <xdr:ext cx="469744" cy="259045"/>
    <xdr:sp macro="" textlink="">
      <xdr:nvSpPr>
        <xdr:cNvPr id="475" name="テキスト ボックス 474"/>
        <xdr:cNvSpPr txBox="1"/>
      </xdr:nvSpPr>
      <xdr:spPr>
        <a:xfrm>
          <a:off x="7626428" y="1686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92132</xdr:rowOff>
    </xdr:from>
    <xdr:to>
      <xdr:col>85</xdr:col>
      <xdr:colOff>127000</xdr:colOff>
      <xdr:row>78</xdr:row>
      <xdr:rowOff>101460</xdr:rowOff>
    </xdr:to>
    <xdr:cxnSp macro="">
      <xdr:nvCxnSpPr>
        <xdr:cNvPr id="616" name="直線コネクタ 615"/>
        <xdr:cNvCxnSpPr/>
      </xdr:nvCxnSpPr>
      <xdr:spPr>
        <a:xfrm flipV="1">
          <a:off x="15481300" y="13465232"/>
          <a:ext cx="8382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101460</xdr:rowOff>
    </xdr:from>
    <xdr:to>
      <xdr:col>81</xdr:col>
      <xdr:colOff>50800</xdr:colOff>
      <xdr:row>78</xdr:row>
      <xdr:rowOff>114822</xdr:rowOff>
    </xdr:to>
    <xdr:cxnSp macro="">
      <xdr:nvCxnSpPr>
        <xdr:cNvPr id="619" name="直線コネクタ 618"/>
        <xdr:cNvCxnSpPr/>
      </xdr:nvCxnSpPr>
      <xdr:spPr>
        <a:xfrm flipV="1">
          <a:off x="14592300" y="13474560"/>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110248</xdr:rowOff>
    </xdr:from>
    <xdr:to>
      <xdr:col>76</xdr:col>
      <xdr:colOff>114300</xdr:colOff>
      <xdr:row>78</xdr:row>
      <xdr:rowOff>114822</xdr:rowOff>
    </xdr:to>
    <xdr:cxnSp macro="">
      <xdr:nvCxnSpPr>
        <xdr:cNvPr id="622" name="直線コネクタ 621"/>
        <xdr:cNvCxnSpPr/>
      </xdr:nvCxnSpPr>
      <xdr:spPr>
        <a:xfrm>
          <a:off x="13703300" y="13483348"/>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110248</xdr:rowOff>
    </xdr:from>
    <xdr:to>
      <xdr:col>71</xdr:col>
      <xdr:colOff>177800</xdr:colOff>
      <xdr:row>78</xdr:row>
      <xdr:rowOff>113779</xdr:rowOff>
    </xdr:to>
    <xdr:cxnSp macro="">
      <xdr:nvCxnSpPr>
        <xdr:cNvPr id="625" name="直線コネクタ 624"/>
        <xdr:cNvCxnSpPr/>
      </xdr:nvCxnSpPr>
      <xdr:spPr>
        <a:xfrm flipV="1">
          <a:off x="12814300" y="13483348"/>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41332</xdr:rowOff>
    </xdr:from>
    <xdr:to>
      <xdr:col>85</xdr:col>
      <xdr:colOff>177800</xdr:colOff>
      <xdr:row>78</xdr:row>
      <xdr:rowOff>142932</xdr:rowOff>
    </xdr:to>
    <xdr:sp macro="" textlink="">
      <xdr:nvSpPr>
        <xdr:cNvPr id="635" name="楕円 634"/>
        <xdr:cNvSpPr/>
      </xdr:nvSpPr>
      <xdr:spPr>
        <a:xfrm>
          <a:off x="16268700" y="134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127709</xdr:rowOff>
    </xdr:from>
    <xdr:ext cx="534377" cy="259045"/>
    <xdr:sp macro="" textlink="">
      <xdr:nvSpPr>
        <xdr:cNvPr id="636" name="公債費該当値テキスト"/>
        <xdr:cNvSpPr txBox="1"/>
      </xdr:nvSpPr>
      <xdr:spPr>
        <a:xfrm>
          <a:off x="16370300" y="133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50660</xdr:rowOff>
    </xdr:from>
    <xdr:to>
      <xdr:col>81</xdr:col>
      <xdr:colOff>101600</xdr:colOff>
      <xdr:row>78</xdr:row>
      <xdr:rowOff>152260</xdr:rowOff>
    </xdr:to>
    <xdr:sp macro="" textlink="">
      <xdr:nvSpPr>
        <xdr:cNvPr id="637" name="楕円 636"/>
        <xdr:cNvSpPr/>
      </xdr:nvSpPr>
      <xdr:spPr>
        <a:xfrm>
          <a:off x="15430500" y="134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143387</xdr:rowOff>
    </xdr:from>
    <xdr:ext cx="534377" cy="259045"/>
    <xdr:sp macro="" textlink="">
      <xdr:nvSpPr>
        <xdr:cNvPr id="638" name="テキスト ボックス 637"/>
        <xdr:cNvSpPr txBox="1"/>
      </xdr:nvSpPr>
      <xdr:spPr>
        <a:xfrm>
          <a:off x="15214111" y="1351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64022</xdr:rowOff>
    </xdr:from>
    <xdr:to>
      <xdr:col>76</xdr:col>
      <xdr:colOff>165100</xdr:colOff>
      <xdr:row>78</xdr:row>
      <xdr:rowOff>165622</xdr:rowOff>
    </xdr:to>
    <xdr:sp macro="" textlink="">
      <xdr:nvSpPr>
        <xdr:cNvPr id="639" name="楕円 638"/>
        <xdr:cNvSpPr/>
      </xdr:nvSpPr>
      <xdr:spPr>
        <a:xfrm>
          <a:off x="14541500" y="13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156749</xdr:rowOff>
    </xdr:from>
    <xdr:ext cx="534377" cy="259045"/>
    <xdr:sp macro="" textlink="">
      <xdr:nvSpPr>
        <xdr:cNvPr id="640" name="テキスト ボックス 639"/>
        <xdr:cNvSpPr txBox="1"/>
      </xdr:nvSpPr>
      <xdr:spPr>
        <a:xfrm>
          <a:off x="14325111" y="135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59448</xdr:rowOff>
    </xdr:from>
    <xdr:to>
      <xdr:col>72</xdr:col>
      <xdr:colOff>38100</xdr:colOff>
      <xdr:row>78</xdr:row>
      <xdr:rowOff>161048</xdr:rowOff>
    </xdr:to>
    <xdr:sp macro="" textlink="">
      <xdr:nvSpPr>
        <xdr:cNvPr id="641" name="楕円 640"/>
        <xdr:cNvSpPr/>
      </xdr:nvSpPr>
      <xdr:spPr>
        <a:xfrm>
          <a:off x="13652500" y="134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152175</xdr:rowOff>
    </xdr:from>
    <xdr:ext cx="534377" cy="259045"/>
    <xdr:sp macro="" textlink="">
      <xdr:nvSpPr>
        <xdr:cNvPr id="642" name="テキスト ボックス 641"/>
        <xdr:cNvSpPr txBox="1"/>
      </xdr:nvSpPr>
      <xdr:spPr>
        <a:xfrm>
          <a:off x="13436111" y="1352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62979</xdr:rowOff>
    </xdr:from>
    <xdr:to>
      <xdr:col>67</xdr:col>
      <xdr:colOff>101600</xdr:colOff>
      <xdr:row>78</xdr:row>
      <xdr:rowOff>164579</xdr:rowOff>
    </xdr:to>
    <xdr:sp macro="" textlink="">
      <xdr:nvSpPr>
        <xdr:cNvPr id="643" name="楕円 642"/>
        <xdr:cNvSpPr/>
      </xdr:nvSpPr>
      <xdr:spPr>
        <a:xfrm>
          <a:off x="12763500" y="134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155706</xdr:rowOff>
    </xdr:from>
    <xdr:ext cx="534377" cy="259045"/>
    <xdr:sp macro="" textlink="">
      <xdr:nvSpPr>
        <xdr:cNvPr id="644" name="テキスト ボックス 643"/>
        <xdr:cNvSpPr txBox="1"/>
      </xdr:nvSpPr>
      <xdr:spPr>
        <a:xfrm>
          <a:off x="12547111" y="135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95655</xdr:rowOff>
    </xdr:from>
    <xdr:to>
      <xdr:col>85</xdr:col>
      <xdr:colOff>127000</xdr:colOff>
      <xdr:row>98</xdr:row>
      <xdr:rowOff>100391</xdr:rowOff>
    </xdr:to>
    <xdr:cxnSp macro="">
      <xdr:nvCxnSpPr>
        <xdr:cNvPr id="671" name="直線コネクタ 670"/>
        <xdr:cNvCxnSpPr/>
      </xdr:nvCxnSpPr>
      <xdr:spPr>
        <a:xfrm flipV="1">
          <a:off x="15481300" y="16897755"/>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100391</xdr:rowOff>
    </xdr:from>
    <xdr:to>
      <xdr:col>81</xdr:col>
      <xdr:colOff>50800</xdr:colOff>
      <xdr:row>98</xdr:row>
      <xdr:rowOff>104646</xdr:rowOff>
    </xdr:to>
    <xdr:cxnSp macro="">
      <xdr:nvCxnSpPr>
        <xdr:cNvPr id="674" name="直線コネクタ 673"/>
        <xdr:cNvCxnSpPr/>
      </xdr:nvCxnSpPr>
      <xdr:spPr>
        <a:xfrm flipV="1">
          <a:off x="14592300" y="16902491"/>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99706</xdr:rowOff>
    </xdr:from>
    <xdr:to>
      <xdr:col>76</xdr:col>
      <xdr:colOff>114300</xdr:colOff>
      <xdr:row>98</xdr:row>
      <xdr:rowOff>104646</xdr:rowOff>
    </xdr:to>
    <xdr:cxnSp macro="">
      <xdr:nvCxnSpPr>
        <xdr:cNvPr id="677" name="直線コネクタ 676"/>
        <xdr:cNvCxnSpPr/>
      </xdr:nvCxnSpPr>
      <xdr:spPr>
        <a:xfrm>
          <a:off x="13703300" y="16901806"/>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83245</xdr:rowOff>
    </xdr:from>
    <xdr:to>
      <xdr:col>71</xdr:col>
      <xdr:colOff>177800</xdr:colOff>
      <xdr:row>98</xdr:row>
      <xdr:rowOff>99706</xdr:rowOff>
    </xdr:to>
    <xdr:cxnSp macro="">
      <xdr:nvCxnSpPr>
        <xdr:cNvPr id="680" name="直線コネクタ 679"/>
        <xdr:cNvCxnSpPr/>
      </xdr:nvCxnSpPr>
      <xdr:spPr>
        <a:xfrm>
          <a:off x="12814300" y="16885345"/>
          <a:ext cx="889000" cy="1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44855</xdr:rowOff>
    </xdr:from>
    <xdr:to>
      <xdr:col>85</xdr:col>
      <xdr:colOff>177800</xdr:colOff>
      <xdr:row>98</xdr:row>
      <xdr:rowOff>146455</xdr:rowOff>
    </xdr:to>
    <xdr:sp macro="" textlink="">
      <xdr:nvSpPr>
        <xdr:cNvPr id="690" name="楕円 689"/>
        <xdr:cNvSpPr/>
      </xdr:nvSpPr>
      <xdr:spPr>
        <a:xfrm>
          <a:off x="16268700" y="168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49591</xdr:rowOff>
    </xdr:from>
    <xdr:to>
      <xdr:col>81</xdr:col>
      <xdr:colOff>101600</xdr:colOff>
      <xdr:row>98</xdr:row>
      <xdr:rowOff>151191</xdr:rowOff>
    </xdr:to>
    <xdr:sp macro="" textlink="">
      <xdr:nvSpPr>
        <xdr:cNvPr id="692" name="楕円 691"/>
        <xdr:cNvSpPr/>
      </xdr:nvSpPr>
      <xdr:spPr>
        <a:xfrm>
          <a:off x="15430500" y="168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142318</xdr:rowOff>
    </xdr:from>
    <xdr:ext cx="534377" cy="259045"/>
    <xdr:sp macro="" textlink="">
      <xdr:nvSpPr>
        <xdr:cNvPr id="693" name="テキスト ボックス 692"/>
        <xdr:cNvSpPr txBox="1"/>
      </xdr:nvSpPr>
      <xdr:spPr>
        <a:xfrm>
          <a:off x="15214111" y="1694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53846</xdr:rowOff>
    </xdr:from>
    <xdr:to>
      <xdr:col>76</xdr:col>
      <xdr:colOff>165100</xdr:colOff>
      <xdr:row>98</xdr:row>
      <xdr:rowOff>155446</xdr:rowOff>
    </xdr:to>
    <xdr:sp macro="" textlink="">
      <xdr:nvSpPr>
        <xdr:cNvPr id="694" name="楕円 693"/>
        <xdr:cNvSpPr/>
      </xdr:nvSpPr>
      <xdr:spPr>
        <a:xfrm>
          <a:off x="14541500" y="168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146573</xdr:rowOff>
    </xdr:from>
    <xdr:ext cx="534377" cy="259045"/>
    <xdr:sp macro="" textlink="">
      <xdr:nvSpPr>
        <xdr:cNvPr id="695" name="テキスト ボックス 694"/>
        <xdr:cNvSpPr txBox="1"/>
      </xdr:nvSpPr>
      <xdr:spPr>
        <a:xfrm>
          <a:off x="14325111" y="1694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48906</xdr:rowOff>
    </xdr:from>
    <xdr:to>
      <xdr:col>72</xdr:col>
      <xdr:colOff>38100</xdr:colOff>
      <xdr:row>98</xdr:row>
      <xdr:rowOff>150506</xdr:rowOff>
    </xdr:to>
    <xdr:sp macro="" textlink="">
      <xdr:nvSpPr>
        <xdr:cNvPr id="696" name="楕円 695"/>
        <xdr:cNvSpPr/>
      </xdr:nvSpPr>
      <xdr:spPr>
        <a:xfrm>
          <a:off x="13652500" y="168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141633</xdr:rowOff>
    </xdr:from>
    <xdr:ext cx="534377" cy="259045"/>
    <xdr:sp macro="" textlink="">
      <xdr:nvSpPr>
        <xdr:cNvPr id="697" name="テキスト ボックス 696"/>
        <xdr:cNvSpPr txBox="1"/>
      </xdr:nvSpPr>
      <xdr:spPr>
        <a:xfrm>
          <a:off x="13436111" y="169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32445</xdr:rowOff>
    </xdr:from>
    <xdr:to>
      <xdr:col>67</xdr:col>
      <xdr:colOff>101600</xdr:colOff>
      <xdr:row>98</xdr:row>
      <xdr:rowOff>134045</xdr:rowOff>
    </xdr:to>
    <xdr:sp macro="" textlink="">
      <xdr:nvSpPr>
        <xdr:cNvPr id="698" name="楕円 697"/>
        <xdr:cNvSpPr/>
      </xdr:nvSpPr>
      <xdr:spPr>
        <a:xfrm>
          <a:off x="12763500" y="168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125172</xdr:rowOff>
    </xdr:from>
    <xdr:ext cx="534377" cy="259045"/>
    <xdr:sp macro="" textlink="">
      <xdr:nvSpPr>
        <xdr:cNvPr id="699" name="テキスト ボックス 698"/>
        <xdr:cNvSpPr txBox="1"/>
      </xdr:nvSpPr>
      <xdr:spPr>
        <a:xfrm>
          <a:off x="12547111" y="1692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62433</xdr:rowOff>
    </xdr:from>
    <xdr:to>
      <xdr:col>102</xdr:col>
      <xdr:colOff>114300</xdr:colOff>
      <xdr:row>38</xdr:row>
      <xdr:rowOff>139700</xdr:rowOff>
    </xdr:to>
    <xdr:cxnSp macro="">
      <xdr:nvCxnSpPr>
        <xdr:cNvPr id="735" name="直線コネクタ 734"/>
        <xdr:cNvCxnSpPr/>
      </xdr:nvCxnSpPr>
      <xdr:spPr>
        <a:xfrm>
          <a:off x="18656300" y="6577533"/>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xdr:rowOff>
    </xdr:from>
    <xdr:to>
      <xdr:col>98</xdr:col>
      <xdr:colOff>38100</xdr:colOff>
      <xdr:row>38</xdr:row>
      <xdr:rowOff>113233</xdr:rowOff>
    </xdr:to>
    <xdr:sp macro="" textlink="">
      <xdr:nvSpPr>
        <xdr:cNvPr id="753" name="楕円 752"/>
        <xdr:cNvSpPr/>
      </xdr:nvSpPr>
      <xdr:spPr>
        <a:xfrm>
          <a:off x="18605500" y="6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104360</xdr:rowOff>
    </xdr:from>
    <xdr:ext cx="469744" cy="259045"/>
    <xdr:sp macro="" textlink="">
      <xdr:nvSpPr>
        <xdr:cNvPr id="754" name="テキスト ボックス 753"/>
        <xdr:cNvSpPr txBox="1"/>
      </xdr:nvSpPr>
      <xdr:spPr>
        <a:xfrm>
          <a:off x="18421428" y="661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29121</xdr:rowOff>
    </xdr:from>
    <xdr:to>
      <xdr:col>116</xdr:col>
      <xdr:colOff>63500</xdr:colOff>
      <xdr:row>59</xdr:row>
      <xdr:rowOff>29287</xdr:rowOff>
    </xdr:to>
    <xdr:cxnSp macro="">
      <xdr:nvCxnSpPr>
        <xdr:cNvPr id="783" name="直線コネクタ 782"/>
        <xdr:cNvCxnSpPr/>
      </xdr:nvCxnSpPr>
      <xdr:spPr>
        <a:xfrm flipV="1">
          <a:off x="21323300" y="10144671"/>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29287</xdr:rowOff>
    </xdr:from>
    <xdr:to>
      <xdr:col>111</xdr:col>
      <xdr:colOff>177800</xdr:colOff>
      <xdr:row>59</xdr:row>
      <xdr:rowOff>29388</xdr:rowOff>
    </xdr:to>
    <xdr:cxnSp macro="">
      <xdr:nvCxnSpPr>
        <xdr:cNvPr id="786" name="直線コネクタ 785"/>
        <xdr:cNvCxnSpPr/>
      </xdr:nvCxnSpPr>
      <xdr:spPr>
        <a:xfrm flipV="1">
          <a:off x="20434300" y="10144837"/>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29287</xdr:rowOff>
    </xdr:from>
    <xdr:to>
      <xdr:col>107</xdr:col>
      <xdr:colOff>50800</xdr:colOff>
      <xdr:row>59</xdr:row>
      <xdr:rowOff>29388</xdr:rowOff>
    </xdr:to>
    <xdr:cxnSp macro="">
      <xdr:nvCxnSpPr>
        <xdr:cNvPr id="789" name="直線コネクタ 788"/>
        <xdr:cNvCxnSpPr/>
      </xdr:nvCxnSpPr>
      <xdr:spPr>
        <a:xfrm>
          <a:off x="19545300" y="10144837"/>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29287</xdr:rowOff>
    </xdr:from>
    <xdr:to>
      <xdr:col>102</xdr:col>
      <xdr:colOff>114300</xdr:colOff>
      <xdr:row>59</xdr:row>
      <xdr:rowOff>29514</xdr:rowOff>
    </xdr:to>
    <xdr:cxnSp macro="">
      <xdr:nvCxnSpPr>
        <xdr:cNvPr id="792" name="直線コネクタ 791"/>
        <xdr:cNvCxnSpPr/>
      </xdr:nvCxnSpPr>
      <xdr:spPr>
        <a:xfrm flipV="1">
          <a:off x="18656300" y="10144837"/>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149771</xdr:rowOff>
    </xdr:from>
    <xdr:to>
      <xdr:col>116</xdr:col>
      <xdr:colOff>114300</xdr:colOff>
      <xdr:row>59</xdr:row>
      <xdr:rowOff>79921</xdr:rowOff>
    </xdr:to>
    <xdr:sp macro="" textlink="">
      <xdr:nvSpPr>
        <xdr:cNvPr id="802" name="楕円 801"/>
        <xdr:cNvSpPr/>
      </xdr:nvSpPr>
      <xdr:spPr>
        <a:xfrm>
          <a:off x="22110700" y="100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64698</xdr:rowOff>
    </xdr:from>
    <xdr:ext cx="469744" cy="259045"/>
    <xdr:sp macro="" textlink="">
      <xdr:nvSpPr>
        <xdr:cNvPr id="803" name="貸付金該当値テキスト"/>
        <xdr:cNvSpPr txBox="1"/>
      </xdr:nvSpPr>
      <xdr:spPr>
        <a:xfrm>
          <a:off x="22212300" y="1000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149937</xdr:rowOff>
    </xdr:from>
    <xdr:to>
      <xdr:col>112</xdr:col>
      <xdr:colOff>38100</xdr:colOff>
      <xdr:row>59</xdr:row>
      <xdr:rowOff>80087</xdr:rowOff>
    </xdr:to>
    <xdr:sp macro="" textlink="">
      <xdr:nvSpPr>
        <xdr:cNvPr id="804" name="楕円 803"/>
        <xdr:cNvSpPr/>
      </xdr:nvSpPr>
      <xdr:spPr>
        <a:xfrm>
          <a:off x="21272500" y="100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71214</xdr:rowOff>
    </xdr:from>
    <xdr:ext cx="469744" cy="259045"/>
    <xdr:sp macro="" textlink="">
      <xdr:nvSpPr>
        <xdr:cNvPr id="805" name="テキスト ボックス 804"/>
        <xdr:cNvSpPr txBox="1"/>
      </xdr:nvSpPr>
      <xdr:spPr>
        <a:xfrm>
          <a:off x="21088428" y="1018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150038</xdr:rowOff>
    </xdr:from>
    <xdr:to>
      <xdr:col>107</xdr:col>
      <xdr:colOff>101600</xdr:colOff>
      <xdr:row>59</xdr:row>
      <xdr:rowOff>80188</xdr:rowOff>
    </xdr:to>
    <xdr:sp macro="" textlink="">
      <xdr:nvSpPr>
        <xdr:cNvPr id="806" name="楕円 805"/>
        <xdr:cNvSpPr/>
      </xdr:nvSpPr>
      <xdr:spPr>
        <a:xfrm>
          <a:off x="20383500" y="100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71315</xdr:rowOff>
    </xdr:from>
    <xdr:ext cx="469744" cy="259045"/>
    <xdr:sp macro="" textlink="">
      <xdr:nvSpPr>
        <xdr:cNvPr id="807" name="テキスト ボックス 806"/>
        <xdr:cNvSpPr txBox="1"/>
      </xdr:nvSpPr>
      <xdr:spPr>
        <a:xfrm>
          <a:off x="20199428" y="101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149937</xdr:rowOff>
    </xdr:from>
    <xdr:to>
      <xdr:col>102</xdr:col>
      <xdr:colOff>165100</xdr:colOff>
      <xdr:row>59</xdr:row>
      <xdr:rowOff>80087</xdr:rowOff>
    </xdr:to>
    <xdr:sp macro="" textlink="">
      <xdr:nvSpPr>
        <xdr:cNvPr id="808" name="楕円 807"/>
        <xdr:cNvSpPr/>
      </xdr:nvSpPr>
      <xdr:spPr>
        <a:xfrm>
          <a:off x="19494500" y="100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71214</xdr:rowOff>
    </xdr:from>
    <xdr:ext cx="469744" cy="259045"/>
    <xdr:sp macro="" textlink="">
      <xdr:nvSpPr>
        <xdr:cNvPr id="809" name="テキスト ボックス 808"/>
        <xdr:cNvSpPr txBox="1"/>
      </xdr:nvSpPr>
      <xdr:spPr>
        <a:xfrm>
          <a:off x="19310428" y="1018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150164</xdr:rowOff>
    </xdr:from>
    <xdr:to>
      <xdr:col>98</xdr:col>
      <xdr:colOff>38100</xdr:colOff>
      <xdr:row>59</xdr:row>
      <xdr:rowOff>80314</xdr:rowOff>
    </xdr:to>
    <xdr:sp macro="" textlink="">
      <xdr:nvSpPr>
        <xdr:cNvPr id="810" name="楕円 809"/>
        <xdr:cNvSpPr/>
      </xdr:nvSpPr>
      <xdr:spPr>
        <a:xfrm>
          <a:off x="18605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71441</xdr:rowOff>
    </xdr:from>
    <xdr:ext cx="469744" cy="259045"/>
    <xdr:sp macro="" textlink="">
      <xdr:nvSpPr>
        <xdr:cNvPr id="811" name="テキスト ボックス 810"/>
        <xdr:cNvSpPr txBox="1"/>
      </xdr:nvSpPr>
      <xdr:spPr>
        <a:xfrm>
          <a:off x="18421428" y="1018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68997</xdr:rowOff>
    </xdr:from>
    <xdr:to>
      <xdr:col>116</xdr:col>
      <xdr:colOff>63500</xdr:colOff>
      <xdr:row>77</xdr:row>
      <xdr:rowOff>90151</xdr:rowOff>
    </xdr:to>
    <xdr:cxnSp macro="">
      <xdr:nvCxnSpPr>
        <xdr:cNvPr id="840" name="直線コネクタ 839"/>
        <xdr:cNvCxnSpPr/>
      </xdr:nvCxnSpPr>
      <xdr:spPr>
        <a:xfrm flipV="1">
          <a:off x="21323300" y="13270647"/>
          <a:ext cx="8382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75281</xdr:rowOff>
    </xdr:from>
    <xdr:to>
      <xdr:col>111</xdr:col>
      <xdr:colOff>177800</xdr:colOff>
      <xdr:row>77</xdr:row>
      <xdr:rowOff>90151</xdr:rowOff>
    </xdr:to>
    <xdr:cxnSp macro="">
      <xdr:nvCxnSpPr>
        <xdr:cNvPr id="843" name="直線コネクタ 842"/>
        <xdr:cNvCxnSpPr/>
      </xdr:nvCxnSpPr>
      <xdr:spPr>
        <a:xfrm>
          <a:off x="20434300" y="13276931"/>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75281</xdr:rowOff>
    </xdr:from>
    <xdr:to>
      <xdr:col>107</xdr:col>
      <xdr:colOff>50800</xdr:colOff>
      <xdr:row>77</xdr:row>
      <xdr:rowOff>97596</xdr:rowOff>
    </xdr:to>
    <xdr:cxnSp macro="">
      <xdr:nvCxnSpPr>
        <xdr:cNvPr id="846" name="直線コネクタ 845"/>
        <xdr:cNvCxnSpPr/>
      </xdr:nvCxnSpPr>
      <xdr:spPr>
        <a:xfrm flipV="1">
          <a:off x="19545300" y="13276931"/>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88791</xdr:rowOff>
    </xdr:from>
    <xdr:to>
      <xdr:col>102</xdr:col>
      <xdr:colOff>114300</xdr:colOff>
      <xdr:row>77</xdr:row>
      <xdr:rowOff>97596</xdr:rowOff>
    </xdr:to>
    <xdr:cxnSp macro="">
      <xdr:nvCxnSpPr>
        <xdr:cNvPr id="849" name="直線コネクタ 848"/>
        <xdr:cNvCxnSpPr/>
      </xdr:nvCxnSpPr>
      <xdr:spPr>
        <a:xfrm>
          <a:off x="18656300" y="13290441"/>
          <a:ext cx="8890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18197</xdr:rowOff>
    </xdr:from>
    <xdr:to>
      <xdr:col>116</xdr:col>
      <xdr:colOff>114300</xdr:colOff>
      <xdr:row>77</xdr:row>
      <xdr:rowOff>119797</xdr:rowOff>
    </xdr:to>
    <xdr:sp macro="" textlink="">
      <xdr:nvSpPr>
        <xdr:cNvPr id="859" name="楕円 858"/>
        <xdr:cNvSpPr/>
      </xdr:nvSpPr>
      <xdr:spPr>
        <a:xfrm>
          <a:off x="22110700" y="132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168074</xdr:rowOff>
    </xdr:from>
    <xdr:ext cx="534377" cy="259045"/>
    <xdr:sp macro="" textlink="">
      <xdr:nvSpPr>
        <xdr:cNvPr id="860" name="繰出金該当値テキスト"/>
        <xdr:cNvSpPr txBox="1"/>
      </xdr:nvSpPr>
      <xdr:spPr>
        <a:xfrm>
          <a:off x="22212300" y="1319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39351</xdr:rowOff>
    </xdr:from>
    <xdr:to>
      <xdr:col>112</xdr:col>
      <xdr:colOff>38100</xdr:colOff>
      <xdr:row>77</xdr:row>
      <xdr:rowOff>140951</xdr:rowOff>
    </xdr:to>
    <xdr:sp macro="" textlink="">
      <xdr:nvSpPr>
        <xdr:cNvPr id="861" name="楕円 860"/>
        <xdr:cNvSpPr/>
      </xdr:nvSpPr>
      <xdr:spPr>
        <a:xfrm>
          <a:off x="21272500" y="132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132078</xdr:rowOff>
    </xdr:from>
    <xdr:ext cx="534377" cy="259045"/>
    <xdr:sp macro="" textlink="">
      <xdr:nvSpPr>
        <xdr:cNvPr id="862" name="テキスト ボックス 861"/>
        <xdr:cNvSpPr txBox="1"/>
      </xdr:nvSpPr>
      <xdr:spPr>
        <a:xfrm>
          <a:off x="21056111" y="133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24481</xdr:rowOff>
    </xdr:from>
    <xdr:to>
      <xdr:col>107</xdr:col>
      <xdr:colOff>101600</xdr:colOff>
      <xdr:row>77</xdr:row>
      <xdr:rowOff>126081</xdr:rowOff>
    </xdr:to>
    <xdr:sp macro="" textlink="">
      <xdr:nvSpPr>
        <xdr:cNvPr id="863" name="楕円 862"/>
        <xdr:cNvSpPr/>
      </xdr:nvSpPr>
      <xdr:spPr>
        <a:xfrm>
          <a:off x="20383500" y="1322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117208</xdr:rowOff>
    </xdr:from>
    <xdr:ext cx="534377" cy="259045"/>
    <xdr:sp macro="" textlink="">
      <xdr:nvSpPr>
        <xdr:cNvPr id="864" name="テキスト ボックス 863"/>
        <xdr:cNvSpPr txBox="1"/>
      </xdr:nvSpPr>
      <xdr:spPr>
        <a:xfrm>
          <a:off x="20167111" y="1331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46796</xdr:rowOff>
    </xdr:from>
    <xdr:to>
      <xdr:col>102</xdr:col>
      <xdr:colOff>165100</xdr:colOff>
      <xdr:row>77</xdr:row>
      <xdr:rowOff>148396</xdr:rowOff>
    </xdr:to>
    <xdr:sp macro="" textlink="">
      <xdr:nvSpPr>
        <xdr:cNvPr id="865" name="楕円 864"/>
        <xdr:cNvSpPr/>
      </xdr:nvSpPr>
      <xdr:spPr>
        <a:xfrm>
          <a:off x="19494500" y="132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139523</xdr:rowOff>
    </xdr:from>
    <xdr:ext cx="534377" cy="259045"/>
    <xdr:sp macro="" textlink="">
      <xdr:nvSpPr>
        <xdr:cNvPr id="866" name="テキスト ボックス 865"/>
        <xdr:cNvSpPr txBox="1"/>
      </xdr:nvSpPr>
      <xdr:spPr>
        <a:xfrm>
          <a:off x="19278111" y="133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37991</xdr:rowOff>
    </xdr:from>
    <xdr:to>
      <xdr:col>98</xdr:col>
      <xdr:colOff>38100</xdr:colOff>
      <xdr:row>77</xdr:row>
      <xdr:rowOff>139591</xdr:rowOff>
    </xdr:to>
    <xdr:sp macro="" textlink="">
      <xdr:nvSpPr>
        <xdr:cNvPr id="867" name="楕円 866"/>
        <xdr:cNvSpPr/>
      </xdr:nvSpPr>
      <xdr:spPr>
        <a:xfrm>
          <a:off x="18605500" y="1323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130718</xdr:rowOff>
    </xdr:from>
    <xdr:ext cx="534377" cy="259045"/>
    <xdr:sp macro="" textlink="">
      <xdr:nvSpPr>
        <xdr:cNvPr id="868" name="テキスト ボックス 867"/>
        <xdr:cNvSpPr txBox="1"/>
      </xdr:nvSpPr>
      <xdr:spPr>
        <a:xfrm>
          <a:off x="18389111" y="133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ほぼすべての科目について、類似団体平均を大きく下回っている。</a:t>
          </a:r>
          <a:endParaRPr lang="ja-JP" altLang="ja-JP" sz="1400">
            <a:effectLst/>
          </a:endParaRPr>
        </a:p>
        <a:p>
          <a:r>
            <a:rPr kumimoji="1" lang="ja-JP" altLang="ja-JP" sz="1100" b="0">
              <a:solidFill>
                <a:schemeClr val="dk1"/>
              </a:solidFill>
              <a:effectLst/>
              <a:latin typeface="+mn-lt"/>
              <a:ea typeface="+mn-ea"/>
              <a:cs typeface="+mn-cs"/>
            </a:rPr>
            <a:t>　このことから、より低いコストで住民サービスをおこなっていることがわかる。</a:t>
          </a:r>
          <a:endParaRPr lang="ja-JP" altLang="ja-JP" sz="1400">
            <a:effectLst/>
          </a:endParaRPr>
        </a:p>
        <a:p>
          <a:r>
            <a:rPr kumimoji="1" lang="ja-JP" altLang="ja-JP" sz="1100" b="0">
              <a:solidFill>
                <a:schemeClr val="dk1"/>
              </a:solidFill>
              <a:effectLst/>
              <a:latin typeface="+mn-lt"/>
              <a:ea typeface="+mn-ea"/>
              <a:cs typeface="+mn-cs"/>
            </a:rPr>
            <a:t>　普通建設事業費（新規整備）については、「庁舎建設事業」が平成</a:t>
          </a:r>
          <a:r>
            <a:rPr kumimoji="1" lang="en-US" altLang="ja-JP" sz="1100" b="0">
              <a:solidFill>
                <a:schemeClr val="dk1"/>
              </a:solidFill>
              <a:effectLst/>
              <a:latin typeface="+mn-lt"/>
              <a:ea typeface="+mn-ea"/>
              <a:cs typeface="+mn-cs"/>
            </a:rPr>
            <a:t>27</a:t>
          </a:r>
          <a:r>
            <a:rPr kumimoji="1" lang="ja-JP" altLang="ja-JP" sz="1100" b="0">
              <a:solidFill>
                <a:schemeClr val="dk1"/>
              </a:solidFill>
              <a:effectLst/>
              <a:latin typeface="+mn-lt"/>
              <a:ea typeface="+mn-ea"/>
              <a:cs typeface="+mn-cs"/>
            </a:rPr>
            <a:t>年度で完了したため下回っているが、若者定住住宅の造成が平成</a:t>
          </a:r>
          <a:r>
            <a:rPr kumimoji="1" lang="en-US" altLang="ja-JP" sz="1100" b="0">
              <a:solidFill>
                <a:schemeClr val="dk1"/>
              </a:solidFill>
              <a:effectLst/>
              <a:latin typeface="+mn-lt"/>
              <a:ea typeface="+mn-ea"/>
              <a:cs typeface="+mn-cs"/>
            </a:rPr>
            <a:t>30</a:t>
          </a:r>
          <a:r>
            <a:rPr kumimoji="1" lang="ja-JP" altLang="ja-JP" sz="1100" b="0">
              <a:solidFill>
                <a:schemeClr val="dk1"/>
              </a:solidFill>
              <a:effectLst/>
              <a:latin typeface="+mn-lt"/>
              <a:ea typeface="+mn-ea"/>
              <a:cs typeface="+mn-cs"/>
            </a:rPr>
            <a:t>年度より予定されているため、今後上昇することが見込まれる。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3,315
3,306
16.37
2,688,237
2,537,923
74,151
1,539,385
2,785,842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85122</xdr:rowOff>
    </xdr:from>
    <xdr:to>
      <xdr:col>24</xdr:col>
      <xdr:colOff>63500</xdr:colOff>
      <xdr:row>37</xdr:row>
      <xdr:rowOff>100781</xdr:rowOff>
    </xdr:to>
    <xdr:cxnSp macro="">
      <xdr:nvCxnSpPr>
        <xdr:cNvPr id="60" name="直線コネクタ 59"/>
        <xdr:cNvCxnSpPr/>
      </xdr:nvCxnSpPr>
      <xdr:spPr>
        <a:xfrm flipV="1">
          <a:off x="3797300" y="6428772"/>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71596</xdr:rowOff>
    </xdr:from>
    <xdr:to>
      <xdr:col>19</xdr:col>
      <xdr:colOff>177800</xdr:colOff>
      <xdr:row>37</xdr:row>
      <xdr:rowOff>100781</xdr:rowOff>
    </xdr:to>
    <xdr:cxnSp macro="">
      <xdr:nvCxnSpPr>
        <xdr:cNvPr id="63" name="直線コネクタ 62"/>
        <xdr:cNvCxnSpPr/>
      </xdr:nvCxnSpPr>
      <xdr:spPr>
        <a:xfrm>
          <a:off x="2908300" y="6415246"/>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71596</xdr:rowOff>
    </xdr:from>
    <xdr:to>
      <xdr:col>15</xdr:col>
      <xdr:colOff>50800</xdr:colOff>
      <xdr:row>37</xdr:row>
      <xdr:rowOff>79902</xdr:rowOff>
    </xdr:to>
    <xdr:cxnSp macro="">
      <xdr:nvCxnSpPr>
        <xdr:cNvPr id="66" name="直線コネクタ 65"/>
        <xdr:cNvCxnSpPr/>
      </xdr:nvCxnSpPr>
      <xdr:spPr>
        <a:xfrm flipV="1">
          <a:off x="2019300" y="6415246"/>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79902</xdr:rowOff>
    </xdr:from>
    <xdr:to>
      <xdr:col>10</xdr:col>
      <xdr:colOff>114300</xdr:colOff>
      <xdr:row>37</xdr:row>
      <xdr:rowOff>86988</xdr:rowOff>
    </xdr:to>
    <xdr:cxnSp macro="">
      <xdr:nvCxnSpPr>
        <xdr:cNvPr id="69" name="直線コネクタ 68"/>
        <xdr:cNvCxnSpPr/>
      </xdr:nvCxnSpPr>
      <xdr:spPr>
        <a:xfrm flipV="1">
          <a:off x="1130300" y="642355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34322</xdr:rowOff>
    </xdr:from>
    <xdr:to>
      <xdr:col>24</xdr:col>
      <xdr:colOff>114300</xdr:colOff>
      <xdr:row>37</xdr:row>
      <xdr:rowOff>135922</xdr:rowOff>
    </xdr:to>
    <xdr:sp macro="" textlink="">
      <xdr:nvSpPr>
        <xdr:cNvPr id="79" name="楕円 78"/>
        <xdr:cNvSpPr/>
      </xdr:nvSpPr>
      <xdr:spPr>
        <a:xfrm>
          <a:off x="4584700" y="63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12749</xdr:rowOff>
    </xdr:from>
    <xdr:ext cx="534377" cy="259045"/>
    <xdr:sp macro="" textlink="">
      <xdr:nvSpPr>
        <xdr:cNvPr id="80" name="議会費該当値テキスト"/>
        <xdr:cNvSpPr txBox="1"/>
      </xdr:nvSpPr>
      <xdr:spPr>
        <a:xfrm>
          <a:off x="4686300" y="635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49981</xdr:rowOff>
    </xdr:from>
    <xdr:to>
      <xdr:col>20</xdr:col>
      <xdr:colOff>38100</xdr:colOff>
      <xdr:row>37</xdr:row>
      <xdr:rowOff>151581</xdr:rowOff>
    </xdr:to>
    <xdr:sp macro="" textlink="">
      <xdr:nvSpPr>
        <xdr:cNvPr id="81" name="楕円 80"/>
        <xdr:cNvSpPr/>
      </xdr:nvSpPr>
      <xdr:spPr>
        <a:xfrm>
          <a:off x="3746500" y="63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142708</xdr:rowOff>
    </xdr:from>
    <xdr:ext cx="534377" cy="259045"/>
    <xdr:sp macro="" textlink="">
      <xdr:nvSpPr>
        <xdr:cNvPr id="82" name="テキスト ボックス 81"/>
        <xdr:cNvSpPr txBox="1"/>
      </xdr:nvSpPr>
      <xdr:spPr>
        <a:xfrm>
          <a:off x="3530111" y="6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20796</xdr:rowOff>
    </xdr:from>
    <xdr:to>
      <xdr:col>15</xdr:col>
      <xdr:colOff>101600</xdr:colOff>
      <xdr:row>37</xdr:row>
      <xdr:rowOff>122396</xdr:rowOff>
    </xdr:to>
    <xdr:sp macro="" textlink="">
      <xdr:nvSpPr>
        <xdr:cNvPr id="83" name="楕円 82"/>
        <xdr:cNvSpPr/>
      </xdr:nvSpPr>
      <xdr:spPr>
        <a:xfrm>
          <a:off x="2857500" y="63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113523</xdr:rowOff>
    </xdr:from>
    <xdr:ext cx="534377" cy="259045"/>
    <xdr:sp macro="" textlink="">
      <xdr:nvSpPr>
        <xdr:cNvPr id="84" name="テキスト ボックス 83"/>
        <xdr:cNvSpPr txBox="1"/>
      </xdr:nvSpPr>
      <xdr:spPr>
        <a:xfrm>
          <a:off x="2641111" y="64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29102</xdr:rowOff>
    </xdr:from>
    <xdr:to>
      <xdr:col>10</xdr:col>
      <xdr:colOff>165100</xdr:colOff>
      <xdr:row>37</xdr:row>
      <xdr:rowOff>130702</xdr:rowOff>
    </xdr:to>
    <xdr:sp macro="" textlink="">
      <xdr:nvSpPr>
        <xdr:cNvPr id="85" name="楕円 84"/>
        <xdr:cNvSpPr/>
      </xdr:nvSpPr>
      <xdr:spPr>
        <a:xfrm>
          <a:off x="1968500" y="63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121829</xdr:rowOff>
    </xdr:from>
    <xdr:ext cx="534377" cy="259045"/>
    <xdr:sp macro="" textlink="">
      <xdr:nvSpPr>
        <xdr:cNvPr id="86" name="テキスト ボックス 85"/>
        <xdr:cNvSpPr txBox="1"/>
      </xdr:nvSpPr>
      <xdr:spPr>
        <a:xfrm>
          <a:off x="1752111" y="64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36188</xdr:rowOff>
    </xdr:from>
    <xdr:to>
      <xdr:col>6</xdr:col>
      <xdr:colOff>38100</xdr:colOff>
      <xdr:row>37</xdr:row>
      <xdr:rowOff>137788</xdr:rowOff>
    </xdr:to>
    <xdr:sp macro="" textlink="">
      <xdr:nvSpPr>
        <xdr:cNvPr id="87" name="楕円 86"/>
        <xdr:cNvSpPr/>
      </xdr:nvSpPr>
      <xdr:spPr>
        <a:xfrm>
          <a:off x="1079500" y="63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128915</xdr:rowOff>
    </xdr:from>
    <xdr:ext cx="534377" cy="259045"/>
    <xdr:sp macro="" textlink="">
      <xdr:nvSpPr>
        <xdr:cNvPr id="88" name="テキスト ボックス 87"/>
        <xdr:cNvSpPr txBox="1"/>
      </xdr:nvSpPr>
      <xdr:spPr>
        <a:xfrm>
          <a:off x="863111" y="64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14127</xdr:rowOff>
    </xdr:from>
    <xdr:to>
      <xdr:col>24</xdr:col>
      <xdr:colOff>63500</xdr:colOff>
      <xdr:row>58</xdr:row>
      <xdr:rowOff>40104</xdr:rowOff>
    </xdr:to>
    <xdr:cxnSp macro="">
      <xdr:nvCxnSpPr>
        <xdr:cNvPr id="115" name="直線コネクタ 114"/>
        <xdr:cNvCxnSpPr/>
      </xdr:nvCxnSpPr>
      <xdr:spPr>
        <a:xfrm>
          <a:off x="3797300" y="9958227"/>
          <a:ext cx="8382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145531</xdr:rowOff>
    </xdr:from>
    <xdr:to>
      <xdr:col>19</xdr:col>
      <xdr:colOff>177800</xdr:colOff>
      <xdr:row>58</xdr:row>
      <xdr:rowOff>14127</xdr:rowOff>
    </xdr:to>
    <xdr:cxnSp macro="">
      <xdr:nvCxnSpPr>
        <xdr:cNvPr id="118" name="直線コネクタ 117"/>
        <xdr:cNvCxnSpPr/>
      </xdr:nvCxnSpPr>
      <xdr:spPr>
        <a:xfrm>
          <a:off x="2908300" y="9918181"/>
          <a:ext cx="889000" cy="4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74318</xdr:rowOff>
    </xdr:from>
    <xdr:to>
      <xdr:col>15</xdr:col>
      <xdr:colOff>50800</xdr:colOff>
      <xdr:row>57</xdr:row>
      <xdr:rowOff>145531</xdr:rowOff>
    </xdr:to>
    <xdr:cxnSp macro="">
      <xdr:nvCxnSpPr>
        <xdr:cNvPr id="121" name="直線コネクタ 120"/>
        <xdr:cNvCxnSpPr/>
      </xdr:nvCxnSpPr>
      <xdr:spPr>
        <a:xfrm>
          <a:off x="2019300" y="9846968"/>
          <a:ext cx="889000" cy="7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74318</xdr:rowOff>
    </xdr:from>
    <xdr:to>
      <xdr:col>10</xdr:col>
      <xdr:colOff>114300</xdr:colOff>
      <xdr:row>57</xdr:row>
      <xdr:rowOff>162290</xdr:rowOff>
    </xdr:to>
    <xdr:cxnSp macro="">
      <xdr:nvCxnSpPr>
        <xdr:cNvPr id="124" name="直線コネクタ 123"/>
        <xdr:cNvCxnSpPr/>
      </xdr:nvCxnSpPr>
      <xdr:spPr>
        <a:xfrm flipV="1">
          <a:off x="1130300" y="9846968"/>
          <a:ext cx="889000" cy="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160754</xdr:rowOff>
    </xdr:from>
    <xdr:to>
      <xdr:col>24</xdr:col>
      <xdr:colOff>114300</xdr:colOff>
      <xdr:row>58</xdr:row>
      <xdr:rowOff>90904</xdr:rowOff>
    </xdr:to>
    <xdr:sp macro="" textlink="">
      <xdr:nvSpPr>
        <xdr:cNvPr id="134" name="楕円 133"/>
        <xdr:cNvSpPr/>
      </xdr:nvSpPr>
      <xdr:spPr>
        <a:xfrm>
          <a:off x="4584700" y="993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134777</xdr:rowOff>
    </xdr:from>
    <xdr:to>
      <xdr:col>20</xdr:col>
      <xdr:colOff>38100</xdr:colOff>
      <xdr:row>58</xdr:row>
      <xdr:rowOff>64927</xdr:rowOff>
    </xdr:to>
    <xdr:sp macro="" textlink="">
      <xdr:nvSpPr>
        <xdr:cNvPr id="136" name="楕円 135"/>
        <xdr:cNvSpPr/>
      </xdr:nvSpPr>
      <xdr:spPr>
        <a:xfrm>
          <a:off x="3746500" y="99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81454</xdr:rowOff>
    </xdr:from>
    <xdr:ext cx="599010" cy="259045"/>
    <xdr:sp macro="" textlink="">
      <xdr:nvSpPr>
        <xdr:cNvPr id="137" name="テキスト ボックス 136"/>
        <xdr:cNvSpPr txBox="1"/>
      </xdr:nvSpPr>
      <xdr:spPr>
        <a:xfrm>
          <a:off x="3497795" y="96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94731</xdr:rowOff>
    </xdr:from>
    <xdr:to>
      <xdr:col>15</xdr:col>
      <xdr:colOff>101600</xdr:colOff>
      <xdr:row>58</xdr:row>
      <xdr:rowOff>24881</xdr:rowOff>
    </xdr:to>
    <xdr:sp macro="" textlink="">
      <xdr:nvSpPr>
        <xdr:cNvPr id="138" name="楕円 137"/>
        <xdr:cNvSpPr/>
      </xdr:nvSpPr>
      <xdr:spPr>
        <a:xfrm>
          <a:off x="2857500" y="98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41408</xdr:rowOff>
    </xdr:from>
    <xdr:ext cx="599010" cy="259045"/>
    <xdr:sp macro="" textlink="">
      <xdr:nvSpPr>
        <xdr:cNvPr id="139" name="テキスト ボックス 138"/>
        <xdr:cNvSpPr txBox="1"/>
      </xdr:nvSpPr>
      <xdr:spPr>
        <a:xfrm>
          <a:off x="2608795" y="964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23518</xdr:rowOff>
    </xdr:from>
    <xdr:to>
      <xdr:col>10</xdr:col>
      <xdr:colOff>165100</xdr:colOff>
      <xdr:row>57</xdr:row>
      <xdr:rowOff>125118</xdr:rowOff>
    </xdr:to>
    <xdr:sp macro="" textlink="">
      <xdr:nvSpPr>
        <xdr:cNvPr id="140" name="楕円 139"/>
        <xdr:cNvSpPr/>
      </xdr:nvSpPr>
      <xdr:spPr>
        <a:xfrm>
          <a:off x="1968500" y="979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141645</xdr:rowOff>
    </xdr:from>
    <xdr:ext cx="599010" cy="259045"/>
    <xdr:sp macro="" textlink="">
      <xdr:nvSpPr>
        <xdr:cNvPr id="141" name="テキスト ボックス 140"/>
        <xdr:cNvSpPr txBox="1"/>
      </xdr:nvSpPr>
      <xdr:spPr>
        <a:xfrm>
          <a:off x="1719795" y="957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111490</xdr:rowOff>
    </xdr:from>
    <xdr:to>
      <xdr:col>6</xdr:col>
      <xdr:colOff>38100</xdr:colOff>
      <xdr:row>58</xdr:row>
      <xdr:rowOff>41640</xdr:rowOff>
    </xdr:to>
    <xdr:sp macro="" textlink="">
      <xdr:nvSpPr>
        <xdr:cNvPr id="142" name="楕円 141"/>
        <xdr:cNvSpPr/>
      </xdr:nvSpPr>
      <xdr:spPr>
        <a:xfrm>
          <a:off x="1079500" y="98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58167</xdr:rowOff>
    </xdr:from>
    <xdr:ext cx="599010" cy="259045"/>
    <xdr:sp macro="" textlink="">
      <xdr:nvSpPr>
        <xdr:cNvPr id="143" name="テキスト ボックス 142"/>
        <xdr:cNvSpPr txBox="1"/>
      </xdr:nvSpPr>
      <xdr:spPr>
        <a:xfrm>
          <a:off x="830795" y="965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162113</xdr:rowOff>
    </xdr:from>
    <xdr:to>
      <xdr:col>24</xdr:col>
      <xdr:colOff>63500</xdr:colOff>
      <xdr:row>77</xdr:row>
      <xdr:rowOff>21482</xdr:rowOff>
    </xdr:to>
    <xdr:cxnSp macro="">
      <xdr:nvCxnSpPr>
        <xdr:cNvPr id="170" name="直線コネクタ 169"/>
        <xdr:cNvCxnSpPr/>
      </xdr:nvCxnSpPr>
      <xdr:spPr>
        <a:xfrm flipV="1">
          <a:off x="3797300" y="13192313"/>
          <a:ext cx="838200" cy="3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7293</xdr:rowOff>
    </xdr:from>
    <xdr:to>
      <xdr:col>19</xdr:col>
      <xdr:colOff>177800</xdr:colOff>
      <xdr:row>77</xdr:row>
      <xdr:rowOff>21482</xdr:rowOff>
    </xdr:to>
    <xdr:cxnSp macro="">
      <xdr:nvCxnSpPr>
        <xdr:cNvPr id="173" name="直線コネクタ 172"/>
        <xdr:cNvCxnSpPr/>
      </xdr:nvCxnSpPr>
      <xdr:spPr>
        <a:xfrm>
          <a:off x="2908300" y="13208943"/>
          <a:ext cx="8890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7293</xdr:rowOff>
    </xdr:from>
    <xdr:to>
      <xdr:col>15</xdr:col>
      <xdr:colOff>50800</xdr:colOff>
      <xdr:row>77</xdr:row>
      <xdr:rowOff>18204</xdr:rowOff>
    </xdr:to>
    <xdr:cxnSp macro="">
      <xdr:nvCxnSpPr>
        <xdr:cNvPr id="176" name="直線コネクタ 175"/>
        <xdr:cNvCxnSpPr/>
      </xdr:nvCxnSpPr>
      <xdr:spPr>
        <a:xfrm flipV="1">
          <a:off x="2019300" y="13208943"/>
          <a:ext cx="8890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18204</xdr:rowOff>
    </xdr:from>
    <xdr:to>
      <xdr:col>10</xdr:col>
      <xdr:colOff>114300</xdr:colOff>
      <xdr:row>77</xdr:row>
      <xdr:rowOff>38638</xdr:rowOff>
    </xdr:to>
    <xdr:cxnSp macro="">
      <xdr:nvCxnSpPr>
        <xdr:cNvPr id="179" name="直線コネクタ 178"/>
        <xdr:cNvCxnSpPr/>
      </xdr:nvCxnSpPr>
      <xdr:spPr>
        <a:xfrm flipV="1">
          <a:off x="1130300" y="13219854"/>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111313</xdr:rowOff>
    </xdr:from>
    <xdr:to>
      <xdr:col>24</xdr:col>
      <xdr:colOff>114300</xdr:colOff>
      <xdr:row>77</xdr:row>
      <xdr:rowOff>41463</xdr:rowOff>
    </xdr:to>
    <xdr:sp macro="" textlink="">
      <xdr:nvSpPr>
        <xdr:cNvPr id="189" name="楕円 188"/>
        <xdr:cNvSpPr/>
      </xdr:nvSpPr>
      <xdr:spPr>
        <a:xfrm>
          <a:off x="4584700" y="131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26240</xdr:rowOff>
    </xdr:from>
    <xdr:ext cx="599010" cy="259045"/>
    <xdr:sp macro="" textlink="">
      <xdr:nvSpPr>
        <xdr:cNvPr id="190" name="民生費該当値テキスト"/>
        <xdr:cNvSpPr txBox="1"/>
      </xdr:nvSpPr>
      <xdr:spPr>
        <a:xfrm>
          <a:off x="4686300" y="130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142132</xdr:rowOff>
    </xdr:from>
    <xdr:to>
      <xdr:col>20</xdr:col>
      <xdr:colOff>38100</xdr:colOff>
      <xdr:row>77</xdr:row>
      <xdr:rowOff>72282</xdr:rowOff>
    </xdr:to>
    <xdr:sp macro="" textlink="">
      <xdr:nvSpPr>
        <xdr:cNvPr id="191" name="楕円 190"/>
        <xdr:cNvSpPr/>
      </xdr:nvSpPr>
      <xdr:spPr>
        <a:xfrm>
          <a:off x="3746500" y="131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63409</xdr:rowOff>
    </xdr:from>
    <xdr:ext cx="599010" cy="259045"/>
    <xdr:sp macro="" textlink="">
      <xdr:nvSpPr>
        <xdr:cNvPr id="192" name="テキスト ボックス 191"/>
        <xdr:cNvSpPr txBox="1"/>
      </xdr:nvSpPr>
      <xdr:spPr>
        <a:xfrm>
          <a:off x="3497795" y="132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127943</xdr:rowOff>
    </xdr:from>
    <xdr:to>
      <xdr:col>15</xdr:col>
      <xdr:colOff>101600</xdr:colOff>
      <xdr:row>77</xdr:row>
      <xdr:rowOff>58093</xdr:rowOff>
    </xdr:to>
    <xdr:sp macro="" textlink="">
      <xdr:nvSpPr>
        <xdr:cNvPr id="193" name="楕円 192"/>
        <xdr:cNvSpPr/>
      </xdr:nvSpPr>
      <xdr:spPr>
        <a:xfrm>
          <a:off x="2857500" y="131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49220</xdr:rowOff>
    </xdr:from>
    <xdr:ext cx="599010" cy="259045"/>
    <xdr:sp macro="" textlink="">
      <xdr:nvSpPr>
        <xdr:cNvPr id="194" name="テキスト ボックス 193"/>
        <xdr:cNvSpPr txBox="1"/>
      </xdr:nvSpPr>
      <xdr:spPr>
        <a:xfrm>
          <a:off x="2608795" y="1325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138854</xdr:rowOff>
    </xdr:from>
    <xdr:to>
      <xdr:col>10</xdr:col>
      <xdr:colOff>165100</xdr:colOff>
      <xdr:row>77</xdr:row>
      <xdr:rowOff>69004</xdr:rowOff>
    </xdr:to>
    <xdr:sp macro="" textlink="">
      <xdr:nvSpPr>
        <xdr:cNvPr id="195" name="楕円 194"/>
        <xdr:cNvSpPr/>
      </xdr:nvSpPr>
      <xdr:spPr>
        <a:xfrm>
          <a:off x="1968500" y="131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60131</xdr:rowOff>
    </xdr:from>
    <xdr:ext cx="599010" cy="259045"/>
    <xdr:sp macro="" textlink="">
      <xdr:nvSpPr>
        <xdr:cNvPr id="196" name="テキスト ボックス 195"/>
        <xdr:cNvSpPr txBox="1"/>
      </xdr:nvSpPr>
      <xdr:spPr>
        <a:xfrm>
          <a:off x="1719795" y="1326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159288</xdr:rowOff>
    </xdr:from>
    <xdr:to>
      <xdr:col>6</xdr:col>
      <xdr:colOff>38100</xdr:colOff>
      <xdr:row>77</xdr:row>
      <xdr:rowOff>89438</xdr:rowOff>
    </xdr:to>
    <xdr:sp macro="" textlink="">
      <xdr:nvSpPr>
        <xdr:cNvPr id="197" name="楕円 196"/>
        <xdr:cNvSpPr/>
      </xdr:nvSpPr>
      <xdr:spPr>
        <a:xfrm>
          <a:off x="1079500" y="131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80565</xdr:rowOff>
    </xdr:from>
    <xdr:ext cx="599010" cy="259045"/>
    <xdr:sp macro="" textlink="">
      <xdr:nvSpPr>
        <xdr:cNvPr id="198" name="テキスト ボックス 197"/>
        <xdr:cNvSpPr txBox="1"/>
      </xdr:nvSpPr>
      <xdr:spPr>
        <a:xfrm>
          <a:off x="830795" y="1328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37809</xdr:rowOff>
    </xdr:from>
    <xdr:to>
      <xdr:col>24</xdr:col>
      <xdr:colOff>63500</xdr:colOff>
      <xdr:row>98</xdr:row>
      <xdr:rowOff>81758</xdr:rowOff>
    </xdr:to>
    <xdr:cxnSp macro="">
      <xdr:nvCxnSpPr>
        <xdr:cNvPr id="227" name="直線コネクタ 226"/>
        <xdr:cNvCxnSpPr/>
      </xdr:nvCxnSpPr>
      <xdr:spPr>
        <a:xfrm>
          <a:off x="3797300" y="16839909"/>
          <a:ext cx="838200" cy="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130727</xdr:rowOff>
    </xdr:from>
    <xdr:to>
      <xdr:col>19</xdr:col>
      <xdr:colOff>177800</xdr:colOff>
      <xdr:row>98</xdr:row>
      <xdr:rowOff>37809</xdr:rowOff>
    </xdr:to>
    <xdr:cxnSp macro="">
      <xdr:nvCxnSpPr>
        <xdr:cNvPr id="230" name="直線コネクタ 229"/>
        <xdr:cNvCxnSpPr/>
      </xdr:nvCxnSpPr>
      <xdr:spPr>
        <a:xfrm>
          <a:off x="2908300" y="16761377"/>
          <a:ext cx="889000" cy="7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167208</xdr:rowOff>
    </xdr:from>
    <xdr:to>
      <xdr:col>15</xdr:col>
      <xdr:colOff>50800</xdr:colOff>
      <xdr:row>97</xdr:row>
      <xdr:rowOff>130727</xdr:rowOff>
    </xdr:to>
    <xdr:cxnSp macro="">
      <xdr:nvCxnSpPr>
        <xdr:cNvPr id="233" name="直線コネクタ 232"/>
        <xdr:cNvCxnSpPr/>
      </xdr:nvCxnSpPr>
      <xdr:spPr>
        <a:xfrm>
          <a:off x="2019300" y="16626408"/>
          <a:ext cx="889000" cy="13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167208</xdr:rowOff>
    </xdr:from>
    <xdr:to>
      <xdr:col>10</xdr:col>
      <xdr:colOff>114300</xdr:colOff>
      <xdr:row>98</xdr:row>
      <xdr:rowOff>36404</xdr:rowOff>
    </xdr:to>
    <xdr:cxnSp macro="">
      <xdr:nvCxnSpPr>
        <xdr:cNvPr id="236" name="直線コネクタ 235"/>
        <xdr:cNvCxnSpPr/>
      </xdr:nvCxnSpPr>
      <xdr:spPr>
        <a:xfrm flipV="1">
          <a:off x="1130300" y="16626408"/>
          <a:ext cx="889000" cy="21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30958</xdr:rowOff>
    </xdr:from>
    <xdr:to>
      <xdr:col>24</xdr:col>
      <xdr:colOff>114300</xdr:colOff>
      <xdr:row>98</xdr:row>
      <xdr:rowOff>132558</xdr:rowOff>
    </xdr:to>
    <xdr:sp macro="" textlink="">
      <xdr:nvSpPr>
        <xdr:cNvPr id="246" name="楕円 245"/>
        <xdr:cNvSpPr/>
      </xdr:nvSpPr>
      <xdr:spPr>
        <a:xfrm>
          <a:off x="4584700" y="168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117335</xdr:rowOff>
    </xdr:from>
    <xdr:ext cx="534377" cy="259045"/>
    <xdr:sp macro="" textlink="">
      <xdr:nvSpPr>
        <xdr:cNvPr id="247" name="衛生費該当値テキスト"/>
        <xdr:cNvSpPr txBox="1"/>
      </xdr:nvSpPr>
      <xdr:spPr>
        <a:xfrm>
          <a:off x="4686300" y="167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158459</xdr:rowOff>
    </xdr:from>
    <xdr:to>
      <xdr:col>20</xdr:col>
      <xdr:colOff>38100</xdr:colOff>
      <xdr:row>98</xdr:row>
      <xdr:rowOff>88609</xdr:rowOff>
    </xdr:to>
    <xdr:sp macro="" textlink="">
      <xdr:nvSpPr>
        <xdr:cNvPr id="248" name="楕円 247"/>
        <xdr:cNvSpPr/>
      </xdr:nvSpPr>
      <xdr:spPr>
        <a:xfrm>
          <a:off x="3746500" y="167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79736</xdr:rowOff>
    </xdr:from>
    <xdr:ext cx="534377" cy="259045"/>
    <xdr:sp macro="" textlink="">
      <xdr:nvSpPr>
        <xdr:cNvPr id="249" name="テキスト ボックス 248"/>
        <xdr:cNvSpPr txBox="1"/>
      </xdr:nvSpPr>
      <xdr:spPr>
        <a:xfrm>
          <a:off x="3530111" y="1688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79927</xdr:rowOff>
    </xdr:from>
    <xdr:to>
      <xdr:col>15</xdr:col>
      <xdr:colOff>101600</xdr:colOff>
      <xdr:row>98</xdr:row>
      <xdr:rowOff>10077</xdr:rowOff>
    </xdr:to>
    <xdr:sp macro="" textlink="">
      <xdr:nvSpPr>
        <xdr:cNvPr id="250" name="楕円 249"/>
        <xdr:cNvSpPr/>
      </xdr:nvSpPr>
      <xdr:spPr>
        <a:xfrm>
          <a:off x="2857500" y="167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1204</xdr:rowOff>
    </xdr:from>
    <xdr:ext cx="534377" cy="259045"/>
    <xdr:sp macro="" textlink="">
      <xdr:nvSpPr>
        <xdr:cNvPr id="251" name="テキスト ボックス 250"/>
        <xdr:cNvSpPr txBox="1"/>
      </xdr:nvSpPr>
      <xdr:spPr>
        <a:xfrm>
          <a:off x="2641111" y="1680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116408</xdr:rowOff>
    </xdr:from>
    <xdr:to>
      <xdr:col>10</xdr:col>
      <xdr:colOff>165100</xdr:colOff>
      <xdr:row>97</xdr:row>
      <xdr:rowOff>46558</xdr:rowOff>
    </xdr:to>
    <xdr:sp macro="" textlink="">
      <xdr:nvSpPr>
        <xdr:cNvPr id="252" name="楕円 251"/>
        <xdr:cNvSpPr/>
      </xdr:nvSpPr>
      <xdr:spPr>
        <a:xfrm>
          <a:off x="1968500" y="165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37685</xdr:rowOff>
    </xdr:from>
    <xdr:ext cx="599010" cy="259045"/>
    <xdr:sp macro="" textlink="">
      <xdr:nvSpPr>
        <xdr:cNvPr id="253" name="テキスト ボックス 252"/>
        <xdr:cNvSpPr txBox="1"/>
      </xdr:nvSpPr>
      <xdr:spPr>
        <a:xfrm>
          <a:off x="1719795" y="1666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157054</xdr:rowOff>
    </xdr:from>
    <xdr:to>
      <xdr:col>6</xdr:col>
      <xdr:colOff>38100</xdr:colOff>
      <xdr:row>98</xdr:row>
      <xdr:rowOff>87204</xdr:rowOff>
    </xdr:to>
    <xdr:sp macro="" textlink="">
      <xdr:nvSpPr>
        <xdr:cNvPr id="254" name="楕円 253"/>
        <xdr:cNvSpPr/>
      </xdr:nvSpPr>
      <xdr:spPr>
        <a:xfrm>
          <a:off x="1079500" y="167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78331</xdr:rowOff>
    </xdr:from>
    <xdr:ext cx="534377" cy="259045"/>
    <xdr:sp macro="" textlink="">
      <xdr:nvSpPr>
        <xdr:cNvPr id="255" name="テキスト ボックス 254"/>
        <xdr:cNvSpPr txBox="1"/>
      </xdr:nvSpPr>
      <xdr:spPr>
        <a:xfrm>
          <a:off x="863111" y="168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132270</xdr:rowOff>
    </xdr:from>
    <xdr:to>
      <xdr:col>50</xdr:col>
      <xdr:colOff>114300</xdr:colOff>
      <xdr:row>39</xdr:row>
      <xdr:rowOff>44450</xdr:rowOff>
    </xdr:to>
    <xdr:cxnSp macro="">
      <xdr:nvCxnSpPr>
        <xdr:cNvPr id="287" name="直線コネクタ 286"/>
        <xdr:cNvCxnSpPr/>
      </xdr:nvCxnSpPr>
      <xdr:spPr>
        <a:xfrm>
          <a:off x="8750300" y="6647370"/>
          <a:ext cx="889000" cy="8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9931</xdr:rowOff>
    </xdr:from>
    <xdr:to>
      <xdr:col>45</xdr:col>
      <xdr:colOff>177800</xdr:colOff>
      <xdr:row>38</xdr:row>
      <xdr:rowOff>132270</xdr:rowOff>
    </xdr:to>
    <xdr:cxnSp macro="">
      <xdr:nvCxnSpPr>
        <xdr:cNvPr id="290" name="直線コネクタ 289"/>
        <xdr:cNvCxnSpPr/>
      </xdr:nvCxnSpPr>
      <xdr:spPr>
        <a:xfrm>
          <a:off x="7861300" y="6525031"/>
          <a:ext cx="889000" cy="1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9931</xdr:rowOff>
    </xdr:from>
    <xdr:to>
      <xdr:col>41</xdr:col>
      <xdr:colOff>50800</xdr:colOff>
      <xdr:row>38</xdr:row>
      <xdr:rowOff>128080</xdr:rowOff>
    </xdr:to>
    <xdr:cxnSp macro="">
      <xdr:nvCxnSpPr>
        <xdr:cNvPr id="293" name="直線コネクタ 292"/>
        <xdr:cNvCxnSpPr/>
      </xdr:nvCxnSpPr>
      <xdr:spPr>
        <a:xfrm flipV="1">
          <a:off x="6972300" y="6525031"/>
          <a:ext cx="889000" cy="1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81470</xdr:rowOff>
    </xdr:from>
    <xdr:to>
      <xdr:col>46</xdr:col>
      <xdr:colOff>38100</xdr:colOff>
      <xdr:row>39</xdr:row>
      <xdr:rowOff>11620</xdr:rowOff>
    </xdr:to>
    <xdr:sp macro="" textlink="">
      <xdr:nvSpPr>
        <xdr:cNvPr id="307" name="楕円 306"/>
        <xdr:cNvSpPr/>
      </xdr:nvSpPr>
      <xdr:spPr>
        <a:xfrm>
          <a:off x="8699500" y="6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28148</xdr:rowOff>
    </xdr:from>
    <xdr:ext cx="469744" cy="259045"/>
    <xdr:sp macro="" textlink="">
      <xdr:nvSpPr>
        <xdr:cNvPr id="308" name="テキスト ボックス 307"/>
        <xdr:cNvSpPr txBox="1"/>
      </xdr:nvSpPr>
      <xdr:spPr>
        <a:xfrm>
          <a:off x="8515428" y="63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130582</xdr:rowOff>
    </xdr:from>
    <xdr:to>
      <xdr:col>41</xdr:col>
      <xdr:colOff>101600</xdr:colOff>
      <xdr:row>38</xdr:row>
      <xdr:rowOff>60731</xdr:rowOff>
    </xdr:to>
    <xdr:sp macro="" textlink="">
      <xdr:nvSpPr>
        <xdr:cNvPr id="309" name="楕円 308"/>
        <xdr:cNvSpPr/>
      </xdr:nvSpPr>
      <xdr:spPr>
        <a:xfrm>
          <a:off x="7810500" y="6474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77259</xdr:rowOff>
    </xdr:from>
    <xdr:ext cx="469744" cy="259045"/>
    <xdr:sp macro="" textlink="">
      <xdr:nvSpPr>
        <xdr:cNvPr id="310" name="テキスト ボックス 309"/>
        <xdr:cNvSpPr txBox="1"/>
      </xdr:nvSpPr>
      <xdr:spPr>
        <a:xfrm>
          <a:off x="7626428" y="624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77280</xdr:rowOff>
    </xdr:from>
    <xdr:to>
      <xdr:col>36</xdr:col>
      <xdr:colOff>165100</xdr:colOff>
      <xdr:row>39</xdr:row>
      <xdr:rowOff>7430</xdr:rowOff>
    </xdr:to>
    <xdr:sp macro="" textlink="">
      <xdr:nvSpPr>
        <xdr:cNvPr id="311" name="楕円 310"/>
        <xdr:cNvSpPr/>
      </xdr:nvSpPr>
      <xdr:spPr>
        <a:xfrm>
          <a:off x="6921500" y="65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170007</xdr:rowOff>
    </xdr:from>
    <xdr:ext cx="469744" cy="259045"/>
    <xdr:sp macro="" textlink="">
      <xdr:nvSpPr>
        <xdr:cNvPr id="312" name="テキスト ボックス 311"/>
        <xdr:cNvSpPr txBox="1"/>
      </xdr:nvSpPr>
      <xdr:spPr>
        <a:xfrm>
          <a:off x="6737428" y="668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98267</xdr:rowOff>
    </xdr:from>
    <xdr:to>
      <xdr:col>55</xdr:col>
      <xdr:colOff>0</xdr:colOff>
      <xdr:row>58</xdr:row>
      <xdr:rowOff>105254</xdr:rowOff>
    </xdr:to>
    <xdr:cxnSp macro="">
      <xdr:nvCxnSpPr>
        <xdr:cNvPr id="339" name="直線コネクタ 338"/>
        <xdr:cNvCxnSpPr/>
      </xdr:nvCxnSpPr>
      <xdr:spPr>
        <a:xfrm flipV="1">
          <a:off x="9639300" y="10042367"/>
          <a:ext cx="8382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100146</xdr:rowOff>
    </xdr:from>
    <xdr:to>
      <xdr:col>50</xdr:col>
      <xdr:colOff>114300</xdr:colOff>
      <xdr:row>58</xdr:row>
      <xdr:rowOff>105254</xdr:rowOff>
    </xdr:to>
    <xdr:cxnSp macro="">
      <xdr:nvCxnSpPr>
        <xdr:cNvPr id="342" name="直線コネクタ 341"/>
        <xdr:cNvCxnSpPr/>
      </xdr:nvCxnSpPr>
      <xdr:spPr>
        <a:xfrm>
          <a:off x="8750300" y="10044246"/>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100146</xdr:rowOff>
    </xdr:from>
    <xdr:to>
      <xdr:col>45</xdr:col>
      <xdr:colOff>177800</xdr:colOff>
      <xdr:row>58</xdr:row>
      <xdr:rowOff>108475</xdr:rowOff>
    </xdr:to>
    <xdr:cxnSp macro="">
      <xdr:nvCxnSpPr>
        <xdr:cNvPr id="345" name="直線コネクタ 344"/>
        <xdr:cNvCxnSpPr/>
      </xdr:nvCxnSpPr>
      <xdr:spPr>
        <a:xfrm flipV="1">
          <a:off x="7861300" y="10044246"/>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108475</xdr:rowOff>
    </xdr:from>
    <xdr:to>
      <xdr:col>41</xdr:col>
      <xdr:colOff>50800</xdr:colOff>
      <xdr:row>58</xdr:row>
      <xdr:rowOff>112730</xdr:rowOff>
    </xdr:to>
    <xdr:cxnSp macro="">
      <xdr:nvCxnSpPr>
        <xdr:cNvPr id="348" name="直線コネクタ 347"/>
        <xdr:cNvCxnSpPr/>
      </xdr:nvCxnSpPr>
      <xdr:spPr>
        <a:xfrm flipV="1">
          <a:off x="6972300" y="10052575"/>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47467</xdr:rowOff>
    </xdr:from>
    <xdr:to>
      <xdr:col>55</xdr:col>
      <xdr:colOff>50800</xdr:colOff>
      <xdr:row>58</xdr:row>
      <xdr:rowOff>149067</xdr:rowOff>
    </xdr:to>
    <xdr:sp macro="" textlink="">
      <xdr:nvSpPr>
        <xdr:cNvPr id="358" name="楕円 357"/>
        <xdr:cNvSpPr/>
      </xdr:nvSpPr>
      <xdr:spPr>
        <a:xfrm>
          <a:off x="10426700" y="99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54454</xdr:rowOff>
    </xdr:from>
    <xdr:to>
      <xdr:col>50</xdr:col>
      <xdr:colOff>165100</xdr:colOff>
      <xdr:row>58</xdr:row>
      <xdr:rowOff>156054</xdr:rowOff>
    </xdr:to>
    <xdr:sp macro="" textlink="">
      <xdr:nvSpPr>
        <xdr:cNvPr id="360" name="楕円 359"/>
        <xdr:cNvSpPr/>
      </xdr:nvSpPr>
      <xdr:spPr>
        <a:xfrm>
          <a:off x="9588500" y="99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147181</xdr:rowOff>
    </xdr:from>
    <xdr:ext cx="534377" cy="259045"/>
    <xdr:sp macro="" textlink="">
      <xdr:nvSpPr>
        <xdr:cNvPr id="361" name="テキスト ボックス 360"/>
        <xdr:cNvSpPr txBox="1"/>
      </xdr:nvSpPr>
      <xdr:spPr>
        <a:xfrm>
          <a:off x="9372111" y="1009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49346</xdr:rowOff>
    </xdr:from>
    <xdr:to>
      <xdr:col>46</xdr:col>
      <xdr:colOff>38100</xdr:colOff>
      <xdr:row>58</xdr:row>
      <xdr:rowOff>150946</xdr:rowOff>
    </xdr:to>
    <xdr:sp macro="" textlink="">
      <xdr:nvSpPr>
        <xdr:cNvPr id="362" name="楕円 361"/>
        <xdr:cNvSpPr/>
      </xdr:nvSpPr>
      <xdr:spPr>
        <a:xfrm>
          <a:off x="8699500" y="99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142073</xdr:rowOff>
    </xdr:from>
    <xdr:ext cx="534377" cy="259045"/>
    <xdr:sp macro="" textlink="">
      <xdr:nvSpPr>
        <xdr:cNvPr id="363" name="テキスト ボックス 362"/>
        <xdr:cNvSpPr txBox="1"/>
      </xdr:nvSpPr>
      <xdr:spPr>
        <a:xfrm>
          <a:off x="8483111" y="1008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57675</xdr:rowOff>
    </xdr:from>
    <xdr:to>
      <xdr:col>41</xdr:col>
      <xdr:colOff>101600</xdr:colOff>
      <xdr:row>58</xdr:row>
      <xdr:rowOff>159275</xdr:rowOff>
    </xdr:to>
    <xdr:sp macro="" textlink="">
      <xdr:nvSpPr>
        <xdr:cNvPr id="364" name="楕円 363"/>
        <xdr:cNvSpPr/>
      </xdr:nvSpPr>
      <xdr:spPr>
        <a:xfrm>
          <a:off x="7810500" y="100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150402</xdr:rowOff>
    </xdr:from>
    <xdr:ext cx="534377" cy="259045"/>
    <xdr:sp macro="" textlink="">
      <xdr:nvSpPr>
        <xdr:cNvPr id="365" name="テキスト ボックス 364"/>
        <xdr:cNvSpPr txBox="1"/>
      </xdr:nvSpPr>
      <xdr:spPr>
        <a:xfrm>
          <a:off x="7594111" y="100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61930</xdr:rowOff>
    </xdr:from>
    <xdr:to>
      <xdr:col>36</xdr:col>
      <xdr:colOff>165100</xdr:colOff>
      <xdr:row>58</xdr:row>
      <xdr:rowOff>163530</xdr:rowOff>
    </xdr:to>
    <xdr:sp macro="" textlink="">
      <xdr:nvSpPr>
        <xdr:cNvPr id="366" name="楕円 365"/>
        <xdr:cNvSpPr/>
      </xdr:nvSpPr>
      <xdr:spPr>
        <a:xfrm>
          <a:off x="6921500" y="100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154657</xdr:rowOff>
    </xdr:from>
    <xdr:ext cx="534377" cy="259045"/>
    <xdr:sp macro="" textlink="">
      <xdr:nvSpPr>
        <xdr:cNvPr id="367" name="テキスト ボックス 366"/>
        <xdr:cNvSpPr txBox="1"/>
      </xdr:nvSpPr>
      <xdr:spPr>
        <a:xfrm>
          <a:off x="6705111" y="100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22346</xdr:rowOff>
    </xdr:from>
    <xdr:to>
      <xdr:col>55</xdr:col>
      <xdr:colOff>0</xdr:colOff>
      <xdr:row>79</xdr:row>
      <xdr:rowOff>34116</xdr:rowOff>
    </xdr:to>
    <xdr:cxnSp macro="">
      <xdr:nvCxnSpPr>
        <xdr:cNvPr id="396" name="直線コネクタ 395"/>
        <xdr:cNvCxnSpPr/>
      </xdr:nvCxnSpPr>
      <xdr:spPr>
        <a:xfrm flipV="1">
          <a:off x="9639300" y="13566896"/>
          <a:ext cx="838200" cy="1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34116</xdr:rowOff>
    </xdr:from>
    <xdr:to>
      <xdr:col>50</xdr:col>
      <xdr:colOff>114300</xdr:colOff>
      <xdr:row>79</xdr:row>
      <xdr:rowOff>37297</xdr:rowOff>
    </xdr:to>
    <xdr:cxnSp macro="">
      <xdr:nvCxnSpPr>
        <xdr:cNvPr id="399" name="直線コネクタ 398"/>
        <xdr:cNvCxnSpPr/>
      </xdr:nvCxnSpPr>
      <xdr:spPr>
        <a:xfrm flipV="1">
          <a:off x="8750300" y="13578666"/>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37297</xdr:rowOff>
    </xdr:from>
    <xdr:to>
      <xdr:col>45</xdr:col>
      <xdr:colOff>177800</xdr:colOff>
      <xdr:row>79</xdr:row>
      <xdr:rowOff>37421</xdr:rowOff>
    </xdr:to>
    <xdr:cxnSp macro="">
      <xdr:nvCxnSpPr>
        <xdr:cNvPr id="402" name="直線コネクタ 401"/>
        <xdr:cNvCxnSpPr/>
      </xdr:nvCxnSpPr>
      <xdr:spPr>
        <a:xfrm flipV="1">
          <a:off x="7861300" y="13581847"/>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37421</xdr:rowOff>
    </xdr:from>
    <xdr:to>
      <xdr:col>41</xdr:col>
      <xdr:colOff>50800</xdr:colOff>
      <xdr:row>79</xdr:row>
      <xdr:rowOff>37773</xdr:rowOff>
    </xdr:to>
    <xdr:cxnSp macro="">
      <xdr:nvCxnSpPr>
        <xdr:cNvPr id="405" name="直線コネクタ 404"/>
        <xdr:cNvCxnSpPr/>
      </xdr:nvCxnSpPr>
      <xdr:spPr>
        <a:xfrm flipV="1">
          <a:off x="6972300" y="13581971"/>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142996</xdr:rowOff>
    </xdr:from>
    <xdr:to>
      <xdr:col>55</xdr:col>
      <xdr:colOff>50800</xdr:colOff>
      <xdr:row>79</xdr:row>
      <xdr:rowOff>73146</xdr:rowOff>
    </xdr:to>
    <xdr:sp macro="" textlink="">
      <xdr:nvSpPr>
        <xdr:cNvPr id="415" name="楕円 414"/>
        <xdr:cNvSpPr/>
      </xdr:nvSpPr>
      <xdr:spPr>
        <a:xfrm>
          <a:off x="10426700" y="135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57923</xdr:rowOff>
    </xdr:from>
    <xdr:ext cx="534377" cy="259045"/>
    <xdr:sp macro="" textlink="">
      <xdr:nvSpPr>
        <xdr:cNvPr id="416" name="商工費該当値テキスト"/>
        <xdr:cNvSpPr txBox="1"/>
      </xdr:nvSpPr>
      <xdr:spPr>
        <a:xfrm>
          <a:off x="10528300" y="134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154766</xdr:rowOff>
    </xdr:from>
    <xdr:to>
      <xdr:col>50</xdr:col>
      <xdr:colOff>165100</xdr:colOff>
      <xdr:row>79</xdr:row>
      <xdr:rowOff>84916</xdr:rowOff>
    </xdr:to>
    <xdr:sp macro="" textlink="">
      <xdr:nvSpPr>
        <xdr:cNvPr id="417" name="楕円 416"/>
        <xdr:cNvSpPr/>
      </xdr:nvSpPr>
      <xdr:spPr>
        <a:xfrm>
          <a:off x="9588500" y="135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76043</xdr:rowOff>
    </xdr:from>
    <xdr:ext cx="469744" cy="259045"/>
    <xdr:sp macro="" textlink="">
      <xdr:nvSpPr>
        <xdr:cNvPr id="418" name="テキスト ボックス 417"/>
        <xdr:cNvSpPr txBox="1"/>
      </xdr:nvSpPr>
      <xdr:spPr>
        <a:xfrm>
          <a:off x="9404428" y="1362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157947</xdr:rowOff>
    </xdr:from>
    <xdr:to>
      <xdr:col>46</xdr:col>
      <xdr:colOff>38100</xdr:colOff>
      <xdr:row>79</xdr:row>
      <xdr:rowOff>88097</xdr:rowOff>
    </xdr:to>
    <xdr:sp macro="" textlink="">
      <xdr:nvSpPr>
        <xdr:cNvPr id="419" name="楕円 418"/>
        <xdr:cNvSpPr/>
      </xdr:nvSpPr>
      <xdr:spPr>
        <a:xfrm>
          <a:off x="8699500" y="135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79224</xdr:rowOff>
    </xdr:from>
    <xdr:ext cx="469744" cy="259045"/>
    <xdr:sp macro="" textlink="">
      <xdr:nvSpPr>
        <xdr:cNvPr id="420" name="テキスト ボックス 419"/>
        <xdr:cNvSpPr txBox="1"/>
      </xdr:nvSpPr>
      <xdr:spPr>
        <a:xfrm>
          <a:off x="8515428" y="1362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158071</xdr:rowOff>
    </xdr:from>
    <xdr:to>
      <xdr:col>41</xdr:col>
      <xdr:colOff>101600</xdr:colOff>
      <xdr:row>79</xdr:row>
      <xdr:rowOff>88221</xdr:rowOff>
    </xdr:to>
    <xdr:sp macro="" textlink="">
      <xdr:nvSpPr>
        <xdr:cNvPr id="421" name="楕円 420"/>
        <xdr:cNvSpPr/>
      </xdr:nvSpPr>
      <xdr:spPr>
        <a:xfrm>
          <a:off x="7810500" y="135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79348</xdr:rowOff>
    </xdr:from>
    <xdr:ext cx="469744" cy="259045"/>
    <xdr:sp macro="" textlink="">
      <xdr:nvSpPr>
        <xdr:cNvPr id="422" name="テキスト ボックス 421"/>
        <xdr:cNvSpPr txBox="1"/>
      </xdr:nvSpPr>
      <xdr:spPr>
        <a:xfrm>
          <a:off x="7626428" y="1362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158423</xdr:rowOff>
    </xdr:from>
    <xdr:to>
      <xdr:col>36</xdr:col>
      <xdr:colOff>165100</xdr:colOff>
      <xdr:row>79</xdr:row>
      <xdr:rowOff>88573</xdr:rowOff>
    </xdr:to>
    <xdr:sp macro="" textlink="">
      <xdr:nvSpPr>
        <xdr:cNvPr id="423" name="楕円 422"/>
        <xdr:cNvSpPr/>
      </xdr:nvSpPr>
      <xdr:spPr>
        <a:xfrm>
          <a:off x="6921500" y="135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79700</xdr:rowOff>
    </xdr:from>
    <xdr:ext cx="469744" cy="259045"/>
    <xdr:sp macro="" textlink="">
      <xdr:nvSpPr>
        <xdr:cNvPr id="424" name="テキスト ボックス 423"/>
        <xdr:cNvSpPr txBox="1"/>
      </xdr:nvSpPr>
      <xdr:spPr>
        <a:xfrm>
          <a:off x="6737428" y="1362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88250</xdr:rowOff>
    </xdr:from>
    <xdr:to>
      <xdr:col>55</xdr:col>
      <xdr:colOff>0</xdr:colOff>
      <xdr:row>98</xdr:row>
      <xdr:rowOff>103411</xdr:rowOff>
    </xdr:to>
    <xdr:cxnSp macro="">
      <xdr:nvCxnSpPr>
        <xdr:cNvPr id="451" name="直線コネクタ 450"/>
        <xdr:cNvCxnSpPr/>
      </xdr:nvCxnSpPr>
      <xdr:spPr>
        <a:xfrm flipV="1">
          <a:off x="9639300" y="16890350"/>
          <a:ext cx="838200" cy="1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98966</xdr:rowOff>
    </xdr:from>
    <xdr:to>
      <xdr:col>50</xdr:col>
      <xdr:colOff>114300</xdr:colOff>
      <xdr:row>98</xdr:row>
      <xdr:rowOff>103411</xdr:rowOff>
    </xdr:to>
    <xdr:cxnSp macro="">
      <xdr:nvCxnSpPr>
        <xdr:cNvPr id="454" name="直線コネクタ 453"/>
        <xdr:cNvCxnSpPr/>
      </xdr:nvCxnSpPr>
      <xdr:spPr>
        <a:xfrm>
          <a:off x="8750300" y="16901066"/>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98966</xdr:rowOff>
    </xdr:from>
    <xdr:to>
      <xdr:col>45</xdr:col>
      <xdr:colOff>177800</xdr:colOff>
      <xdr:row>98</xdr:row>
      <xdr:rowOff>100245</xdr:rowOff>
    </xdr:to>
    <xdr:cxnSp macro="">
      <xdr:nvCxnSpPr>
        <xdr:cNvPr id="457" name="直線コネクタ 456"/>
        <xdr:cNvCxnSpPr/>
      </xdr:nvCxnSpPr>
      <xdr:spPr>
        <a:xfrm flipV="1">
          <a:off x="7861300" y="16901066"/>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97118</xdr:rowOff>
    </xdr:from>
    <xdr:to>
      <xdr:col>41</xdr:col>
      <xdr:colOff>50800</xdr:colOff>
      <xdr:row>98</xdr:row>
      <xdr:rowOff>100245</xdr:rowOff>
    </xdr:to>
    <xdr:cxnSp macro="">
      <xdr:nvCxnSpPr>
        <xdr:cNvPr id="460" name="直線コネクタ 459"/>
        <xdr:cNvCxnSpPr/>
      </xdr:nvCxnSpPr>
      <xdr:spPr>
        <a:xfrm>
          <a:off x="6972300" y="16899218"/>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37450</xdr:rowOff>
    </xdr:from>
    <xdr:to>
      <xdr:col>55</xdr:col>
      <xdr:colOff>50800</xdr:colOff>
      <xdr:row>98</xdr:row>
      <xdr:rowOff>139050</xdr:rowOff>
    </xdr:to>
    <xdr:sp macro="" textlink="">
      <xdr:nvSpPr>
        <xdr:cNvPr id="470" name="楕円 469"/>
        <xdr:cNvSpPr/>
      </xdr:nvSpPr>
      <xdr:spPr>
        <a:xfrm>
          <a:off x="10426700" y="168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123827</xdr:rowOff>
    </xdr:from>
    <xdr:ext cx="534377" cy="259045"/>
    <xdr:sp macro="" textlink="">
      <xdr:nvSpPr>
        <xdr:cNvPr id="471" name="土木費該当値テキスト"/>
        <xdr:cNvSpPr txBox="1"/>
      </xdr:nvSpPr>
      <xdr:spPr>
        <a:xfrm>
          <a:off x="10528300" y="1675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52611</xdr:rowOff>
    </xdr:from>
    <xdr:to>
      <xdr:col>50</xdr:col>
      <xdr:colOff>165100</xdr:colOff>
      <xdr:row>98</xdr:row>
      <xdr:rowOff>154211</xdr:rowOff>
    </xdr:to>
    <xdr:sp macro="" textlink="">
      <xdr:nvSpPr>
        <xdr:cNvPr id="472" name="楕円 471"/>
        <xdr:cNvSpPr/>
      </xdr:nvSpPr>
      <xdr:spPr>
        <a:xfrm>
          <a:off x="9588500" y="168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145338</xdr:rowOff>
    </xdr:from>
    <xdr:ext cx="534377" cy="259045"/>
    <xdr:sp macro="" textlink="">
      <xdr:nvSpPr>
        <xdr:cNvPr id="473" name="テキスト ボックス 472"/>
        <xdr:cNvSpPr txBox="1"/>
      </xdr:nvSpPr>
      <xdr:spPr>
        <a:xfrm>
          <a:off x="9372111" y="169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48166</xdr:rowOff>
    </xdr:from>
    <xdr:to>
      <xdr:col>46</xdr:col>
      <xdr:colOff>38100</xdr:colOff>
      <xdr:row>98</xdr:row>
      <xdr:rowOff>149766</xdr:rowOff>
    </xdr:to>
    <xdr:sp macro="" textlink="">
      <xdr:nvSpPr>
        <xdr:cNvPr id="474" name="楕円 473"/>
        <xdr:cNvSpPr/>
      </xdr:nvSpPr>
      <xdr:spPr>
        <a:xfrm>
          <a:off x="8699500" y="168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140893</xdr:rowOff>
    </xdr:from>
    <xdr:ext cx="534377" cy="259045"/>
    <xdr:sp macro="" textlink="">
      <xdr:nvSpPr>
        <xdr:cNvPr id="475" name="テキスト ボックス 474"/>
        <xdr:cNvSpPr txBox="1"/>
      </xdr:nvSpPr>
      <xdr:spPr>
        <a:xfrm>
          <a:off x="8483111" y="16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49445</xdr:rowOff>
    </xdr:from>
    <xdr:to>
      <xdr:col>41</xdr:col>
      <xdr:colOff>101600</xdr:colOff>
      <xdr:row>98</xdr:row>
      <xdr:rowOff>151045</xdr:rowOff>
    </xdr:to>
    <xdr:sp macro="" textlink="">
      <xdr:nvSpPr>
        <xdr:cNvPr id="476" name="楕円 475"/>
        <xdr:cNvSpPr/>
      </xdr:nvSpPr>
      <xdr:spPr>
        <a:xfrm>
          <a:off x="7810500" y="1685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142172</xdr:rowOff>
    </xdr:from>
    <xdr:ext cx="534377" cy="259045"/>
    <xdr:sp macro="" textlink="">
      <xdr:nvSpPr>
        <xdr:cNvPr id="477" name="テキスト ボックス 476"/>
        <xdr:cNvSpPr txBox="1"/>
      </xdr:nvSpPr>
      <xdr:spPr>
        <a:xfrm>
          <a:off x="7594111" y="1694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46318</xdr:rowOff>
    </xdr:from>
    <xdr:to>
      <xdr:col>36</xdr:col>
      <xdr:colOff>165100</xdr:colOff>
      <xdr:row>98</xdr:row>
      <xdr:rowOff>147918</xdr:rowOff>
    </xdr:to>
    <xdr:sp macro="" textlink="">
      <xdr:nvSpPr>
        <xdr:cNvPr id="478" name="楕円 477"/>
        <xdr:cNvSpPr/>
      </xdr:nvSpPr>
      <xdr:spPr>
        <a:xfrm>
          <a:off x="6921500" y="168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139045</xdr:rowOff>
    </xdr:from>
    <xdr:ext cx="534377" cy="259045"/>
    <xdr:sp macro="" textlink="">
      <xdr:nvSpPr>
        <xdr:cNvPr id="479" name="テキスト ボックス 478"/>
        <xdr:cNvSpPr txBox="1"/>
      </xdr:nvSpPr>
      <xdr:spPr>
        <a:xfrm>
          <a:off x="6705111" y="169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130343</xdr:rowOff>
    </xdr:from>
    <xdr:to>
      <xdr:col>85</xdr:col>
      <xdr:colOff>127000</xdr:colOff>
      <xdr:row>37</xdr:row>
      <xdr:rowOff>158986</xdr:rowOff>
    </xdr:to>
    <xdr:cxnSp macro="">
      <xdr:nvCxnSpPr>
        <xdr:cNvPr id="508" name="直線コネクタ 507"/>
        <xdr:cNvCxnSpPr/>
      </xdr:nvCxnSpPr>
      <xdr:spPr>
        <a:xfrm flipV="1">
          <a:off x="15481300" y="6473993"/>
          <a:ext cx="8382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106423</xdr:rowOff>
    </xdr:from>
    <xdr:to>
      <xdr:col>81</xdr:col>
      <xdr:colOff>50800</xdr:colOff>
      <xdr:row>37</xdr:row>
      <xdr:rowOff>158986</xdr:rowOff>
    </xdr:to>
    <xdr:cxnSp macro="">
      <xdr:nvCxnSpPr>
        <xdr:cNvPr id="511" name="直線コネクタ 510"/>
        <xdr:cNvCxnSpPr/>
      </xdr:nvCxnSpPr>
      <xdr:spPr>
        <a:xfrm>
          <a:off x="14592300" y="6450073"/>
          <a:ext cx="889000" cy="5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106423</xdr:rowOff>
    </xdr:from>
    <xdr:to>
      <xdr:col>76</xdr:col>
      <xdr:colOff>114300</xdr:colOff>
      <xdr:row>37</xdr:row>
      <xdr:rowOff>134724</xdr:rowOff>
    </xdr:to>
    <xdr:cxnSp macro="">
      <xdr:nvCxnSpPr>
        <xdr:cNvPr id="514" name="直線コネクタ 513"/>
        <xdr:cNvCxnSpPr/>
      </xdr:nvCxnSpPr>
      <xdr:spPr>
        <a:xfrm flipV="1">
          <a:off x="13703300" y="6450073"/>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134724</xdr:rowOff>
    </xdr:from>
    <xdr:to>
      <xdr:col>71</xdr:col>
      <xdr:colOff>177800</xdr:colOff>
      <xdr:row>38</xdr:row>
      <xdr:rowOff>16690</xdr:rowOff>
    </xdr:to>
    <xdr:cxnSp macro="">
      <xdr:nvCxnSpPr>
        <xdr:cNvPr id="517" name="直線コネクタ 516"/>
        <xdr:cNvCxnSpPr/>
      </xdr:nvCxnSpPr>
      <xdr:spPr>
        <a:xfrm flipV="1">
          <a:off x="12814300" y="6478374"/>
          <a:ext cx="8890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79543</xdr:rowOff>
    </xdr:from>
    <xdr:to>
      <xdr:col>85</xdr:col>
      <xdr:colOff>177800</xdr:colOff>
      <xdr:row>38</xdr:row>
      <xdr:rowOff>9692</xdr:rowOff>
    </xdr:to>
    <xdr:sp macro="" textlink="">
      <xdr:nvSpPr>
        <xdr:cNvPr id="527" name="楕円 526"/>
        <xdr:cNvSpPr/>
      </xdr:nvSpPr>
      <xdr:spPr>
        <a:xfrm>
          <a:off x="16268700" y="64231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57970</xdr:rowOff>
    </xdr:from>
    <xdr:ext cx="534377" cy="259045"/>
    <xdr:sp macro="" textlink="">
      <xdr:nvSpPr>
        <xdr:cNvPr id="528" name="消防費該当値テキスト"/>
        <xdr:cNvSpPr txBox="1"/>
      </xdr:nvSpPr>
      <xdr:spPr>
        <a:xfrm>
          <a:off x="16370300" y="64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108186</xdr:rowOff>
    </xdr:from>
    <xdr:to>
      <xdr:col>81</xdr:col>
      <xdr:colOff>101600</xdr:colOff>
      <xdr:row>38</xdr:row>
      <xdr:rowOff>38336</xdr:rowOff>
    </xdr:to>
    <xdr:sp macro="" textlink="">
      <xdr:nvSpPr>
        <xdr:cNvPr id="529" name="楕円 528"/>
        <xdr:cNvSpPr/>
      </xdr:nvSpPr>
      <xdr:spPr>
        <a:xfrm>
          <a:off x="15430500" y="64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29463</xdr:rowOff>
    </xdr:from>
    <xdr:ext cx="534377" cy="259045"/>
    <xdr:sp macro="" textlink="">
      <xdr:nvSpPr>
        <xdr:cNvPr id="530" name="テキスト ボックス 529"/>
        <xdr:cNvSpPr txBox="1"/>
      </xdr:nvSpPr>
      <xdr:spPr>
        <a:xfrm>
          <a:off x="15214111" y="654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55623</xdr:rowOff>
    </xdr:from>
    <xdr:to>
      <xdr:col>76</xdr:col>
      <xdr:colOff>165100</xdr:colOff>
      <xdr:row>37</xdr:row>
      <xdr:rowOff>157223</xdr:rowOff>
    </xdr:to>
    <xdr:sp macro="" textlink="">
      <xdr:nvSpPr>
        <xdr:cNvPr id="531" name="楕円 530"/>
        <xdr:cNvSpPr/>
      </xdr:nvSpPr>
      <xdr:spPr>
        <a:xfrm>
          <a:off x="14541500" y="63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148351</xdr:rowOff>
    </xdr:from>
    <xdr:ext cx="534377" cy="259045"/>
    <xdr:sp macro="" textlink="">
      <xdr:nvSpPr>
        <xdr:cNvPr id="532" name="テキスト ボックス 531"/>
        <xdr:cNvSpPr txBox="1"/>
      </xdr:nvSpPr>
      <xdr:spPr>
        <a:xfrm>
          <a:off x="14325111" y="649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83924</xdr:rowOff>
    </xdr:from>
    <xdr:to>
      <xdr:col>72</xdr:col>
      <xdr:colOff>38100</xdr:colOff>
      <xdr:row>38</xdr:row>
      <xdr:rowOff>14074</xdr:rowOff>
    </xdr:to>
    <xdr:sp macro="" textlink="">
      <xdr:nvSpPr>
        <xdr:cNvPr id="533" name="楕円 532"/>
        <xdr:cNvSpPr/>
      </xdr:nvSpPr>
      <xdr:spPr>
        <a:xfrm>
          <a:off x="13652500" y="64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5201</xdr:rowOff>
    </xdr:from>
    <xdr:ext cx="534377" cy="259045"/>
    <xdr:sp macro="" textlink="">
      <xdr:nvSpPr>
        <xdr:cNvPr id="534" name="テキスト ボックス 533"/>
        <xdr:cNvSpPr txBox="1"/>
      </xdr:nvSpPr>
      <xdr:spPr>
        <a:xfrm>
          <a:off x="13436111" y="652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137340</xdr:rowOff>
    </xdr:from>
    <xdr:to>
      <xdr:col>67</xdr:col>
      <xdr:colOff>101600</xdr:colOff>
      <xdr:row>38</xdr:row>
      <xdr:rowOff>67490</xdr:rowOff>
    </xdr:to>
    <xdr:sp macro="" textlink="">
      <xdr:nvSpPr>
        <xdr:cNvPr id="535" name="楕円 534"/>
        <xdr:cNvSpPr/>
      </xdr:nvSpPr>
      <xdr:spPr>
        <a:xfrm>
          <a:off x="12763500" y="64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58617</xdr:rowOff>
    </xdr:from>
    <xdr:ext cx="534377" cy="259045"/>
    <xdr:sp macro="" textlink="">
      <xdr:nvSpPr>
        <xdr:cNvPr id="536" name="テキスト ボックス 535"/>
        <xdr:cNvSpPr txBox="1"/>
      </xdr:nvSpPr>
      <xdr:spPr>
        <a:xfrm>
          <a:off x="12547111" y="65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26753</xdr:rowOff>
    </xdr:from>
    <xdr:to>
      <xdr:col>85</xdr:col>
      <xdr:colOff>127000</xdr:colOff>
      <xdr:row>58</xdr:row>
      <xdr:rowOff>33975</xdr:rowOff>
    </xdr:to>
    <xdr:cxnSp macro="">
      <xdr:nvCxnSpPr>
        <xdr:cNvPr id="565" name="直線コネクタ 564"/>
        <xdr:cNvCxnSpPr/>
      </xdr:nvCxnSpPr>
      <xdr:spPr>
        <a:xfrm flipV="1">
          <a:off x="15481300" y="9970853"/>
          <a:ext cx="8382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33975</xdr:rowOff>
    </xdr:from>
    <xdr:to>
      <xdr:col>81</xdr:col>
      <xdr:colOff>50800</xdr:colOff>
      <xdr:row>58</xdr:row>
      <xdr:rowOff>48470</xdr:rowOff>
    </xdr:to>
    <xdr:cxnSp macro="">
      <xdr:nvCxnSpPr>
        <xdr:cNvPr id="568" name="直線コネクタ 567"/>
        <xdr:cNvCxnSpPr/>
      </xdr:nvCxnSpPr>
      <xdr:spPr>
        <a:xfrm flipV="1">
          <a:off x="14592300" y="9978075"/>
          <a:ext cx="889000" cy="1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48470</xdr:rowOff>
    </xdr:from>
    <xdr:to>
      <xdr:col>76</xdr:col>
      <xdr:colOff>114300</xdr:colOff>
      <xdr:row>58</xdr:row>
      <xdr:rowOff>50344</xdr:rowOff>
    </xdr:to>
    <xdr:cxnSp macro="">
      <xdr:nvCxnSpPr>
        <xdr:cNvPr id="571" name="直線コネクタ 570"/>
        <xdr:cNvCxnSpPr/>
      </xdr:nvCxnSpPr>
      <xdr:spPr>
        <a:xfrm flipV="1">
          <a:off x="13703300" y="9992570"/>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42084</xdr:rowOff>
    </xdr:from>
    <xdr:to>
      <xdr:col>71</xdr:col>
      <xdr:colOff>177800</xdr:colOff>
      <xdr:row>58</xdr:row>
      <xdr:rowOff>50344</xdr:rowOff>
    </xdr:to>
    <xdr:cxnSp macro="">
      <xdr:nvCxnSpPr>
        <xdr:cNvPr id="574" name="直線コネクタ 573"/>
        <xdr:cNvCxnSpPr/>
      </xdr:nvCxnSpPr>
      <xdr:spPr>
        <a:xfrm>
          <a:off x="12814300" y="9986184"/>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147403</xdr:rowOff>
    </xdr:from>
    <xdr:to>
      <xdr:col>85</xdr:col>
      <xdr:colOff>177800</xdr:colOff>
      <xdr:row>58</xdr:row>
      <xdr:rowOff>77553</xdr:rowOff>
    </xdr:to>
    <xdr:sp macro="" textlink="">
      <xdr:nvSpPr>
        <xdr:cNvPr id="584" name="楕円 583"/>
        <xdr:cNvSpPr/>
      </xdr:nvSpPr>
      <xdr:spPr>
        <a:xfrm>
          <a:off x="16268700" y="99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67369</xdr:rowOff>
    </xdr:from>
    <xdr:ext cx="534377" cy="259045"/>
    <xdr:sp macro="" textlink="">
      <xdr:nvSpPr>
        <xdr:cNvPr id="585" name="教育費該当値テキスト"/>
        <xdr:cNvSpPr txBox="1"/>
      </xdr:nvSpPr>
      <xdr:spPr>
        <a:xfrm>
          <a:off x="16370300" y="98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154625</xdr:rowOff>
    </xdr:from>
    <xdr:to>
      <xdr:col>81</xdr:col>
      <xdr:colOff>101600</xdr:colOff>
      <xdr:row>58</xdr:row>
      <xdr:rowOff>84775</xdr:rowOff>
    </xdr:to>
    <xdr:sp macro="" textlink="">
      <xdr:nvSpPr>
        <xdr:cNvPr id="586" name="楕円 585"/>
        <xdr:cNvSpPr/>
      </xdr:nvSpPr>
      <xdr:spPr>
        <a:xfrm>
          <a:off x="15430500" y="99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75902</xdr:rowOff>
    </xdr:from>
    <xdr:ext cx="534377" cy="259045"/>
    <xdr:sp macro="" textlink="">
      <xdr:nvSpPr>
        <xdr:cNvPr id="587" name="テキスト ボックス 586"/>
        <xdr:cNvSpPr txBox="1"/>
      </xdr:nvSpPr>
      <xdr:spPr>
        <a:xfrm>
          <a:off x="15214111" y="100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169120</xdr:rowOff>
    </xdr:from>
    <xdr:to>
      <xdr:col>76</xdr:col>
      <xdr:colOff>165100</xdr:colOff>
      <xdr:row>58</xdr:row>
      <xdr:rowOff>99270</xdr:rowOff>
    </xdr:to>
    <xdr:sp macro="" textlink="">
      <xdr:nvSpPr>
        <xdr:cNvPr id="588" name="楕円 587"/>
        <xdr:cNvSpPr/>
      </xdr:nvSpPr>
      <xdr:spPr>
        <a:xfrm>
          <a:off x="14541500" y="99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90397</xdr:rowOff>
    </xdr:from>
    <xdr:ext cx="534377" cy="259045"/>
    <xdr:sp macro="" textlink="">
      <xdr:nvSpPr>
        <xdr:cNvPr id="589" name="テキスト ボックス 588"/>
        <xdr:cNvSpPr txBox="1"/>
      </xdr:nvSpPr>
      <xdr:spPr>
        <a:xfrm>
          <a:off x="14325111" y="100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170994</xdr:rowOff>
    </xdr:from>
    <xdr:to>
      <xdr:col>72</xdr:col>
      <xdr:colOff>38100</xdr:colOff>
      <xdr:row>58</xdr:row>
      <xdr:rowOff>101144</xdr:rowOff>
    </xdr:to>
    <xdr:sp macro="" textlink="">
      <xdr:nvSpPr>
        <xdr:cNvPr id="590" name="楕円 589"/>
        <xdr:cNvSpPr/>
      </xdr:nvSpPr>
      <xdr:spPr>
        <a:xfrm>
          <a:off x="13652500" y="99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92271</xdr:rowOff>
    </xdr:from>
    <xdr:ext cx="534377" cy="259045"/>
    <xdr:sp macro="" textlink="">
      <xdr:nvSpPr>
        <xdr:cNvPr id="591" name="テキスト ボックス 590"/>
        <xdr:cNvSpPr txBox="1"/>
      </xdr:nvSpPr>
      <xdr:spPr>
        <a:xfrm>
          <a:off x="13436111" y="100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162734</xdr:rowOff>
    </xdr:from>
    <xdr:to>
      <xdr:col>67</xdr:col>
      <xdr:colOff>101600</xdr:colOff>
      <xdr:row>58</xdr:row>
      <xdr:rowOff>92884</xdr:rowOff>
    </xdr:to>
    <xdr:sp macro="" textlink="">
      <xdr:nvSpPr>
        <xdr:cNvPr id="592" name="楕円 591"/>
        <xdr:cNvSpPr/>
      </xdr:nvSpPr>
      <xdr:spPr>
        <a:xfrm>
          <a:off x="12763500" y="993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84011</xdr:rowOff>
    </xdr:from>
    <xdr:ext cx="534377" cy="259045"/>
    <xdr:sp macro="" textlink="">
      <xdr:nvSpPr>
        <xdr:cNvPr id="593" name="テキスト ボックス 592"/>
        <xdr:cNvSpPr txBox="1"/>
      </xdr:nvSpPr>
      <xdr:spPr>
        <a:xfrm>
          <a:off x="12547111" y="100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92132</xdr:rowOff>
    </xdr:from>
    <xdr:to>
      <xdr:col>85</xdr:col>
      <xdr:colOff>127000</xdr:colOff>
      <xdr:row>98</xdr:row>
      <xdr:rowOff>101460</xdr:rowOff>
    </xdr:to>
    <xdr:cxnSp macro="">
      <xdr:nvCxnSpPr>
        <xdr:cNvPr id="679" name="直線コネクタ 678"/>
        <xdr:cNvCxnSpPr/>
      </xdr:nvCxnSpPr>
      <xdr:spPr>
        <a:xfrm flipV="1">
          <a:off x="15481300" y="16894232"/>
          <a:ext cx="8382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101460</xdr:rowOff>
    </xdr:from>
    <xdr:to>
      <xdr:col>81</xdr:col>
      <xdr:colOff>50800</xdr:colOff>
      <xdr:row>98</xdr:row>
      <xdr:rowOff>114822</xdr:rowOff>
    </xdr:to>
    <xdr:cxnSp macro="">
      <xdr:nvCxnSpPr>
        <xdr:cNvPr id="682" name="直線コネクタ 681"/>
        <xdr:cNvCxnSpPr/>
      </xdr:nvCxnSpPr>
      <xdr:spPr>
        <a:xfrm flipV="1">
          <a:off x="14592300" y="16903560"/>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110248</xdr:rowOff>
    </xdr:from>
    <xdr:to>
      <xdr:col>76</xdr:col>
      <xdr:colOff>114300</xdr:colOff>
      <xdr:row>98</xdr:row>
      <xdr:rowOff>114822</xdr:rowOff>
    </xdr:to>
    <xdr:cxnSp macro="">
      <xdr:nvCxnSpPr>
        <xdr:cNvPr id="685" name="直線コネクタ 684"/>
        <xdr:cNvCxnSpPr/>
      </xdr:nvCxnSpPr>
      <xdr:spPr>
        <a:xfrm>
          <a:off x="13703300" y="16912348"/>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110248</xdr:rowOff>
    </xdr:from>
    <xdr:to>
      <xdr:col>71</xdr:col>
      <xdr:colOff>177800</xdr:colOff>
      <xdr:row>98</xdr:row>
      <xdr:rowOff>113779</xdr:rowOff>
    </xdr:to>
    <xdr:cxnSp macro="">
      <xdr:nvCxnSpPr>
        <xdr:cNvPr id="688" name="直線コネクタ 687"/>
        <xdr:cNvCxnSpPr/>
      </xdr:nvCxnSpPr>
      <xdr:spPr>
        <a:xfrm flipV="1">
          <a:off x="12814300" y="16912348"/>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41332</xdr:rowOff>
    </xdr:from>
    <xdr:to>
      <xdr:col>85</xdr:col>
      <xdr:colOff>177800</xdr:colOff>
      <xdr:row>98</xdr:row>
      <xdr:rowOff>142932</xdr:rowOff>
    </xdr:to>
    <xdr:sp macro="" textlink="">
      <xdr:nvSpPr>
        <xdr:cNvPr id="698" name="楕円 697"/>
        <xdr:cNvSpPr/>
      </xdr:nvSpPr>
      <xdr:spPr>
        <a:xfrm>
          <a:off x="16268700" y="168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127709</xdr:rowOff>
    </xdr:from>
    <xdr:ext cx="534377" cy="259045"/>
    <xdr:sp macro="" textlink="">
      <xdr:nvSpPr>
        <xdr:cNvPr id="699" name="公債費該当値テキスト"/>
        <xdr:cNvSpPr txBox="1"/>
      </xdr:nvSpPr>
      <xdr:spPr>
        <a:xfrm>
          <a:off x="16370300" y="167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50660</xdr:rowOff>
    </xdr:from>
    <xdr:to>
      <xdr:col>81</xdr:col>
      <xdr:colOff>101600</xdr:colOff>
      <xdr:row>98</xdr:row>
      <xdr:rowOff>152260</xdr:rowOff>
    </xdr:to>
    <xdr:sp macro="" textlink="">
      <xdr:nvSpPr>
        <xdr:cNvPr id="700" name="楕円 699"/>
        <xdr:cNvSpPr/>
      </xdr:nvSpPr>
      <xdr:spPr>
        <a:xfrm>
          <a:off x="15430500" y="168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143387</xdr:rowOff>
    </xdr:from>
    <xdr:ext cx="534377" cy="259045"/>
    <xdr:sp macro="" textlink="">
      <xdr:nvSpPr>
        <xdr:cNvPr id="701" name="テキスト ボックス 700"/>
        <xdr:cNvSpPr txBox="1"/>
      </xdr:nvSpPr>
      <xdr:spPr>
        <a:xfrm>
          <a:off x="15214111" y="169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64022</xdr:rowOff>
    </xdr:from>
    <xdr:to>
      <xdr:col>76</xdr:col>
      <xdr:colOff>165100</xdr:colOff>
      <xdr:row>98</xdr:row>
      <xdr:rowOff>165622</xdr:rowOff>
    </xdr:to>
    <xdr:sp macro="" textlink="">
      <xdr:nvSpPr>
        <xdr:cNvPr id="702" name="楕円 701"/>
        <xdr:cNvSpPr/>
      </xdr:nvSpPr>
      <xdr:spPr>
        <a:xfrm>
          <a:off x="14541500" y="168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156749</xdr:rowOff>
    </xdr:from>
    <xdr:ext cx="534377" cy="259045"/>
    <xdr:sp macro="" textlink="">
      <xdr:nvSpPr>
        <xdr:cNvPr id="703" name="テキスト ボックス 702"/>
        <xdr:cNvSpPr txBox="1"/>
      </xdr:nvSpPr>
      <xdr:spPr>
        <a:xfrm>
          <a:off x="14325111" y="169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59448</xdr:rowOff>
    </xdr:from>
    <xdr:to>
      <xdr:col>72</xdr:col>
      <xdr:colOff>38100</xdr:colOff>
      <xdr:row>98</xdr:row>
      <xdr:rowOff>161048</xdr:rowOff>
    </xdr:to>
    <xdr:sp macro="" textlink="">
      <xdr:nvSpPr>
        <xdr:cNvPr id="704" name="楕円 703"/>
        <xdr:cNvSpPr/>
      </xdr:nvSpPr>
      <xdr:spPr>
        <a:xfrm>
          <a:off x="13652500" y="168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152175</xdr:rowOff>
    </xdr:from>
    <xdr:ext cx="534377" cy="259045"/>
    <xdr:sp macro="" textlink="">
      <xdr:nvSpPr>
        <xdr:cNvPr id="705" name="テキスト ボックス 704"/>
        <xdr:cNvSpPr txBox="1"/>
      </xdr:nvSpPr>
      <xdr:spPr>
        <a:xfrm>
          <a:off x="13436111" y="1695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62979</xdr:rowOff>
    </xdr:from>
    <xdr:to>
      <xdr:col>67</xdr:col>
      <xdr:colOff>101600</xdr:colOff>
      <xdr:row>98</xdr:row>
      <xdr:rowOff>164579</xdr:rowOff>
    </xdr:to>
    <xdr:sp macro="" textlink="">
      <xdr:nvSpPr>
        <xdr:cNvPr id="706" name="楕円 705"/>
        <xdr:cNvSpPr/>
      </xdr:nvSpPr>
      <xdr:spPr>
        <a:xfrm>
          <a:off x="12763500" y="168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155706</xdr:rowOff>
    </xdr:from>
    <xdr:ext cx="534377" cy="259045"/>
    <xdr:sp macro="" textlink="">
      <xdr:nvSpPr>
        <xdr:cNvPr id="707" name="テキスト ボックス 706"/>
        <xdr:cNvSpPr txBox="1"/>
      </xdr:nvSpPr>
      <xdr:spPr>
        <a:xfrm>
          <a:off x="12547111" y="169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すべての科目について、類似団体平均を下回っている。</a:t>
          </a:r>
          <a:endParaRPr lang="ja-JP" altLang="ja-JP" sz="1400">
            <a:effectLst/>
          </a:endParaRPr>
        </a:p>
        <a:p>
          <a:r>
            <a:rPr kumimoji="1" lang="ja-JP" altLang="ja-JP" sz="1100" b="0">
              <a:solidFill>
                <a:schemeClr val="dk1"/>
              </a:solidFill>
              <a:effectLst/>
              <a:latin typeface="+mn-lt"/>
              <a:ea typeface="+mn-ea"/>
              <a:cs typeface="+mn-cs"/>
            </a:rPr>
            <a:t>　このことから、より低いコストで住民サービスをおこなっていることがわかる。</a:t>
          </a:r>
          <a:endParaRPr lang="ja-JP" altLang="ja-JP" sz="1400">
            <a:effectLst/>
          </a:endParaRPr>
        </a:p>
        <a:p>
          <a:r>
            <a:rPr kumimoji="1" lang="ja-JP" altLang="ja-JP" sz="1100" b="0">
              <a:solidFill>
                <a:schemeClr val="dk1"/>
              </a:solidFill>
              <a:effectLst/>
              <a:latin typeface="+mn-lt"/>
              <a:ea typeface="+mn-ea"/>
              <a:cs typeface="+mn-cs"/>
            </a:rPr>
            <a:t>　今後</a:t>
          </a:r>
          <a:r>
            <a:rPr kumimoji="1" lang="ja-JP" altLang="en-US" sz="1100" b="0">
              <a:solidFill>
                <a:schemeClr val="dk1"/>
              </a:solidFill>
              <a:effectLst/>
              <a:latin typeface="+mn-lt"/>
              <a:ea typeface="+mn-ea"/>
              <a:cs typeface="+mn-cs"/>
            </a:rPr>
            <a:t>は、</a:t>
          </a:r>
          <a:r>
            <a:rPr kumimoji="1" lang="ja-JP" altLang="ja-JP" sz="1100" b="0">
              <a:solidFill>
                <a:schemeClr val="dk1"/>
              </a:solidFill>
              <a:effectLst/>
              <a:latin typeface="+mn-lt"/>
              <a:ea typeface="+mn-ea"/>
              <a:cs typeface="+mn-cs"/>
            </a:rPr>
            <a:t>定住促進住宅の造成等が予定されており、一部の科目については平均を上回ることが予想される。</a:t>
          </a:r>
          <a:endParaRPr lang="ja-JP" altLang="ja-JP" sz="1400">
            <a:effectLst/>
          </a:endParaRPr>
        </a:p>
        <a:p>
          <a:r>
            <a:rPr kumimoji="1" lang="ja-JP" altLang="ja-JP" sz="1100" b="0">
              <a:solidFill>
                <a:schemeClr val="dk1"/>
              </a:solidFill>
              <a:effectLst/>
              <a:latin typeface="+mn-lt"/>
              <a:ea typeface="+mn-ea"/>
              <a:cs typeface="+mn-cs"/>
            </a:rPr>
            <a:t>　また、公債費については「庁舎建設事業」「人・川・道の駅整備事業」等の大型事業の元金返済が始まったため、上昇傾向にある。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年度については前年度から一転、普通交付税は減額となった。今後も普通交付税の減額交付になると考えられるため、引き続き適正な財政運営を実施していかなければならない。</a:t>
          </a:r>
          <a:endParaRPr lang="en-US" altLang="ja-JP" sz="1100">
            <a:solidFill>
              <a:schemeClr val="dk1"/>
            </a:solidFill>
            <a:effectLst/>
            <a:latin typeface="+mn-lt"/>
            <a:ea typeface="+mn-ea"/>
            <a:cs typeface="+mn-cs"/>
          </a:endParaRPr>
        </a:p>
        <a:p>
          <a:pPr eaLnBrk="1" fontAlgn="auto" latinLnBrk="0" hangingPunct="1"/>
          <a:r>
            <a:rPr lang="ja-JP" altLang="en-US" sz="1400">
              <a:effectLst/>
            </a:rPr>
            <a:t>　</a:t>
          </a:r>
          <a:r>
            <a:rPr lang="ja-JP" altLang="en-US" sz="1100">
              <a:effectLst/>
            </a:rPr>
            <a:t>先行きが不透明な中で財政調整基金は毎年定期的な積立を行ってきた。今後は歳計剰余積立額以上に基金を取崩す必要性に迫られる可能性も想定しながら、目的基金への積立移行も検討する必要がある。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現在まで全会計において赤字額の発生はないが、一部特別会計（特に下水道事業会計）については、一般会計からの基準外繰入により運営をしている観点から、今後特別会計の独立性を維持できるような基盤づくりについて更に精査していか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4225_&#28271;&#24029;&#26449;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207045</v>
          </cell>
          <cell r="F3">
            <v>316331</v>
          </cell>
        </row>
        <row r="5">
          <cell r="A5" t="str">
            <v xml:space="preserve"> H26</v>
          </cell>
          <cell r="D5">
            <v>435464</v>
          </cell>
          <cell r="F5">
            <v>333013</v>
          </cell>
        </row>
        <row r="7">
          <cell r="A7" t="str">
            <v xml:space="preserve"> H27</v>
          </cell>
          <cell r="D7">
            <v>210616</v>
          </cell>
          <cell r="F7">
            <v>280458</v>
          </cell>
        </row>
        <row r="9">
          <cell r="A9" t="str">
            <v xml:space="preserve"> H28</v>
          </cell>
          <cell r="D9">
            <v>48987</v>
          </cell>
          <cell r="F9">
            <v>291945</v>
          </cell>
        </row>
        <row r="11">
          <cell r="A11" t="str">
            <v xml:space="preserve"> H29</v>
          </cell>
          <cell r="D11">
            <v>41230</v>
          </cell>
          <cell r="F11">
            <v>291173</v>
          </cell>
        </row>
        <row r="18">
          <cell r="B18" t="str">
            <v>H25</v>
          </cell>
          <cell r="C18" t="str">
            <v>H26</v>
          </cell>
          <cell r="D18" t="str">
            <v>H27</v>
          </cell>
          <cell r="E18" t="str">
            <v>H28</v>
          </cell>
          <cell r="F18" t="str">
            <v>H29</v>
          </cell>
        </row>
        <row r="19">
          <cell r="A19" t="str">
            <v>実質収支額</v>
          </cell>
          <cell r="B19">
            <v>3.4</v>
          </cell>
          <cell r="C19">
            <v>4.97</v>
          </cell>
          <cell r="D19">
            <v>4.99</v>
          </cell>
          <cell r="E19">
            <v>5.98</v>
          </cell>
          <cell r="F19">
            <v>4.82</v>
          </cell>
        </row>
        <row r="20">
          <cell r="A20" t="str">
            <v>財政調整基金残高</v>
          </cell>
          <cell r="B20">
            <v>52.28</v>
          </cell>
          <cell r="C20">
            <v>54.27</v>
          </cell>
          <cell r="D20">
            <v>53.67</v>
          </cell>
          <cell r="E20">
            <v>58.15</v>
          </cell>
          <cell r="F20">
            <v>60.02</v>
          </cell>
        </row>
        <row r="21">
          <cell r="A21" t="str">
            <v>実質単年度収支</v>
          </cell>
          <cell r="B21">
            <v>2.78</v>
          </cell>
          <cell r="C21">
            <v>3.26</v>
          </cell>
          <cell r="D21">
            <v>2.67</v>
          </cell>
          <cell r="E21">
            <v>5.15</v>
          </cell>
          <cell r="F21">
            <v>0.02</v>
          </cell>
        </row>
        <row r="25">
          <cell r="B25" t="str">
            <v>H25</v>
          </cell>
          <cell r="C25"/>
          <cell r="D25" t="str">
            <v>H26</v>
          </cell>
          <cell r="E25"/>
          <cell r="F25" t="str">
            <v>H27</v>
          </cell>
          <cell r="G25"/>
          <cell r="H25" t="str">
            <v>H28</v>
          </cell>
          <cell r="I25"/>
          <cell r="J25" t="str">
            <v>H29</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墓地事業</v>
          </cell>
          <cell r="B30" t="e">
            <v>#N/A</v>
          </cell>
          <cell r="C30">
            <v>0</v>
          </cell>
          <cell r="D30" t="e">
            <v>#N/A</v>
          </cell>
          <cell r="E30">
            <v>0</v>
          </cell>
          <cell r="F30" t="e">
            <v>#N/A</v>
          </cell>
          <cell r="G30">
            <v>0</v>
          </cell>
          <cell r="H30" t="e">
            <v>#N/A</v>
          </cell>
          <cell r="I30">
            <v>0</v>
          </cell>
          <cell r="J30" t="e">
            <v>#N/A</v>
          </cell>
          <cell r="K30">
            <v>0</v>
          </cell>
        </row>
        <row r="31">
          <cell r="A31" t="str">
            <v>後期高齢者医療</v>
          </cell>
          <cell r="B31" t="e">
            <v>#N/A</v>
          </cell>
          <cell r="C31">
            <v>0.01</v>
          </cell>
          <cell r="D31" t="e">
            <v>#N/A</v>
          </cell>
          <cell r="E31">
            <v>0.01</v>
          </cell>
          <cell r="F31" t="e">
            <v>#N/A</v>
          </cell>
          <cell r="G31">
            <v>0.03</v>
          </cell>
          <cell r="H31" t="e">
            <v>#N/A</v>
          </cell>
          <cell r="I31">
            <v>0.01</v>
          </cell>
          <cell r="J31" t="e">
            <v>#N/A</v>
          </cell>
          <cell r="K31">
            <v>0</v>
          </cell>
        </row>
        <row r="32">
          <cell r="A32" t="str">
            <v>農業集落排水事業</v>
          </cell>
          <cell r="B32" t="e">
            <v>#N/A</v>
          </cell>
          <cell r="C32">
            <v>0.08</v>
          </cell>
          <cell r="D32" t="e">
            <v>#N/A</v>
          </cell>
          <cell r="E32">
            <v>0.13</v>
          </cell>
          <cell r="F32" t="e">
            <v>#N/A</v>
          </cell>
          <cell r="G32">
            <v>0.08</v>
          </cell>
          <cell r="H32" t="e">
            <v>#N/A</v>
          </cell>
          <cell r="I32">
            <v>7.0000000000000007E-2</v>
          </cell>
          <cell r="J32" t="e">
            <v>#N/A</v>
          </cell>
          <cell r="K32">
            <v>0.06</v>
          </cell>
        </row>
        <row r="33">
          <cell r="A33" t="str">
            <v>特定環境保全公共下水道事業</v>
          </cell>
          <cell r="B33" t="e">
            <v>#N/A</v>
          </cell>
          <cell r="C33">
            <v>0.08</v>
          </cell>
          <cell r="D33" t="e">
            <v>#N/A</v>
          </cell>
          <cell r="E33">
            <v>0.18</v>
          </cell>
          <cell r="F33" t="e">
            <v>#N/A</v>
          </cell>
          <cell r="G33">
            <v>0.16</v>
          </cell>
          <cell r="H33" t="e">
            <v>#N/A</v>
          </cell>
          <cell r="I33">
            <v>0.12</v>
          </cell>
          <cell r="J33" t="e">
            <v>#N/A</v>
          </cell>
          <cell r="K33">
            <v>0.1</v>
          </cell>
        </row>
        <row r="34">
          <cell r="A34" t="str">
            <v>介護保険</v>
          </cell>
          <cell r="B34" t="e">
            <v>#N/A</v>
          </cell>
          <cell r="C34">
            <v>0.27</v>
          </cell>
          <cell r="D34" t="e">
            <v>#N/A</v>
          </cell>
          <cell r="E34">
            <v>0.76</v>
          </cell>
          <cell r="F34" t="e">
            <v>#N/A</v>
          </cell>
          <cell r="G34">
            <v>1.1200000000000001</v>
          </cell>
          <cell r="H34" t="e">
            <v>#N/A</v>
          </cell>
          <cell r="I34">
            <v>0.65</v>
          </cell>
          <cell r="J34" t="e">
            <v>#N/A</v>
          </cell>
          <cell r="K34">
            <v>0.65</v>
          </cell>
        </row>
        <row r="35">
          <cell r="A35" t="str">
            <v>国民健康保険</v>
          </cell>
          <cell r="B35" t="e">
            <v>#N/A</v>
          </cell>
          <cell r="C35">
            <v>0.6</v>
          </cell>
          <cell r="D35" t="e">
            <v>#N/A</v>
          </cell>
          <cell r="E35">
            <v>0.52</v>
          </cell>
          <cell r="F35" t="e">
            <v>#N/A</v>
          </cell>
          <cell r="G35">
            <v>1.89</v>
          </cell>
          <cell r="H35" t="e">
            <v>#N/A</v>
          </cell>
          <cell r="I35">
            <v>1.23</v>
          </cell>
          <cell r="J35" t="e">
            <v>#N/A</v>
          </cell>
          <cell r="K35">
            <v>0.97</v>
          </cell>
        </row>
        <row r="36">
          <cell r="A36" t="str">
            <v>一般会計</v>
          </cell>
          <cell r="B36" t="e">
            <v>#N/A</v>
          </cell>
          <cell r="C36">
            <v>5.99</v>
          </cell>
          <cell r="D36" t="e">
            <v>#N/A</v>
          </cell>
          <cell r="E36">
            <v>4.96</v>
          </cell>
          <cell r="F36" t="e">
            <v>#N/A</v>
          </cell>
          <cell r="G36">
            <v>4.99</v>
          </cell>
          <cell r="H36" t="e">
            <v>#N/A</v>
          </cell>
          <cell r="I36">
            <v>5.41</v>
          </cell>
          <cell r="J36" t="e">
            <v>#N/A</v>
          </cell>
          <cell r="K36">
            <v>4.8099999999999996</v>
          </cell>
        </row>
        <row r="40">
          <cell r="B40" t="str">
            <v>H25</v>
          </cell>
          <cell r="C40"/>
          <cell r="D40"/>
          <cell r="E40" t="str">
            <v>H26</v>
          </cell>
          <cell r="F40"/>
          <cell r="G40"/>
          <cell r="H40" t="str">
            <v>H27</v>
          </cell>
          <cell r="I40"/>
          <cell r="J40"/>
          <cell r="K40" t="str">
            <v>H28</v>
          </cell>
          <cell r="L40"/>
          <cell r="M40"/>
          <cell r="N40" t="str">
            <v>H29</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194</v>
          </cell>
          <cell r="E42"/>
          <cell r="F42"/>
          <cell r="G42">
            <v>201</v>
          </cell>
          <cell r="H42"/>
          <cell r="I42"/>
          <cell r="J42">
            <v>199</v>
          </cell>
          <cell r="K42"/>
          <cell r="L42"/>
          <cell r="M42">
            <v>215</v>
          </cell>
          <cell r="N42"/>
          <cell r="O42"/>
          <cell r="P42">
            <v>222</v>
          </cell>
        </row>
        <row r="43">
          <cell r="A43" t="str">
            <v>一時借入金の利子</v>
          </cell>
          <cell r="B43">
            <v>0</v>
          </cell>
          <cell r="C43"/>
          <cell r="D43"/>
          <cell r="E43">
            <v>0</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15</v>
          </cell>
          <cell r="C45"/>
          <cell r="D45"/>
          <cell r="E45">
            <v>15</v>
          </cell>
          <cell r="F45"/>
          <cell r="G45"/>
          <cell r="H45">
            <v>12</v>
          </cell>
          <cell r="I45"/>
          <cell r="J45"/>
          <cell r="K45">
            <v>11</v>
          </cell>
          <cell r="L45"/>
          <cell r="M45"/>
          <cell r="N45">
            <v>9</v>
          </cell>
          <cell r="O45"/>
          <cell r="P45"/>
        </row>
        <row r="46">
          <cell r="A46" t="str">
            <v>公営企業債の元利償還金に対する繰入金</v>
          </cell>
          <cell r="B46">
            <v>88</v>
          </cell>
          <cell r="C46"/>
          <cell r="D46"/>
          <cell r="E46">
            <v>86</v>
          </cell>
          <cell r="F46"/>
          <cell r="G46"/>
          <cell r="H46">
            <v>86</v>
          </cell>
          <cell r="I46"/>
          <cell r="J46"/>
          <cell r="K46">
            <v>87</v>
          </cell>
          <cell r="L46"/>
          <cell r="M46"/>
          <cell r="N46">
            <v>105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182</v>
          </cell>
          <cell r="C49"/>
          <cell r="D49"/>
          <cell r="E49">
            <v>186</v>
          </cell>
          <cell r="F49"/>
          <cell r="G49"/>
          <cell r="H49">
            <v>179</v>
          </cell>
          <cell r="I49"/>
          <cell r="J49"/>
          <cell r="K49">
            <v>201</v>
          </cell>
          <cell r="L49"/>
          <cell r="M49"/>
          <cell r="N49">
            <v>215</v>
          </cell>
          <cell r="O49"/>
          <cell r="P49"/>
        </row>
        <row r="50">
          <cell r="A50" t="str">
            <v>実質公債費比率の分子</v>
          </cell>
          <cell r="B50" t="e">
            <v>#N/A</v>
          </cell>
          <cell r="C50">
            <v>91</v>
          </cell>
          <cell r="D50" t="e">
            <v>#N/A</v>
          </cell>
          <cell r="E50" t="e">
            <v>#N/A</v>
          </cell>
          <cell r="F50">
            <v>86</v>
          </cell>
          <cell r="G50" t="e">
            <v>#N/A</v>
          </cell>
          <cell r="H50" t="e">
            <v>#N/A</v>
          </cell>
          <cell r="I50">
            <v>78</v>
          </cell>
          <cell r="J50" t="e">
            <v>#N/A</v>
          </cell>
          <cell r="K50" t="e">
            <v>#N/A</v>
          </cell>
          <cell r="L50">
            <v>84</v>
          </cell>
          <cell r="M50" t="e">
            <v>#N/A</v>
          </cell>
          <cell r="N50" t="e">
            <v>#N/A</v>
          </cell>
          <cell r="O50">
            <v>107</v>
          </cell>
          <cell r="P50" t="e">
            <v>#N/A</v>
          </cell>
        </row>
        <row r="54">
          <cell r="B54" t="str">
            <v>H25</v>
          </cell>
          <cell r="C54"/>
          <cell r="D54"/>
          <cell r="E54" t="str">
            <v>H26</v>
          </cell>
          <cell r="F54"/>
          <cell r="G54"/>
          <cell r="H54" t="str">
            <v>H27</v>
          </cell>
          <cell r="I54"/>
          <cell r="J54"/>
          <cell r="K54" t="str">
            <v>H28</v>
          </cell>
          <cell r="L54"/>
          <cell r="M54"/>
          <cell r="N54" t="str">
            <v>H29</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2405</v>
          </cell>
          <cell r="E56"/>
          <cell r="F56"/>
          <cell r="G56">
            <v>2470</v>
          </cell>
          <cell r="H56"/>
          <cell r="I56"/>
          <cell r="J56">
            <v>2758</v>
          </cell>
          <cell r="K56"/>
          <cell r="L56"/>
          <cell r="M56">
            <v>2735</v>
          </cell>
          <cell r="N56"/>
          <cell r="O56"/>
          <cell r="P56">
            <v>2620</v>
          </cell>
        </row>
        <row r="57">
          <cell r="A57" t="str">
            <v>充当可能特定歳入</v>
          </cell>
          <cell r="B57"/>
          <cell r="C57"/>
          <cell r="D57">
            <v>1</v>
          </cell>
          <cell r="E57"/>
          <cell r="F57"/>
          <cell r="G57" t="str">
            <v>-</v>
          </cell>
          <cell r="H57"/>
          <cell r="I57"/>
          <cell r="J57" t="str">
            <v>-</v>
          </cell>
          <cell r="K57"/>
          <cell r="L57"/>
          <cell r="M57" t="str">
            <v>-</v>
          </cell>
          <cell r="N57"/>
          <cell r="O57"/>
          <cell r="P57" t="str">
            <v>-</v>
          </cell>
        </row>
        <row r="58">
          <cell r="A58" t="str">
            <v>充当可能基金</v>
          </cell>
          <cell r="B58"/>
          <cell r="C58"/>
          <cell r="D58">
            <v>1989</v>
          </cell>
          <cell r="E58"/>
          <cell r="F58"/>
          <cell r="G58">
            <v>1525</v>
          </cell>
          <cell r="H58"/>
          <cell r="I58"/>
          <cell r="J58">
            <v>1513</v>
          </cell>
          <cell r="K58"/>
          <cell r="L58"/>
          <cell r="M58">
            <v>1580</v>
          </cell>
          <cell r="N58"/>
          <cell r="O58"/>
          <cell r="P58">
            <v>1675</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574</v>
          </cell>
          <cell r="C62"/>
          <cell r="D62"/>
          <cell r="E62">
            <v>538</v>
          </cell>
          <cell r="F62"/>
          <cell r="G62"/>
          <cell r="H62">
            <v>518</v>
          </cell>
          <cell r="I62"/>
          <cell r="J62"/>
          <cell r="K62">
            <v>570</v>
          </cell>
          <cell r="L62"/>
          <cell r="M62"/>
          <cell r="N62">
            <v>487</v>
          </cell>
          <cell r="O62"/>
          <cell r="P62"/>
        </row>
        <row r="63">
          <cell r="A63" t="str">
            <v>組合等負担等見込額</v>
          </cell>
          <cell r="B63">
            <v>5</v>
          </cell>
          <cell r="C63"/>
          <cell r="D63"/>
          <cell r="E63">
            <v>4</v>
          </cell>
          <cell r="F63"/>
          <cell r="G63"/>
          <cell r="H63">
            <v>4</v>
          </cell>
          <cell r="I63"/>
          <cell r="J63"/>
          <cell r="K63">
            <v>5</v>
          </cell>
          <cell r="L63"/>
          <cell r="M63"/>
          <cell r="N63">
            <v>5</v>
          </cell>
          <cell r="O63"/>
          <cell r="P63"/>
        </row>
        <row r="64">
          <cell r="A64" t="str">
            <v>公営企業債等繰入見込額</v>
          </cell>
          <cell r="B64">
            <v>1296</v>
          </cell>
          <cell r="C64"/>
          <cell r="D64"/>
          <cell r="E64">
            <v>1149</v>
          </cell>
          <cell r="F64"/>
          <cell r="G64"/>
          <cell r="H64">
            <v>1106</v>
          </cell>
          <cell r="I64"/>
          <cell r="J64"/>
          <cell r="K64">
            <v>1033</v>
          </cell>
          <cell r="L64"/>
          <cell r="M64"/>
          <cell r="N64">
            <v>862</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2206</v>
          </cell>
          <cell r="C66"/>
          <cell r="D66"/>
          <cell r="E66">
            <v>2647</v>
          </cell>
          <cell r="F66"/>
          <cell r="G66"/>
          <cell r="H66">
            <v>2770</v>
          </cell>
          <cell r="I66"/>
          <cell r="J66"/>
          <cell r="K66">
            <v>2793</v>
          </cell>
          <cell r="L66"/>
          <cell r="M66"/>
          <cell r="N66">
            <v>2786</v>
          </cell>
          <cell r="O66"/>
          <cell r="P66"/>
        </row>
        <row r="67">
          <cell r="A67" t="str">
            <v>将来負担比率の分子</v>
          </cell>
          <cell r="B67" t="e">
            <v>#N/A</v>
          </cell>
          <cell r="C67">
            <v>0</v>
          </cell>
          <cell r="D67" t="e">
            <v>#N/A</v>
          </cell>
          <cell r="E67" t="e">
            <v>#N/A</v>
          </cell>
          <cell r="F67">
            <v>343</v>
          </cell>
          <cell r="G67" t="e">
            <v>#N/A</v>
          </cell>
          <cell r="H67" t="e">
            <v>#N/A</v>
          </cell>
          <cell r="I67">
            <v>127</v>
          </cell>
          <cell r="J67" t="e">
            <v>#N/A</v>
          </cell>
          <cell r="K67" t="e">
            <v>#N/A</v>
          </cell>
          <cell r="L67">
            <v>87</v>
          </cell>
          <cell r="M67" t="e">
            <v>#N/A</v>
          </cell>
          <cell r="N67" t="e">
            <v>#N/A</v>
          </cell>
          <cell r="O67">
            <v>0</v>
          </cell>
          <cell r="P67" t="e">
            <v>#N/A</v>
          </cell>
        </row>
        <row r="71">
          <cell r="B71" t="str">
            <v>H27</v>
          </cell>
          <cell r="C71" t="str">
            <v>H28</v>
          </cell>
          <cell r="D71" t="str">
            <v>H29</v>
          </cell>
        </row>
        <row r="72">
          <cell r="A72" t="str">
            <v>財政調整基金</v>
          </cell>
          <cell r="B72">
            <v>840</v>
          </cell>
          <cell r="C72">
            <v>905</v>
          </cell>
          <cell r="D72">
            <v>924</v>
          </cell>
        </row>
        <row r="73">
          <cell r="A73" t="str">
            <v>減債基金</v>
          </cell>
          <cell r="B73">
            <v>21</v>
          </cell>
          <cell r="C73">
            <v>21</v>
          </cell>
          <cell r="D73">
            <v>21</v>
          </cell>
        </row>
        <row r="74">
          <cell r="A74" t="str">
            <v>その他特定目的基金</v>
          </cell>
          <cell r="B74">
            <v>627</v>
          </cell>
          <cell r="C74">
            <v>638</v>
          </cell>
          <cell r="D74">
            <v>714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U34" sqref="U34:V34"/>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582" t="s">
        <v>18</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583" t="s">
        <v>20</v>
      </c>
      <c r="C3" s="584"/>
      <c r="D3" s="584"/>
      <c r="E3" s="585"/>
      <c r="F3" s="585"/>
      <c r="G3" s="585"/>
      <c r="H3" s="585"/>
      <c r="I3" s="585"/>
      <c r="J3" s="585"/>
      <c r="K3" s="585"/>
      <c r="L3" s="585" t="s">
        <v>21</v>
      </c>
      <c r="M3" s="585"/>
      <c r="N3" s="585"/>
      <c r="O3" s="585"/>
      <c r="P3" s="585"/>
      <c r="Q3" s="585"/>
      <c r="R3" s="588"/>
      <c r="S3" s="588"/>
      <c r="T3" s="588"/>
      <c r="U3" s="588"/>
      <c r="V3" s="589"/>
      <c r="W3" s="477" t="s">
        <v>22</v>
      </c>
      <c r="X3" s="478"/>
      <c r="Y3" s="478"/>
      <c r="Z3" s="478"/>
      <c r="AA3" s="478"/>
      <c r="AB3" s="584"/>
      <c r="AC3" s="588" t="s">
        <v>23</v>
      </c>
      <c r="AD3" s="478"/>
      <c r="AE3" s="478"/>
      <c r="AF3" s="478"/>
      <c r="AG3" s="478"/>
      <c r="AH3" s="478"/>
      <c r="AI3" s="478"/>
      <c r="AJ3" s="478"/>
      <c r="AK3" s="478"/>
      <c r="AL3" s="550"/>
      <c r="AM3" s="477" t="s">
        <v>24</v>
      </c>
      <c r="AN3" s="478"/>
      <c r="AO3" s="478"/>
      <c r="AP3" s="478"/>
      <c r="AQ3" s="478"/>
      <c r="AR3" s="478"/>
      <c r="AS3" s="478"/>
      <c r="AT3" s="478"/>
      <c r="AU3" s="478"/>
      <c r="AV3" s="478"/>
      <c r="AW3" s="478"/>
      <c r="AX3" s="550"/>
      <c r="AY3" s="542" t="s">
        <v>25</v>
      </c>
      <c r="AZ3" s="543"/>
      <c r="BA3" s="543"/>
      <c r="BB3" s="543"/>
      <c r="BC3" s="543"/>
      <c r="BD3" s="543"/>
      <c r="BE3" s="543"/>
      <c r="BF3" s="543"/>
      <c r="BG3" s="543"/>
      <c r="BH3" s="543"/>
      <c r="BI3" s="543"/>
      <c r="BJ3" s="543"/>
      <c r="BK3" s="543"/>
      <c r="BL3" s="543"/>
      <c r="BM3" s="592"/>
      <c r="BN3" s="477" t="s">
        <v>26</v>
      </c>
      <c r="BO3" s="478"/>
      <c r="BP3" s="478"/>
      <c r="BQ3" s="478"/>
      <c r="BR3" s="478"/>
      <c r="BS3" s="478"/>
      <c r="BT3" s="478"/>
      <c r="BU3" s="550"/>
      <c r="BV3" s="477" t="s">
        <v>27</v>
      </c>
      <c r="BW3" s="478"/>
      <c r="BX3" s="478"/>
      <c r="BY3" s="478"/>
      <c r="BZ3" s="478"/>
      <c r="CA3" s="478"/>
      <c r="CB3" s="478"/>
      <c r="CC3" s="550"/>
      <c r="CD3" s="542" t="s">
        <v>25</v>
      </c>
      <c r="CE3" s="543"/>
      <c r="CF3" s="543"/>
      <c r="CG3" s="543"/>
      <c r="CH3" s="543"/>
      <c r="CI3" s="543"/>
      <c r="CJ3" s="543"/>
      <c r="CK3" s="543"/>
      <c r="CL3" s="543"/>
      <c r="CM3" s="543"/>
      <c r="CN3" s="543"/>
      <c r="CO3" s="543"/>
      <c r="CP3" s="543"/>
      <c r="CQ3" s="543"/>
      <c r="CR3" s="543"/>
      <c r="CS3" s="592"/>
      <c r="CT3" s="477" t="s">
        <v>28</v>
      </c>
      <c r="CU3" s="478"/>
      <c r="CV3" s="478"/>
      <c r="CW3" s="478"/>
      <c r="CX3" s="478"/>
      <c r="CY3" s="478"/>
      <c r="CZ3" s="478"/>
      <c r="DA3" s="550"/>
      <c r="DB3" s="477" t="s">
        <v>29</v>
      </c>
      <c r="DC3" s="478"/>
      <c r="DD3" s="478"/>
      <c r="DE3" s="478"/>
      <c r="DF3" s="478"/>
      <c r="DG3" s="478"/>
      <c r="DH3" s="478"/>
      <c r="DI3" s="550"/>
      <c r="DJ3" s="41"/>
      <c r="DK3" s="41"/>
      <c r="DL3" s="41"/>
      <c r="DM3" s="41"/>
      <c r="DN3" s="41"/>
      <c r="DO3" s="41"/>
    </row>
    <row r="4" spans="1:119" ht="18.75" customHeight="1" x14ac:dyDescent="0.15">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12"/>
      <c r="AN4" s="430"/>
      <c r="AO4" s="430"/>
      <c r="AP4" s="430"/>
      <c r="AQ4" s="430"/>
      <c r="AR4" s="430"/>
      <c r="AS4" s="430"/>
      <c r="AT4" s="430"/>
      <c r="AU4" s="430"/>
      <c r="AV4" s="430"/>
      <c r="AW4" s="430"/>
      <c r="AX4" s="591"/>
      <c r="AY4" s="404" t="s">
        <v>30</v>
      </c>
      <c r="AZ4" s="405"/>
      <c r="BA4" s="405"/>
      <c r="BB4" s="405"/>
      <c r="BC4" s="405"/>
      <c r="BD4" s="405"/>
      <c r="BE4" s="405"/>
      <c r="BF4" s="405"/>
      <c r="BG4" s="405"/>
      <c r="BH4" s="405"/>
      <c r="BI4" s="405"/>
      <c r="BJ4" s="405"/>
      <c r="BK4" s="405"/>
      <c r="BL4" s="405"/>
      <c r="BM4" s="406"/>
      <c r="BN4" s="407">
        <v>2688237</v>
      </c>
      <c r="BO4" s="408"/>
      <c r="BP4" s="408"/>
      <c r="BQ4" s="408"/>
      <c r="BR4" s="408"/>
      <c r="BS4" s="408"/>
      <c r="BT4" s="408"/>
      <c r="BU4" s="409"/>
      <c r="BV4" s="407">
        <v>2806063</v>
      </c>
      <c r="BW4" s="408"/>
      <c r="BX4" s="408"/>
      <c r="BY4" s="408"/>
      <c r="BZ4" s="408"/>
      <c r="CA4" s="408"/>
      <c r="CB4" s="408"/>
      <c r="CC4" s="409"/>
      <c r="CD4" s="576" t="s">
        <v>31</v>
      </c>
      <c r="CE4" s="577"/>
      <c r="CF4" s="577"/>
      <c r="CG4" s="577"/>
      <c r="CH4" s="577"/>
      <c r="CI4" s="577"/>
      <c r="CJ4" s="577"/>
      <c r="CK4" s="577"/>
      <c r="CL4" s="577"/>
      <c r="CM4" s="577"/>
      <c r="CN4" s="577"/>
      <c r="CO4" s="577"/>
      <c r="CP4" s="577"/>
      <c r="CQ4" s="577"/>
      <c r="CR4" s="577"/>
      <c r="CS4" s="578"/>
      <c r="CT4" s="579">
        <v>4.8</v>
      </c>
      <c r="CU4" s="580"/>
      <c r="CV4" s="580"/>
      <c r="CW4" s="580"/>
      <c r="CX4" s="580"/>
      <c r="CY4" s="580"/>
      <c r="CZ4" s="580"/>
      <c r="DA4" s="581"/>
      <c r="DB4" s="579">
        <v>6</v>
      </c>
      <c r="DC4" s="580"/>
      <c r="DD4" s="580"/>
      <c r="DE4" s="580"/>
      <c r="DF4" s="580"/>
      <c r="DG4" s="580"/>
      <c r="DH4" s="580"/>
      <c r="DI4" s="581"/>
      <c r="DJ4" s="41"/>
      <c r="DK4" s="41"/>
      <c r="DL4" s="41"/>
      <c r="DM4" s="41"/>
      <c r="DN4" s="41"/>
      <c r="DO4" s="41"/>
    </row>
    <row r="5" spans="1:119" ht="18.75" customHeight="1" x14ac:dyDescent="0.15">
      <c r="A5" s="42"/>
      <c r="B5" s="586"/>
      <c r="C5" s="431"/>
      <c r="D5" s="431"/>
      <c r="E5" s="587"/>
      <c r="F5" s="587"/>
      <c r="G5" s="587"/>
      <c r="H5" s="587"/>
      <c r="I5" s="587"/>
      <c r="J5" s="587"/>
      <c r="K5" s="587"/>
      <c r="L5" s="587"/>
      <c r="M5" s="587"/>
      <c r="N5" s="587"/>
      <c r="O5" s="587"/>
      <c r="P5" s="587"/>
      <c r="Q5" s="587"/>
      <c r="R5" s="429"/>
      <c r="S5" s="429"/>
      <c r="T5" s="429"/>
      <c r="U5" s="429"/>
      <c r="V5" s="590"/>
      <c r="W5" s="512"/>
      <c r="X5" s="430"/>
      <c r="Y5" s="430"/>
      <c r="Z5" s="430"/>
      <c r="AA5" s="430"/>
      <c r="AB5" s="431"/>
      <c r="AC5" s="429"/>
      <c r="AD5" s="430"/>
      <c r="AE5" s="430"/>
      <c r="AF5" s="430"/>
      <c r="AG5" s="430"/>
      <c r="AH5" s="430"/>
      <c r="AI5" s="430"/>
      <c r="AJ5" s="430"/>
      <c r="AK5" s="430"/>
      <c r="AL5" s="591"/>
      <c r="AM5" s="483" t="s">
        <v>32</v>
      </c>
      <c r="AN5" s="386"/>
      <c r="AO5" s="386"/>
      <c r="AP5" s="386"/>
      <c r="AQ5" s="386"/>
      <c r="AR5" s="386"/>
      <c r="AS5" s="386"/>
      <c r="AT5" s="387"/>
      <c r="AU5" s="463" t="s">
        <v>33</v>
      </c>
      <c r="AV5" s="464"/>
      <c r="AW5" s="464"/>
      <c r="AX5" s="464"/>
      <c r="AY5" s="392" t="s">
        <v>34</v>
      </c>
      <c r="AZ5" s="393"/>
      <c r="BA5" s="393"/>
      <c r="BB5" s="393"/>
      <c r="BC5" s="393"/>
      <c r="BD5" s="393"/>
      <c r="BE5" s="393"/>
      <c r="BF5" s="393"/>
      <c r="BG5" s="393"/>
      <c r="BH5" s="393"/>
      <c r="BI5" s="393"/>
      <c r="BJ5" s="393"/>
      <c r="BK5" s="393"/>
      <c r="BL5" s="393"/>
      <c r="BM5" s="394"/>
      <c r="BN5" s="412">
        <v>2537923</v>
      </c>
      <c r="BO5" s="413"/>
      <c r="BP5" s="413"/>
      <c r="BQ5" s="413"/>
      <c r="BR5" s="413"/>
      <c r="BS5" s="413"/>
      <c r="BT5" s="413"/>
      <c r="BU5" s="414"/>
      <c r="BV5" s="412">
        <v>2577420</v>
      </c>
      <c r="BW5" s="413"/>
      <c r="BX5" s="413"/>
      <c r="BY5" s="413"/>
      <c r="BZ5" s="413"/>
      <c r="CA5" s="413"/>
      <c r="CB5" s="413"/>
      <c r="CC5" s="414"/>
      <c r="CD5" s="421" t="s">
        <v>35</v>
      </c>
      <c r="CE5" s="422"/>
      <c r="CF5" s="422"/>
      <c r="CG5" s="422"/>
      <c r="CH5" s="422"/>
      <c r="CI5" s="422"/>
      <c r="CJ5" s="422"/>
      <c r="CK5" s="422"/>
      <c r="CL5" s="422"/>
      <c r="CM5" s="422"/>
      <c r="CN5" s="422"/>
      <c r="CO5" s="422"/>
      <c r="CP5" s="422"/>
      <c r="CQ5" s="422"/>
      <c r="CR5" s="422"/>
      <c r="CS5" s="423"/>
      <c r="CT5" s="382">
        <v>87.6</v>
      </c>
      <c r="CU5" s="383"/>
      <c r="CV5" s="383"/>
      <c r="CW5" s="383"/>
      <c r="CX5" s="383"/>
      <c r="CY5" s="383"/>
      <c r="CZ5" s="383"/>
      <c r="DA5" s="384"/>
      <c r="DB5" s="382">
        <v>89.8</v>
      </c>
      <c r="DC5" s="383"/>
      <c r="DD5" s="383"/>
      <c r="DE5" s="383"/>
      <c r="DF5" s="383"/>
      <c r="DG5" s="383"/>
      <c r="DH5" s="383"/>
      <c r="DI5" s="384"/>
      <c r="DJ5" s="41"/>
      <c r="DK5" s="41"/>
      <c r="DL5" s="41"/>
      <c r="DM5" s="41"/>
      <c r="DN5" s="41"/>
      <c r="DO5" s="41"/>
    </row>
    <row r="6" spans="1:119" ht="18.75" customHeight="1" x14ac:dyDescent="0.15">
      <c r="A6" s="42"/>
      <c r="B6" s="556" t="s">
        <v>36</v>
      </c>
      <c r="C6" s="428"/>
      <c r="D6" s="428"/>
      <c r="E6" s="557"/>
      <c r="F6" s="557"/>
      <c r="G6" s="557"/>
      <c r="H6" s="557"/>
      <c r="I6" s="557"/>
      <c r="J6" s="557"/>
      <c r="K6" s="557"/>
      <c r="L6" s="557" t="s">
        <v>37</v>
      </c>
      <c r="M6" s="557"/>
      <c r="N6" s="557"/>
      <c r="O6" s="557"/>
      <c r="P6" s="557"/>
      <c r="Q6" s="557"/>
      <c r="R6" s="455"/>
      <c r="S6" s="455"/>
      <c r="T6" s="455"/>
      <c r="U6" s="455"/>
      <c r="V6" s="563"/>
      <c r="W6" s="494" t="s">
        <v>38</v>
      </c>
      <c r="X6" s="427"/>
      <c r="Y6" s="427"/>
      <c r="Z6" s="427"/>
      <c r="AA6" s="427"/>
      <c r="AB6" s="428"/>
      <c r="AC6" s="568" t="s">
        <v>39</v>
      </c>
      <c r="AD6" s="569"/>
      <c r="AE6" s="569"/>
      <c r="AF6" s="569"/>
      <c r="AG6" s="569"/>
      <c r="AH6" s="569"/>
      <c r="AI6" s="569"/>
      <c r="AJ6" s="569"/>
      <c r="AK6" s="569"/>
      <c r="AL6" s="570"/>
      <c r="AM6" s="483" t="s">
        <v>40</v>
      </c>
      <c r="AN6" s="386"/>
      <c r="AO6" s="386"/>
      <c r="AP6" s="386"/>
      <c r="AQ6" s="386"/>
      <c r="AR6" s="386"/>
      <c r="AS6" s="386"/>
      <c r="AT6" s="387"/>
      <c r="AU6" s="463" t="s">
        <v>33</v>
      </c>
      <c r="AV6" s="464"/>
      <c r="AW6" s="464"/>
      <c r="AX6" s="464"/>
      <c r="AY6" s="392" t="s">
        <v>41</v>
      </c>
      <c r="AZ6" s="393"/>
      <c r="BA6" s="393"/>
      <c r="BB6" s="393"/>
      <c r="BC6" s="393"/>
      <c r="BD6" s="393"/>
      <c r="BE6" s="393"/>
      <c r="BF6" s="393"/>
      <c r="BG6" s="393"/>
      <c r="BH6" s="393"/>
      <c r="BI6" s="393"/>
      <c r="BJ6" s="393"/>
      <c r="BK6" s="393"/>
      <c r="BL6" s="393"/>
      <c r="BM6" s="394"/>
      <c r="BN6" s="412">
        <v>150314</v>
      </c>
      <c r="BO6" s="413"/>
      <c r="BP6" s="413"/>
      <c r="BQ6" s="413"/>
      <c r="BR6" s="413"/>
      <c r="BS6" s="413"/>
      <c r="BT6" s="413"/>
      <c r="BU6" s="414"/>
      <c r="BV6" s="412">
        <v>228643</v>
      </c>
      <c r="BW6" s="413"/>
      <c r="BX6" s="413"/>
      <c r="BY6" s="413"/>
      <c r="BZ6" s="413"/>
      <c r="CA6" s="413"/>
      <c r="CB6" s="413"/>
      <c r="CC6" s="414"/>
      <c r="CD6" s="421" t="s">
        <v>42</v>
      </c>
      <c r="CE6" s="422"/>
      <c r="CF6" s="422"/>
      <c r="CG6" s="422"/>
      <c r="CH6" s="422"/>
      <c r="CI6" s="422"/>
      <c r="CJ6" s="422"/>
      <c r="CK6" s="422"/>
      <c r="CL6" s="422"/>
      <c r="CM6" s="422"/>
      <c r="CN6" s="422"/>
      <c r="CO6" s="422"/>
      <c r="CP6" s="422"/>
      <c r="CQ6" s="422"/>
      <c r="CR6" s="422"/>
      <c r="CS6" s="423"/>
      <c r="CT6" s="553">
        <v>91.5</v>
      </c>
      <c r="CU6" s="554"/>
      <c r="CV6" s="554"/>
      <c r="CW6" s="554"/>
      <c r="CX6" s="554"/>
      <c r="CY6" s="554"/>
      <c r="CZ6" s="554"/>
      <c r="DA6" s="555"/>
      <c r="DB6" s="553">
        <v>93.8</v>
      </c>
      <c r="DC6" s="554"/>
      <c r="DD6" s="554"/>
      <c r="DE6" s="554"/>
      <c r="DF6" s="554"/>
      <c r="DG6" s="554"/>
      <c r="DH6" s="554"/>
      <c r="DI6" s="555"/>
      <c r="DJ6" s="41"/>
      <c r="DK6" s="41"/>
      <c r="DL6" s="41"/>
      <c r="DM6" s="41"/>
      <c r="DN6" s="41"/>
      <c r="DO6" s="41"/>
    </row>
    <row r="7" spans="1:119" ht="18.75" customHeight="1" x14ac:dyDescent="0.15">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83" t="s">
        <v>43</v>
      </c>
      <c r="AN7" s="386"/>
      <c r="AO7" s="386"/>
      <c r="AP7" s="386"/>
      <c r="AQ7" s="386"/>
      <c r="AR7" s="386"/>
      <c r="AS7" s="386"/>
      <c r="AT7" s="387"/>
      <c r="AU7" s="463" t="s">
        <v>44</v>
      </c>
      <c r="AV7" s="464"/>
      <c r="AW7" s="464"/>
      <c r="AX7" s="464"/>
      <c r="AY7" s="392" t="s">
        <v>45</v>
      </c>
      <c r="AZ7" s="393"/>
      <c r="BA7" s="393"/>
      <c r="BB7" s="393"/>
      <c r="BC7" s="393"/>
      <c r="BD7" s="393"/>
      <c r="BE7" s="393"/>
      <c r="BF7" s="393"/>
      <c r="BG7" s="393"/>
      <c r="BH7" s="393"/>
      <c r="BI7" s="393"/>
      <c r="BJ7" s="393"/>
      <c r="BK7" s="393"/>
      <c r="BL7" s="393"/>
      <c r="BM7" s="394"/>
      <c r="BN7" s="412">
        <v>76163</v>
      </c>
      <c r="BO7" s="413"/>
      <c r="BP7" s="413"/>
      <c r="BQ7" s="413"/>
      <c r="BR7" s="413"/>
      <c r="BS7" s="413"/>
      <c r="BT7" s="413"/>
      <c r="BU7" s="414"/>
      <c r="BV7" s="412">
        <v>135608</v>
      </c>
      <c r="BW7" s="413"/>
      <c r="BX7" s="413"/>
      <c r="BY7" s="413"/>
      <c r="BZ7" s="413"/>
      <c r="CA7" s="413"/>
      <c r="CB7" s="413"/>
      <c r="CC7" s="414"/>
      <c r="CD7" s="421" t="s">
        <v>46</v>
      </c>
      <c r="CE7" s="422"/>
      <c r="CF7" s="422"/>
      <c r="CG7" s="422"/>
      <c r="CH7" s="422"/>
      <c r="CI7" s="422"/>
      <c r="CJ7" s="422"/>
      <c r="CK7" s="422"/>
      <c r="CL7" s="422"/>
      <c r="CM7" s="422"/>
      <c r="CN7" s="422"/>
      <c r="CO7" s="422"/>
      <c r="CP7" s="422"/>
      <c r="CQ7" s="422"/>
      <c r="CR7" s="422"/>
      <c r="CS7" s="423"/>
      <c r="CT7" s="412">
        <v>1539385</v>
      </c>
      <c r="CU7" s="413"/>
      <c r="CV7" s="413"/>
      <c r="CW7" s="413"/>
      <c r="CX7" s="413"/>
      <c r="CY7" s="413"/>
      <c r="CZ7" s="413"/>
      <c r="DA7" s="414"/>
      <c r="DB7" s="412">
        <v>1555977</v>
      </c>
      <c r="DC7" s="413"/>
      <c r="DD7" s="413"/>
      <c r="DE7" s="413"/>
      <c r="DF7" s="413"/>
      <c r="DG7" s="413"/>
      <c r="DH7" s="413"/>
      <c r="DI7" s="414"/>
      <c r="DJ7" s="41"/>
      <c r="DK7" s="41"/>
      <c r="DL7" s="41"/>
      <c r="DM7" s="41"/>
      <c r="DN7" s="41"/>
      <c r="DO7" s="41"/>
    </row>
    <row r="8" spans="1:119" ht="18.75" customHeight="1" thickBot="1" x14ac:dyDescent="0.2">
      <c r="A8" s="42"/>
      <c r="B8" s="561"/>
      <c r="C8" s="495"/>
      <c r="D8" s="495"/>
      <c r="E8" s="562"/>
      <c r="F8" s="562"/>
      <c r="G8" s="562"/>
      <c r="H8" s="562"/>
      <c r="I8" s="562"/>
      <c r="J8" s="562"/>
      <c r="K8" s="562"/>
      <c r="L8" s="562"/>
      <c r="M8" s="562"/>
      <c r="N8" s="562"/>
      <c r="O8" s="562"/>
      <c r="P8" s="562"/>
      <c r="Q8" s="562"/>
      <c r="R8" s="566"/>
      <c r="S8" s="566"/>
      <c r="T8" s="566"/>
      <c r="U8" s="566"/>
      <c r="V8" s="567"/>
      <c r="W8" s="479"/>
      <c r="X8" s="480"/>
      <c r="Y8" s="480"/>
      <c r="Z8" s="480"/>
      <c r="AA8" s="480"/>
      <c r="AB8" s="495"/>
      <c r="AC8" s="573"/>
      <c r="AD8" s="574"/>
      <c r="AE8" s="574"/>
      <c r="AF8" s="574"/>
      <c r="AG8" s="574"/>
      <c r="AH8" s="574"/>
      <c r="AI8" s="574"/>
      <c r="AJ8" s="574"/>
      <c r="AK8" s="574"/>
      <c r="AL8" s="575"/>
      <c r="AM8" s="483" t="s">
        <v>47</v>
      </c>
      <c r="AN8" s="386"/>
      <c r="AO8" s="386"/>
      <c r="AP8" s="386"/>
      <c r="AQ8" s="386"/>
      <c r="AR8" s="386"/>
      <c r="AS8" s="386"/>
      <c r="AT8" s="387"/>
      <c r="AU8" s="463" t="s">
        <v>48</v>
      </c>
      <c r="AV8" s="464"/>
      <c r="AW8" s="464"/>
      <c r="AX8" s="464"/>
      <c r="AY8" s="392" t="s">
        <v>49</v>
      </c>
      <c r="AZ8" s="393"/>
      <c r="BA8" s="393"/>
      <c r="BB8" s="393"/>
      <c r="BC8" s="393"/>
      <c r="BD8" s="393"/>
      <c r="BE8" s="393"/>
      <c r="BF8" s="393"/>
      <c r="BG8" s="393"/>
      <c r="BH8" s="393"/>
      <c r="BI8" s="393"/>
      <c r="BJ8" s="393"/>
      <c r="BK8" s="393"/>
      <c r="BL8" s="393"/>
      <c r="BM8" s="394"/>
      <c r="BN8" s="412">
        <v>74151</v>
      </c>
      <c r="BO8" s="413"/>
      <c r="BP8" s="413"/>
      <c r="BQ8" s="413"/>
      <c r="BR8" s="413"/>
      <c r="BS8" s="413"/>
      <c r="BT8" s="413"/>
      <c r="BU8" s="414"/>
      <c r="BV8" s="412">
        <v>93035</v>
      </c>
      <c r="BW8" s="413"/>
      <c r="BX8" s="413"/>
      <c r="BY8" s="413"/>
      <c r="BZ8" s="413"/>
      <c r="CA8" s="413"/>
      <c r="CB8" s="413"/>
      <c r="CC8" s="414"/>
      <c r="CD8" s="421" t="s">
        <v>50</v>
      </c>
      <c r="CE8" s="422"/>
      <c r="CF8" s="422"/>
      <c r="CG8" s="422"/>
      <c r="CH8" s="422"/>
      <c r="CI8" s="422"/>
      <c r="CJ8" s="422"/>
      <c r="CK8" s="422"/>
      <c r="CL8" s="422"/>
      <c r="CM8" s="422"/>
      <c r="CN8" s="422"/>
      <c r="CO8" s="422"/>
      <c r="CP8" s="422"/>
      <c r="CQ8" s="422"/>
      <c r="CR8" s="422"/>
      <c r="CS8" s="423"/>
      <c r="CT8" s="518">
        <v>0.25</v>
      </c>
      <c r="CU8" s="519"/>
      <c r="CV8" s="519"/>
      <c r="CW8" s="519"/>
      <c r="CX8" s="519"/>
      <c r="CY8" s="519"/>
      <c r="CZ8" s="519"/>
      <c r="DA8" s="520"/>
      <c r="DB8" s="518">
        <v>0.25</v>
      </c>
      <c r="DC8" s="519"/>
      <c r="DD8" s="519"/>
      <c r="DE8" s="519"/>
      <c r="DF8" s="519"/>
      <c r="DG8" s="519"/>
      <c r="DH8" s="519"/>
      <c r="DI8" s="520"/>
      <c r="DJ8" s="41"/>
      <c r="DK8" s="41"/>
      <c r="DL8" s="41"/>
      <c r="DM8" s="41"/>
      <c r="DN8" s="41"/>
      <c r="DO8" s="41"/>
    </row>
    <row r="9" spans="1:119" ht="18.75" customHeight="1" thickBot="1" x14ac:dyDescent="0.2">
      <c r="A9" s="42"/>
      <c r="B9" s="542" t="s">
        <v>51</v>
      </c>
      <c r="C9" s="543"/>
      <c r="D9" s="543"/>
      <c r="E9" s="543"/>
      <c r="F9" s="543"/>
      <c r="G9" s="543"/>
      <c r="H9" s="543"/>
      <c r="I9" s="543"/>
      <c r="J9" s="543"/>
      <c r="K9" s="466"/>
      <c r="L9" s="544" t="s">
        <v>52</v>
      </c>
      <c r="M9" s="545"/>
      <c r="N9" s="545"/>
      <c r="O9" s="545"/>
      <c r="P9" s="545"/>
      <c r="Q9" s="546"/>
      <c r="R9" s="547">
        <v>3206</v>
      </c>
      <c r="S9" s="548"/>
      <c r="T9" s="548"/>
      <c r="U9" s="548"/>
      <c r="V9" s="549"/>
      <c r="W9" s="477" t="s">
        <v>53</v>
      </c>
      <c r="X9" s="478"/>
      <c r="Y9" s="478"/>
      <c r="Z9" s="478"/>
      <c r="AA9" s="478"/>
      <c r="AB9" s="478"/>
      <c r="AC9" s="478"/>
      <c r="AD9" s="478"/>
      <c r="AE9" s="478"/>
      <c r="AF9" s="478"/>
      <c r="AG9" s="478"/>
      <c r="AH9" s="478"/>
      <c r="AI9" s="478"/>
      <c r="AJ9" s="478"/>
      <c r="AK9" s="478"/>
      <c r="AL9" s="550"/>
      <c r="AM9" s="483" t="s">
        <v>54</v>
      </c>
      <c r="AN9" s="386"/>
      <c r="AO9" s="386"/>
      <c r="AP9" s="386"/>
      <c r="AQ9" s="386"/>
      <c r="AR9" s="386"/>
      <c r="AS9" s="386"/>
      <c r="AT9" s="387"/>
      <c r="AU9" s="463" t="s">
        <v>33</v>
      </c>
      <c r="AV9" s="464"/>
      <c r="AW9" s="464"/>
      <c r="AX9" s="464"/>
      <c r="AY9" s="392" t="s">
        <v>55</v>
      </c>
      <c r="AZ9" s="393"/>
      <c r="BA9" s="393"/>
      <c r="BB9" s="393"/>
      <c r="BC9" s="393"/>
      <c r="BD9" s="393"/>
      <c r="BE9" s="393"/>
      <c r="BF9" s="393"/>
      <c r="BG9" s="393"/>
      <c r="BH9" s="393"/>
      <c r="BI9" s="393"/>
      <c r="BJ9" s="393"/>
      <c r="BK9" s="393"/>
      <c r="BL9" s="393"/>
      <c r="BM9" s="394"/>
      <c r="BN9" s="412">
        <v>-18884</v>
      </c>
      <c r="BO9" s="413"/>
      <c r="BP9" s="413"/>
      <c r="BQ9" s="413"/>
      <c r="BR9" s="413"/>
      <c r="BS9" s="413"/>
      <c r="BT9" s="413"/>
      <c r="BU9" s="414"/>
      <c r="BV9" s="412">
        <v>14931</v>
      </c>
      <c r="BW9" s="413"/>
      <c r="BX9" s="413"/>
      <c r="BY9" s="413"/>
      <c r="BZ9" s="413"/>
      <c r="CA9" s="413"/>
      <c r="CB9" s="413"/>
      <c r="CC9" s="414"/>
      <c r="CD9" s="421" t="s">
        <v>56</v>
      </c>
      <c r="CE9" s="422"/>
      <c r="CF9" s="422"/>
      <c r="CG9" s="422"/>
      <c r="CH9" s="422"/>
      <c r="CI9" s="422"/>
      <c r="CJ9" s="422"/>
      <c r="CK9" s="422"/>
      <c r="CL9" s="422"/>
      <c r="CM9" s="422"/>
      <c r="CN9" s="422"/>
      <c r="CO9" s="422"/>
      <c r="CP9" s="422"/>
      <c r="CQ9" s="422"/>
      <c r="CR9" s="422"/>
      <c r="CS9" s="423"/>
      <c r="CT9" s="382">
        <v>11.7</v>
      </c>
      <c r="CU9" s="383"/>
      <c r="CV9" s="383"/>
      <c r="CW9" s="383"/>
      <c r="CX9" s="383"/>
      <c r="CY9" s="383"/>
      <c r="CZ9" s="383"/>
      <c r="DA9" s="384"/>
      <c r="DB9" s="382">
        <v>10.3</v>
      </c>
      <c r="DC9" s="383"/>
      <c r="DD9" s="383"/>
      <c r="DE9" s="383"/>
      <c r="DF9" s="383"/>
      <c r="DG9" s="383"/>
      <c r="DH9" s="383"/>
      <c r="DI9" s="384"/>
      <c r="DJ9" s="41"/>
      <c r="DK9" s="41"/>
      <c r="DL9" s="41"/>
      <c r="DM9" s="41"/>
      <c r="DN9" s="41"/>
      <c r="DO9" s="41"/>
    </row>
    <row r="10" spans="1:119" ht="18.75" customHeight="1" thickBot="1" x14ac:dyDescent="0.2">
      <c r="A10" s="42"/>
      <c r="B10" s="542"/>
      <c r="C10" s="543"/>
      <c r="D10" s="543"/>
      <c r="E10" s="543"/>
      <c r="F10" s="543"/>
      <c r="G10" s="543"/>
      <c r="H10" s="543"/>
      <c r="I10" s="543"/>
      <c r="J10" s="543"/>
      <c r="K10" s="466"/>
      <c r="L10" s="385" t="s">
        <v>57</v>
      </c>
      <c r="M10" s="386"/>
      <c r="N10" s="386"/>
      <c r="O10" s="386"/>
      <c r="P10" s="386"/>
      <c r="Q10" s="387"/>
      <c r="R10" s="388">
        <v>3364</v>
      </c>
      <c r="S10" s="389"/>
      <c r="T10" s="389"/>
      <c r="U10" s="389"/>
      <c r="V10" s="391"/>
      <c r="W10" s="551"/>
      <c r="X10" s="365"/>
      <c r="Y10" s="365"/>
      <c r="Z10" s="365"/>
      <c r="AA10" s="365"/>
      <c r="AB10" s="365"/>
      <c r="AC10" s="365"/>
      <c r="AD10" s="365"/>
      <c r="AE10" s="365"/>
      <c r="AF10" s="365"/>
      <c r="AG10" s="365"/>
      <c r="AH10" s="365"/>
      <c r="AI10" s="365"/>
      <c r="AJ10" s="365"/>
      <c r="AK10" s="365"/>
      <c r="AL10" s="552"/>
      <c r="AM10" s="483" t="s">
        <v>58</v>
      </c>
      <c r="AN10" s="386"/>
      <c r="AO10" s="386"/>
      <c r="AP10" s="386"/>
      <c r="AQ10" s="386"/>
      <c r="AR10" s="386"/>
      <c r="AS10" s="386"/>
      <c r="AT10" s="387"/>
      <c r="AU10" s="463" t="s">
        <v>59</v>
      </c>
      <c r="AV10" s="464"/>
      <c r="AW10" s="464"/>
      <c r="AX10" s="464"/>
      <c r="AY10" s="392" t="s">
        <v>60</v>
      </c>
      <c r="AZ10" s="393"/>
      <c r="BA10" s="393"/>
      <c r="BB10" s="393"/>
      <c r="BC10" s="393"/>
      <c r="BD10" s="393"/>
      <c r="BE10" s="393"/>
      <c r="BF10" s="393"/>
      <c r="BG10" s="393"/>
      <c r="BH10" s="393"/>
      <c r="BI10" s="393"/>
      <c r="BJ10" s="393"/>
      <c r="BK10" s="393"/>
      <c r="BL10" s="393"/>
      <c r="BM10" s="394"/>
      <c r="BN10" s="412">
        <v>47177</v>
      </c>
      <c r="BO10" s="413"/>
      <c r="BP10" s="413"/>
      <c r="BQ10" s="413"/>
      <c r="BR10" s="413"/>
      <c r="BS10" s="413"/>
      <c r="BT10" s="413"/>
      <c r="BU10" s="414"/>
      <c r="BV10" s="412">
        <v>83229</v>
      </c>
      <c r="BW10" s="413"/>
      <c r="BX10" s="413"/>
      <c r="BY10" s="413"/>
      <c r="BZ10" s="413"/>
      <c r="CA10" s="413"/>
      <c r="CB10" s="413"/>
      <c r="CC10" s="414"/>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42"/>
      <c r="C11" s="543"/>
      <c r="D11" s="543"/>
      <c r="E11" s="543"/>
      <c r="F11" s="543"/>
      <c r="G11" s="543"/>
      <c r="H11" s="543"/>
      <c r="I11" s="543"/>
      <c r="J11" s="543"/>
      <c r="K11" s="466"/>
      <c r="L11" s="367" t="s">
        <v>62</v>
      </c>
      <c r="M11" s="368"/>
      <c r="N11" s="368"/>
      <c r="O11" s="368"/>
      <c r="P11" s="368"/>
      <c r="Q11" s="369"/>
      <c r="R11" s="539" t="s">
        <v>63</v>
      </c>
      <c r="S11" s="540"/>
      <c r="T11" s="540"/>
      <c r="U11" s="540"/>
      <c r="V11" s="541"/>
      <c r="W11" s="551"/>
      <c r="X11" s="365"/>
      <c r="Y11" s="365"/>
      <c r="Z11" s="365"/>
      <c r="AA11" s="365"/>
      <c r="AB11" s="365"/>
      <c r="AC11" s="365"/>
      <c r="AD11" s="365"/>
      <c r="AE11" s="365"/>
      <c r="AF11" s="365"/>
      <c r="AG11" s="365"/>
      <c r="AH11" s="365"/>
      <c r="AI11" s="365"/>
      <c r="AJ11" s="365"/>
      <c r="AK11" s="365"/>
      <c r="AL11" s="552"/>
      <c r="AM11" s="483" t="s">
        <v>64</v>
      </c>
      <c r="AN11" s="386"/>
      <c r="AO11" s="386"/>
      <c r="AP11" s="386"/>
      <c r="AQ11" s="386"/>
      <c r="AR11" s="386"/>
      <c r="AS11" s="386"/>
      <c r="AT11" s="387"/>
      <c r="AU11" s="463" t="s">
        <v>33</v>
      </c>
      <c r="AV11" s="464"/>
      <c r="AW11" s="464"/>
      <c r="AX11" s="464"/>
      <c r="AY11" s="392" t="s">
        <v>65</v>
      </c>
      <c r="AZ11" s="393"/>
      <c r="BA11" s="393"/>
      <c r="BB11" s="393"/>
      <c r="BC11" s="393"/>
      <c r="BD11" s="393"/>
      <c r="BE11" s="393"/>
      <c r="BF11" s="393"/>
      <c r="BG11" s="393"/>
      <c r="BH11" s="393"/>
      <c r="BI11" s="393"/>
      <c r="BJ11" s="393"/>
      <c r="BK11" s="393"/>
      <c r="BL11" s="393"/>
      <c r="BM11" s="394"/>
      <c r="BN11" s="412">
        <v>0</v>
      </c>
      <c r="BO11" s="413"/>
      <c r="BP11" s="413"/>
      <c r="BQ11" s="413"/>
      <c r="BR11" s="413"/>
      <c r="BS11" s="413"/>
      <c r="BT11" s="413"/>
      <c r="BU11" s="414"/>
      <c r="BV11" s="412">
        <v>0</v>
      </c>
      <c r="BW11" s="413"/>
      <c r="BX11" s="413"/>
      <c r="BY11" s="413"/>
      <c r="BZ11" s="413"/>
      <c r="CA11" s="413"/>
      <c r="CB11" s="413"/>
      <c r="CC11" s="414"/>
      <c r="CD11" s="421" t="s">
        <v>66</v>
      </c>
      <c r="CE11" s="422"/>
      <c r="CF11" s="422"/>
      <c r="CG11" s="422"/>
      <c r="CH11" s="422"/>
      <c r="CI11" s="422"/>
      <c r="CJ11" s="422"/>
      <c r="CK11" s="422"/>
      <c r="CL11" s="422"/>
      <c r="CM11" s="422"/>
      <c r="CN11" s="422"/>
      <c r="CO11" s="422"/>
      <c r="CP11" s="422"/>
      <c r="CQ11" s="422"/>
      <c r="CR11" s="422"/>
      <c r="CS11" s="423"/>
      <c r="CT11" s="518" t="s">
        <v>67</v>
      </c>
      <c r="CU11" s="519"/>
      <c r="CV11" s="519"/>
      <c r="CW11" s="519"/>
      <c r="CX11" s="519"/>
      <c r="CY11" s="519"/>
      <c r="CZ11" s="519"/>
      <c r="DA11" s="520"/>
      <c r="DB11" s="518" t="s">
        <v>67</v>
      </c>
      <c r="DC11" s="519"/>
      <c r="DD11" s="519"/>
      <c r="DE11" s="519"/>
      <c r="DF11" s="519"/>
      <c r="DG11" s="519"/>
      <c r="DH11" s="519"/>
      <c r="DI11" s="520"/>
      <c r="DJ11" s="41"/>
      <c r="DK11" s="41"/>
      <c r="DL11" s="41"/>
      <c r="DM11" s="41"/>
      <c r="DN11" s="41"/>
      <c r="DO11" s="41"/>
    </row>
    <row r="12" spans="1:119" ht="18.75" customHeight="1" x14ac:dyDescent="0.15">
      <c r="A12" s="42"/>
      <c r="B12" s="521" t="s">
        <v>68</v>
      </c>
      <c r="C12" s="522"/>
      <c r="D12" s="522"/>
      <c r="E12" s="522"/>
      <c r="F12" s="522"/>
      <c r="G12" s="522"/>
      <c r="H12" s="522"/>
      <c r="I12" s="522"/>
      <c r="J12" s="522"/>
      <c r="K12" s="523"/>
      <c r="L12" s="530" t="s">
        <v>69</v>
      </c>
      <c r="M12" s="531"/>
      <c r="N12" s="531"/>
      <c r="O12" s="531"/>
      <c r="P12" s="531"/>
      <c r="Q12" s="532"/>
      <c r="R12" s="533">
        <v>3315</v>
      </c>
      <c r="S12" s="534"/>
      <c r="T12" s="534"/>
      <c r="U12" s="534"/>
      <c r="V12" s="535"/>
      <c r="W12" s="536" t="s">
        <v>25</v>
      </c>
      <c r="X12" s="464"/>
      <c r="Y12" s="464"/>
      <c r="Z12" s="464"/>
      <c r="AA12" s="464"/>
      <c r="AB12" s="537"/>
      <c r="AC12" s="463" t="s">
        <v>70</v>
      </c>
      <c r="AD12" s="464"/>
      <c r="AE12" s="464"/>
      <c r="AF12" s="464"/>
      <c r="AG12" s="537"/>
      <c r="AH12" s="463" t="s">
        <v>71</v>
      </c>
      <c r="AI12" s="464"/>
      <c r="AJ12" s="464"/>
      <c r="AK12" s="464"/>
      <c r="AL12" s="538"/>
      <c r="AM12" s="483" t="s">
        <v>72</v>
      </c>
      <c r="AN12" s="386"/>
      <c r="AO12" s="386"/>
      <c r="AP12" s="386"/>
      <c r="AQ12" s="386"/>
      <c r="AR12" s="386"/>
      <c r="AS12" s="386"/>
      <c r="AT12" s="387"/>
      <c r="AU12" s="463" t="s">
        <v>73</v>
      </c>
      <c r="AV12" s="464"/>
      <c r="AW12" s="464"/>
      <c r="AX12" s="464"/>
      <c r="AY12" s="392" t="s">
        <v>74</v>
      </c>
      <c r="AZ12" s="393"/>
      <c r="BA12" s="393"/>
      <c r="BB12" s="393"/>
      <c r="BC12" s="393"/>
      <c r="BD12" s="393"/>
      <c r="BE12" s="393"/>
      <c r="BF12" s="393"/>
      <c r="BG12" s="393"/>
      <c r="BH12" s="393"/>
      <c r="BI12" s="393"/>
      <c r="BJ12" s="393"/>
      <c r="BK12" s="393"/>
      <c r="BL12" s="393"/>
      <c r="BM12" s="394"/>
      <c r="BN12" s="412">
        <v>28000</v>
      </c>
      <c r="BO12" s="413"/>
      <c r="BP12" s="413"/>
      <c r="BQ12" s="413"/>
      <c r="BR12" s="413"/>
      <c r="BS12" s="413"/>
      <c r="BT12" s="413"/>
      <c r="BU12" s="414"/>
      <c r="BV12" s="412">
        <v>18000</v>
      </c>
      <c r="BW12" s="413"/>
      <c r="BX12" s="413"/>
      <c r="BY12" s="413"/>
      <c r="BZ12" s="413"/>
      <c r="CA12" s="413"/>
      <c r="CB12" s="413"/>
      <c r="CC12" s="414"/>
      <c r="CD12" s="421" t="s">
        <v>75</v>
      </c>
      <c r="CE12" s="422"/>
      <c r="CF12" s="422"/>
      <c r="CG12" s="422"/>
      <c r="CH12" s="422"/>
      <c r="CI12" s="422"/>
      <c r="CJ12" s="422"/>
      <c r="CK12" s="422"/>
      <c r="CL12" s="422"/>
      <c r="CM12" s="422"/>
      <c r="CN12" s="422"/>
      <c r="CO12" s="422"/>
      <c r="CP12" s="422"/>
      <c r="CQ12" s="422"/>
      <c r="CR12" s="422"/>
      <c r="CS12" s="423"/>
      <c r="CT12" s="518" t="s">
        <v>76</v>
      </c>
      <c r="CU12" s="519"/>
      <c r="CV12" s="519"/>
      <c r="CW12" s="519"/>
      <c r="CX12" s="519"/>
      <c r="CY12" s="519"/>
      <c r="CZ12" s="519"/>
      <c r="DA12" s="520"/>
      <c r="DB12" s="518" t="s">
        <v>76</v>
      </c>
      <c r="DC12" s="519"/>
      <c r="DD12" s="519"/>
      <c r="DE12" s="519"/>
      <c r="DF12" s="519"/>
      <c r="DG12" s="519"/>
      <c r="DH12" s="519"/>
      <c r="DI12" s="520"/>
      <c r="DJ12" s="41"/>
      <c r="DK12" s="41"/>
      <c r="DL12" s="41"/>
      <c r="DM12" s="41"/>
      <c r="DN12" s="41"/>
      <c r="DO12" s="41"/>
    </row>
    <row r="13" spans="1:119" ht="18.75" customHeight="1" x14ac:dyDescent="0.15">
      <c r="A13" s="42"/>
      <c r="B13" s="524"/>
      <c r="C13" s="525"/>
      <c r="D13" s="525"/>
      <c r="E13" s="525"/>
      <c r="F13" s="525"/>
      <c r="G13" s="525"/>
      <c r="H13" s="525"/>
      <c r="I13" s="525"/>
      <c r="J13" s="525"/>
      <c r="K13" s="526"/>
      <c r="L13" s="52"/>
      <c r="M13" s="506" t="s">
        <v>77</v>
      </c>
      <c r="N13" s="507"/>
      <c r="O13" s="507"/>
      <c r="P13" s="507"/>
      <c r="Q13" s="508"/>
      <c r="R13" s="509">
        <v>3306</v>
      </c>
      <c r="S13" s="510"/>
      <c r="T13" s="510"/>
      <c r="U13" s="510"/>
      <c r="V13" s="511"/>
      <c r="W13" s="494" t="s">
        <v>78</v>
      </c>
      <c r="X13" s="427"/>
      <c r="Y13" s="427"/>
      <c r="Z13" s="427"/>
      <c r="AA13" s="427"/>
      <c r="AB13" s="428"/>
      <c r="AC13" s="388">
        <v>444</v>
      </c>
      <c r="AD13" s="389"/>
      <c r="AE13" s="389"/>
      <c r="AF13" s="389"/>
      <c r="AG13" s="390"/>
      <c r="AH13" s="388">
        <v>399</v>
      </c>
      <c r="AI13" s="389"/>
      <c r="AJ13" s="389"/>
      <c r="AK13" s="389"/>
      <c r="AL13" s="391"/>
      <c r="AM13" s="483" t="s">
        <v>79</v>
      </c>
      <c r="AN13" s="386"/>
      <c r="AO13" s="386"/>
      <c r="AP13" s="386"/>
      <c r="AQ13" s="386"/>
      <c r="AR13" s="386"/>
      <c r="AS13" s="386"/>
      <c r="AT13" s="387"/>
      <c r="AU13" s="463" t="s">
        <v>80</v>
      </c>
      <c r="AV13" s="464"/>
      <c r="AW13" s="464"/>
      <c r="AX13" s="464"/>
      <c r="AY13" s="392" t="s">
        <v>81</v>
      </c>
      <c r="AZ13" s="393"/>
      <c r="BA13" s="393"/>
      <c r="BB13" s="393"/>
      <c r="BC13" s="393"/>
      <c r="BD13" s="393"/>
      <c r="BE13" s="393"/>
      <c r="BF13" s="393"/>
      <c r="BG13" s="393"/>
      <c r="BH13" s="393"/>
      <c r="BI13" s="393"/>
      <c r="BJ13" s="393"/>
      <c r="BK13" s="393"/>
      <c r="BL13" s="393"/>
      <c r="BM13" s="394"/>
      <c r="BN13" s="412">
        <v>293</v>
      </c>
      <c r="BO13" s="413"/>
      <c r="BP13" s="413"/>
      <c r="BQ13" s="413"/>
      <c r="BR13" s="413"/>
      <c r="BS13" s="413"/>
      <c r="BT13" s="413"/>
      <c r="BU13" s="414"/>
      <c r="BV13" s="412">
        <v>80160</v>
      </c>
      <c r="BW13" s="413"/>
      <c r="BX13" s="413"/>
      <c r="BY13" s="413"/>
      <c r="BZ13" s="413"/>
      <c r="CA13" s="413"/>
      <c r="CB13" s="413"/>
      <c r="CC13" s="414"/>
      <c r="CD13" s="421" t="s">
        <v>82</v>
      </c>
      <c r="CE13" s="422"/>
      <c r="CF13" s="422"/>
      <c r="CG13" s="422"/>
      <c r="CH13" s="422"/>
      <c r="CI13" s="422"/>
      <c r="CJ13" s="422"/>
      <c r="CK13" s="422"/>
      <c r="CL13" s="422"/>
      <c r="CM13" s="422"/>
      <c r="CN13" s="422"/>
      <c r="CO13" s="422"/>
      <c r="CP13" s="422"/>
      <c r="CQ13" s="422"/>
      <c r="CR13" s="422"/>
      <c r="CS13" s="423"/>
      <c r="CT13" s="382">
        <v>6.7</v>
      </c>
      <c r="CU13" s="383"/>
      <c r="CV13" s="383"/>
      <c r="CW13" s="383"/>
      <c r="CX13" s="383"/>
      <c r="CY13" s="383"/>
      <c r="CZ13" s="383"/>
      <c r="DA13" s="384"/>
      <c r="DB13" s="382">
        <v>6.1</v>
      </c>
      <c r="DC13" s="383"/>
      <c r="DD13" s="383"/>
      <c r="DE13" s="383"/>
      <c r="DF13" s="383"/>
      <c r="DG13" s="383"/>
      <c r="DH13" s="383"/>
      <c r="DI13" s="384"/>
      <c r="DJ13" s="41"/>
      <c r="DK13" s="41"/>
      <c r="DL13" s="41"/>
      <c r="DM13" s="41"/>
      <c r="DN13" s="41"/>
      <c r="DO13" s="41"/>
    </row>
    <row r="14" spans="1:119" ht="18.75" customHeight="1" thickBot="1" x14ac:dyDescent="0.2">
      <c r="A14" s="42"/>
      <c r="B14" s="524"/>
      <c r="C14" s="525"/>
      <c r="D14" s="525"/>
      <c r="E14" s="525"/>
      <c r="F14" s="525"/>
      <c r="G14" s="525"/>
      <c r="H14" s="525"/>
      <c r="I14" s="525"/>
      <c r="J14" s="525"/>
      <c r="K14" s="526"/>
      <c r="L14" s="499" t="s">
        <v>83</v>
      </c>
      <c r="M14" s="516"/>
      <c r="N14" s="516"/>
      <c r="O14" s="516"/>
      <c r="P14" s="516"/>
      <c r="Q14" s="517"/>
      <c r="R14" s="509">
        <v>3351</v>
      </c>
      <c r="S14" s="510"/>
      <c r="T14" s="510"/>
      <c r="U14" s="510"/>
      <c r="V14" s="511"/>
      <c r="W14" s="512"/>
      <c r="X14" s="430"/>
      <c r="Y14" s="430"/>
      <c r="Z14" s="430"/>
      <c r="AA14" s="430"/>
      <c r="AB14" s="431"/>
      <c r="AC14" s="502">
        <v>25.4</v>
      </c>
      <c r="AD14" s="503"/>
      <c r="AE14" s="503"/>
      <c r="AF14" s="503"/>
      <c r="AG14" s="504"/>
      <c r="AH14" s="502">
        <v>23</v>
      </c>
      <c r="AI14" s="503"/>
      <c r="AJ14" s="503"/>
      <c r="AK14" s="503"/>
      <c r="AL14" s="505"/>
      <c r="AM14" s="483"/>
      <c r="AN14" s="386"/>
      <c r="AO14" s="386"/>
      <c r="AP14" s="386"/>
      <c r="AQ14" s="386"/>
      <c r="AR14" s="386"/>
      <c r="AS14" s="386"/>
      <c r="AT14" s="387"/>
      <c r="AU14" s="463"/>
      <c r="AV14" s="464"/>
      <c r="AW14" s="464"/>
      <c r="AX14" s="464"/>
      <c r="AY14" s="392"/>
      <c r="AZ14" s="393"/>
      <c r="BA14" s="393"/>
      <c r="BB14" s="393"/>
      <c r="BC14" s="393"/>
      <c r="BD14" s="393"/>
      <c r="BE14" s="393"/>
      <c r="BF14" s="393"/>
      <c r="BG14" s="393"/>
      <c r="BH14" s="393"/>
      <c r="BI14" s="393"/>
      <c r="BJ14" s="393"/>
      <c r="BK14" s="393"/>
      <c r="BL14" s="393"/>
      <c r="BM14" s="394"/>
      <c r="BN14" s="412"/>
      <c r="BO14" s="413"/>
      <c r="BP14" s="413"/>
      <c r="BQ14" s="413"/>
      <c r="BR14" s="413"/>
      <c r="BS14" s="413"/>
      <c r="BT14" s="413"/>
      <c r="BU14" s="414"/>
      <c r="BV14" s="412"/>
      <c r="BW14" s="413"/>
      <c r="BX14" s="413"/>
      <c r="BY14" s="413"/>
      <c r="BZ14" s="413"/>
      <c r="CA14" s="413"/>
      <c r="CB14" s="413"/>
      <c r="CC14" s="414"/>
      <c r="CD14" s="418" t="s">
        <v>84</v>
      </c>
      <c r="CE14" s="419"/>
      <c r="CF14" s="419"/>
      <c r="CG14" s="419"/>
      <c r="CH14" s="419"/>
      <c r="CI14" s="419"/>
      <c r="CJ14" s="419"/>
      <c r="CK14" s="419"/>
      <c r="CL14" s="419"/>
      <c r="CM14" s="419"/>
      <c r="CN14" s="419"/>
      <c r="CO14" s="419"/>
      <c r="CP14" s="419"/>
      <c r="CQ14" s="419"/>
      <c r="CR14" s="419"/>
      <c r="CS14" s="420"/>
      <c r="CT14" s="513" t="s">
        <v>76</v>
      </c>
      <c r="CU14" s="514"/>
      <c r="CV14" s="514"/>
      <c r="CW14" s="514"/>
      <c r="CX14" s="514"/>
      <c r="CY14" s="514"/>
      <c r="CZ14" s="514"/>
      <c r="DA14" s="515"/>
      <c r="DB14" s="513">
        <v>6.4</v>
      </c>
      <c r="DC14" s="514"/>
      <c r="DD14" s="514"/>
      <c r="DE14" s="514"/>
      <c r="DF14" s="514"/>
      <c r="DG14" s="514"/>
      <c r="DH14" s="514"/>
      <c r="DI14" s="515"/>
      <c r="DJ14" s="41"/>
      <c r="DK14" s="41"/>
      <c r="DL14" s="41"/>
      <c r="DM14" s="41"/>
      <c r="DN14" s="41"/>
      <c r="DO14" s="41"/>
    </row>
    <row r="15" spans="1:119" ht="18.75" customHeight="1" x14ac:dyDescent="0.15">
      <c r="A15" s="42"/>
      <c r="B15" s="524"/>
      <c r="C15" s="525"/>
      <c r="D15" s="525"/>
      <c r="E15" s="525"/>
      <c r="F15" s="525"/>
      <c r="G15" s="525"/>
      <c r="H15" s="525"/>
      <c r="I15" s="525"/>
      <c r="J15" s="525"/>
      <c r="K15" s="526"/>
      <c r="L15" s="52"/>
      <c r="M15" s="506" t="s">
        <v>77</v>
      </c>
      <c r="N15" s="507"/>
      <c r="O15" s="507"/>
      <c r="P15" s="507"/>
      <c r="Q15" s="508"/>
      <c r="R15" s="509">
        <v>3342</v>
      </c>
      <c r="S15" s="510"/>
      <c r="T15" s="510"/>
      <c r="U15" s="510"/>
      <c r="V15" s="511"/>
      <c r="W15" s="494" t="s">
        <v>85</v>
      </c>
      <c r="X15" s="427"/>
      <c r="Y15" s="427"/>
      <c r="Z15" s="427"/>
      <c r="AA15" s="427"/>
      <c r="AB15" s="428"/>
      <c r="AC15" s="388">
        <v>419</v>
      </c>
      <c r="AD15" s="389"/>
      <c r="AE15" s="389"/>
      <c r="AF15" s="389"/>
      <c r="AG15" s="390"/>
      <c r="AH15" s="388">
        <v>422</v>
      </c>
      <c r="AI15" s="389"/>
      <c r="AJ15" s="389"/>
      <c r="AK15" s="389"/>
      <c r="AL15" s="391"/>
      <c r="AM15" s="483"/>
      <c r="AN15" s="386"/>
      <c r="AO15" s="386"/>
      <c r="AP15" s="386"/>
      <c r="AQ15" s="386"/>
      <c r="AR15" s="386"/>
      <c r="AS15" s="386"/>
      <c r="AT15" s="387"/>
      <c r="AU15" s="463"/>
      <c r="AV15" s="464"/>
      <c r="AW15" s="464"/>
      <c r="AX15" s="464"/>
      <c r="AY15" s="404" t="s">
        <v>86</v>
      </c>
      <c r="AZ15" s="405"/>
      <c r="BA15" s="405"/>
      <c r="BB15" s="405"/>
      <c r="BC15" s="405"/>
      <c r="BD15" s="405"/>
      <c r="BE15" s="405"/>
      <c r="BF15" s="405"/>
      <c r="BG15" s="405"/>
      <c r="BH15" s="405"/>
      <c r="BI15" s="405"/>
      <c r="BJ15" s="405"/>
      <c r="BK15" s="405"/>
      <c r="BL15" s="405"/>
      <c r="BM15" s="406"/>
      <c r="BN15" s="407">
        <v>354305</v>
      </c>
      <c r="BO15" s="408"/>
      <c r="BP15" s="408"/>
      <c r="BQ15" s="408"/>
      <c r="BR15" s="408"/>
      <c r="BS15" s="408"/>
      <c r="BT15" s="408"/>
      <c r="BU15" s="409"/>
      <c r="BV15" s="407">
        <v>341194</v>
      </c>
      <c r="BW15" s="408"/>
      <c r="BX15" s="408"/>
      <c r="BY15" s="408"/>
      <c r="BZ15" s="408"/>
      <c r="CA15" s="408"/>
      <c r="CB15" s="408"/>
      <c r="CC15" s="409"/>
      <c r="CD15" s="496" t="s">
        <v>87</v>
      </c>
      <c r="CE15" s="497"/>
      <c r="CF15" s="497"/>
      <c r="CG15" s="497"/>
      <c r="CH15" s="497"/>
      <c r="CI15" s="497"/>
      <c r="CJ15" s="497"/>
      <c r="CK15" s="497"/>
      <c r="CL15" s="497"/>
      <c r="CM15" s="497"/>
      <c r="CN15" s="497"/>
      <c r="CO15" s="497"/>
      <c r="CP15" s="497"/>
      <c r="CQ15" s="497"/>
      <c r="CR15" s="497"/>
      <c r="CS15" s="49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24"/>
      <c r="C16" s="525"/>
      <c r="D16" s="525"/>
      <c r="E16" s="525"/>
      <c r="F16" s="525"/>
      <c r="G16" s="525"/>
      <c r="H16" s="525"/>
      <c r="I16" s="525"/>
      <c r="J16" s="525"/>
      <c r="K16" s="526"/>
      <c r="L16" s="499" t="s">
        <v>88</v>
      </c>
      <c r="M16" s="500"/>
      <c r="N16" s="500"/>
      <c r="O16" s="500"/>
      <c r="P16" s="500"/>
      <c r="Q16" s="501"/>
      <c r="R16" s="491" t="s">
        <v>89</v>
      </c>
      <c r="S16" s="492"/>
      <c r="T16" s="492"/>
      <c r="U16" s="492"/>
      <c r="V16" s="493"/>
      <c r="W16" s="512"/>
      <c r="X16" s="430"/>
      <c r="Y16" s="430"/>
      <c r="Z16" s="430"/>
      <c r="AA16" s="430"/>
      <c r="AB16" s="431"/>
      <c r="AC16" s="502">
        <v>24</v>
      </c>
      <c r="AD16" s="503"/>
      <c r="AE16" s="503"/>
      <c r="AF16" s="503"/>
      <c r="AG16" s="504"/>
      <c r="AH16" s="502">
        <v>24.3</v>
      </c>
      <c r="AI16" s="503"/>
      <c r="AJ16" s="503"/>
      <c r="AK16" s="503"/>
      <c r="AL16" s="505"/>
      <c r="AM16" s="483"/>
      <c r="AN16" s="386"/>
      <c r="AO16" s="386"/>
      <c r="AP16" s="386"/>
      <c r="AQ16" s="386"/>
      <c r="AR16" s="386"/>
      <c r="AS16" s="386"/>
      <c r="AT16" s="387"/>
      <c r="AU16" s="463"/>
      <c r="AV16" s="464"/>
      <c r="AW16" s="464"/>
      <c r="AX16" s="464"/>
      <c r="AY16" s="392" t="s">
        <v>90</v>
      </c>
      <c r="AZ16" s="393"/>
      <c r="BA16" s="393"/>
      <c r="BB16" s="393"/>
      <c r="BC16" s="393"/>
      <c r="BD16" s="393"/>
      <c r="BE16" s="393"/>
      <c r="BF16" s="393"/>
      <c r="BG16" s="393"/>
      <c r="BH16" s="393"/>
      <c r="BI16" s="393"/>
      <c r="BJ16" s="393"/>
      <c r="BK16" s="393"/>
      <c r="BL16" s="393"/>
      <c r="BM16" s="394"/>
      <c r="BN16" s="412">
        <v>1380970</v>
      </c>
      <c r="BO16" s="413"/>
      <c r="BP16" s="413"/>
      <c r="BQ16" s="413"/>
      <c r="BR16" s="413"/>
      <c r="BS16" s="413"/>
      <c r="BT16" s="413"/>
      <c r="BU16" s="414"/>
      <c r="BV16" s="412">
        <v>1405757</v>
      </c>
      <c r="BW16" s="413"/>
      <c r="BX16" s="413"/>
      <c r="BY16" s="413"/>
      <c r="BZ16" s="413"/>
      <c r="CA16" s="413"/>
      <c r="CB16" s="413"/>
      <c r="CC16" s="414"/>
      <c r="CD16" s="56"/>
      <c r="CE16" s="410"/>
      <c r="CF16" s="410"/>
      <c r="CG16" s="410"/>
      <c r="CH16" s="410"/>
      <c r="CI16" s="410"/>
      <c r="CJ16" s="410"/>
      <c r="CK16" s="410"/>
      <c r="CL16" s="410"/>
      <c r="CM16" s="410"/>
      <c r="CN16" s="410"/>
      <c r="CO16" s="410"/>
      <c r="CP16" s="410"/>
      <c r="CQ16" s="410"/>
      <c r="CR16" s="410"/>
      <c r="CS16" s="411"/>
      <c r="CT16" s="382"/>
      <c r="CU16" s="383"/>
      <c r="CV16" s="383"/>
      <c r="CW16" s="383"/>
      <c r="CX16" s="383"/>
      <c r="CY16" s="383"/>
      <c r="CZ16" s="383"/>
      <c r="DA16" s="384"/>
      <c r="DB16" s="382"/>
      <c r="DC16" s="383"/>
      <c r="DD16" s="383"/>
      <c r="DE16" s="383"/>
      <c r="DF16" s="383"/>
      <c r="DG16" s="383"/>
      <c r="DH16" s="383"/>
      <c r="DI16" s="384"/>
      <c r="DJ16" s="41"/>
      <c r="DK16" s="41"/>
      <c r="DL16" s="41"/>
      <c r="DM16" s="41"/>
      <c r="DN16" s="41"/>
      <c r="DO16" s="41"/>
    </row>
    <row r="17" spans="1:119" ht="18.75" customHeight="1" thickBot="1" x14ac:dyDescent="0.2">
      <c r="A17" s="42"/>
      <c r="B17" s="527"/>
      <c r="C17" s="528"/>
      <c r="D17" s="528"/>
      <c r="E17" s="528"/>
      <c r="F17" s="528"/>
      <c r="G17" s="528"/>
      <c r="H17" s="528"/>
      <c r="I17" s="528"/>
      <c r="J17" s="528"/>
      <c r="K17" s="529"/>
      <c r="L17" s="57"/>
      <c r="M17" s="488" t="s">
        <v>91</v>
      </c>
      <c r="N17" s="489"/>
      <c r="O17" s="489"/>
      <c r="P17" s="489"/>
      <c r="Q17" s="490"/>
      <c r="R17" s="491" t="s">
        <v>89</v>
      </c>
      <c r="S17" s="492"/>
      <c r="T17" s="492"/>
      <c r="U17" s="492"/>
      <c r="V17" s="493"/>
      <c r="W17" s="494" t="s">
        <v>92</v>
      </c>
      <c r="X17" s="427"/>
      <c r="Y17" s="427"/>
      <c r="Z17" s="427"/>
      <c r="AA17" s="427"/>
      <c r="AB17" s="428"/>
      <c r="AC17" s="388">
        <v>885</v>
      </c>
      <c r="AD17" s="389"/>
      <c r="AE17" s="389"/>
      <c r="AF17" s="389"/>
      <c r="AG17" s="390"/>
      <c r="AH17" s="388">
        <v>916</v>
      </c>
      <c r="AI17" s="389"/>
      <c r="AJ17" s="389"/>
      <c r="AK17" s="389"/>
      <c r="AL17" s="391"/>
      <c r="AM17" s="483"/>
      <c r="AN17" s="386"/>
      <c r="AO17" s="386"/>
      <c r="AP17" s="386"/>
      <c r="AQ17" s="386"/>
      <c r="AR17" s="386"/>
      <c r="AS17" s="386"/>
      <c r="AT17" s="387"/>
      <c r="AU17" s="463"/>
      <c r="AV17" s="464"/>
      <c r="AW17" s="464"/>
      <c r="AX17" s="464"/>
      <c r="AY17" s="392" t="s">
        <v>93</v>
      </c>
      <c r="AZ17" s="393"/>
      <c r="BA17" s="393"/>
      <c r="BB17" s="393"/>
      <c r="BC17" s="393"/>
      <c r="BD17" s="393"/>
      <c r="BE17" s="393"/>
      <c r="BF17" s="393"/>
      <c r="BG17" s="393"/>
      <c r="BH17" s="393"/>
      <c r="BI17" s="393"/>
      <c r="BJ17" s="393"/>
      <c r="BK17" s="393"/>
      <c r="BL17" s="393"/>
      <c r="BM17" s="394"/>
      <c r="BN17" s="412">
        <v>446873</v>
      </c>
      <c r="BO17" s="413"/>
      <c r="BP17" s="413"/>
      <c r="BQ17" s="413"/>
      <c r="BR17" s="413"/>
      <c r="BS17" s="413"/>
      <c r="BT17" s="413"/>
      <c r="BU17" s="414"/>
      <c r="BV17" s="412">
        <v>426302</v>
      </c>
      <c r="BW17" s="413"/>
      <c r="BX17" s="413"/>
      <c r="BY17" s="413"/>
      <c r="BZ17" s="413"/>
      <c r="CA17" s="413"/>
      <c r="CB17" s="413"/>
      <c r="CC17" s="414"/>
      <c r="CD17" s="56"/>
      <c r="CE17" s="410"/>
      <c r="CF17" s="410"/>
      <c r="CG17" s="410"/>
      <c r="CH17" s="410"/>
      <c r="CI17" s="410"/>
      <c r="CJ17" s="410"/>
      <c r="CK17" s="410"/>
      <c r="CL17" s="410"/>
      <c r="CM17" s="410"/>
      <c r="CN17" s="410"/>
      <c r="CO17" s="410"/>
      <c r="CP17" s="410"/>
      <c r="CQ17" s="410"/>
      <c r="CR17" s="410"/>
      <c r="CS17" s="411"/>
      <c r="CT17" s="382"/>
      <c r="CU17" s="383"/>
      <c r="CV17" s="383"/>
      <c r="CW17" s="383"/>
      <c r="CX17" s="383"/>
      <c r="CY17" s="383"/>
      <c r="CZ17" s="383"/>
      <c r="DA17" s="384"/>
      <c r="DB17" s="382"/>
      <c r="DC17" s="383"/>
      <c r="DD17" s="383"/>
      <c r="DE17" s="383"/>
      <c r="DF17" s="383"/>
      <c r="DG17" s="383"/>
      <c r="DH17" s="383"/>
      <c r="DI17" s="384"/>
      <c r="DJ17" s="41"/>
      <c r="DK17" s="41"/>
      <c r="DL17" s="41"/>
      <c r="DM17" s="41"/>
      <c r="DN17" s="41"/>
      <c r="DO17" s="41"/>
    </row>
    <row r="18" spans="1:119" ht="18.75" customHeight="1" thickBot="1" x14ac:dyDescent="0.2">
      <c r="A18" s="42"/>
      <c r="B18" s="465" t="s">
        <v>94</v>
      </c>
      <c r="C18" s="466"/>
      <c r="D18" s="466"/>
      <c r="E18" s="467"/>
      <c r="F18" s="467"/>
      <c r="G18" s="467"/>
      <c r="H18" s="467"/>
      <c r="I18" s="467"/>
      <c r="J18" s="467"/>
      <c r="K18" s="467"/>
      <c r="L18" s="484">
        <v>16.37</v>
      </c>
      <c r="M18" s="484"/>
      <c r="N18" s="484"/>
      <c r="O18" s="484"/>
      <c r="P18" s="484"/>
      <c r="Q18" s="484"/>
      <c r="R18" s="485"/>
      <c r="S18" s="485"/>
      <c r="T18" s="485"/>
      <c r="U18" s="485"/>
      <c r="V18" s="486"/>
      <c r="W18" s="479"/>
      <c r="X18" s="480"/>
      <c r="Y18" s="480"/>
      <c r="Z18" s="480"/>
      <c r="AA18" s="480"/>
      <c r="AB18" s="495"/>
      <c r="AC18" s="376">
        <v>50.6</v>
      </c>
      <c r="AD18" s="377"/>
      <c r="AE18" s="377"/>
      <c r="AF18" s="377"/>
      <c r="AG18" s="487"/>
      <c r="AH18" s="376">
        <v>52.7</v>
      </c>
      <c r="AI18" s="377"/>
      <c r="AJ18" s="377"/>
      <c r="AK18" s="377"/>
      <c r="AL18" s="378"/>
      <c r="AM18" s="483"/>
      <c r="AN18" s="386"/>
      <c r="AO18" s="386"/>
      <c r="AP18" s="386"/>
      <c r="AQ18" s="386"/>
      <c r="AR18" s="386"/>
      <c r="AS18" s="386"/>
      <c r="AT18" s="387"/>
      <c r="AU18" s="463"/>
      <c r="AV18" s="464"/>
      <c r="AW18" s="464"/>
      <c r="AX18" s="464"/>
      <c r="AY18" s="392" t="s">
        <v>95</v>
      </c>
      <c r="AZ18" s="393"/>
      <c r="BA18" s="393"/>
      <c r="BB18" s="393"/>
      <c r="BC18" s="393"/>
      <c r="BD18" s="393"/>
      <c r="BE18" s="393"/>
      <c r="BF18" s="393"/>
      <c r="BG18" s="393"/>
      <c r="BH18" s="393"/>
      <c r="BI18" s="393"/>
      <c r="BJ18" s="393"/>
      <c r="BK18" s="393"/>
      <c r="BL18" s="393"/>
      <c r="BM18" s="394"/>
      <c r="BN18" s="412">
        <v>1338768</v>
      </c>
      <c r="BO18" s="413"/>
      <c r="BP18" s="413"/>
      <c r="BQ18" s="413"/>
      <c r="BR18" s="413"/>
      <c r="BS18" s="413"/>
      <c r="BT18" s="413"/>
      <c r="BU18" s="414"/>
      <c r="BV18" s="412">
        <v>1398315</v>
      </c>
      <c r="BW18" s="413"/>
      <c r="BX18" s="413"/>
      <c r="BY18" s="413"/>
      <c r="BZ18" s="413"/>
      <c r="CA18" s="413"/>
      <c r="CB18" s="413"/>
      <c r="CC18" s="414"/>
      <c r="CD18" s="56"/>
      <c r="CE18" s="410"/>
      <c r="CF18" s="410"/>
      <c r="CG18" s="410"/>
      <c r="CH18" s="410"/>
      <c r="CI18" s="410"/>
      <c r="CJ18" s="410"/>
      <c r="CK18" s="410"/>
      <c r="CL18" s="410"/>
      <c r="CM18" s="410"/>
      <c r="CN18" s="410"/>
      <c r="CO18" s="410"/>
      <c r="CP18" s="410"/>
      <c r="CQ18" s="410"/>
      <c r="CR18" s="410"/>
      <c r="CS18" s="411"/>
      <c r="CT18" s="382"/>
      <c r="CU18" s="383"/>
      <c r="CV18" s="383"/>
      <c r="CW18" s="383"/>
      <c r="CX18" s="383"/>
      <c r="CY18" s="383"/>
      <c r="CZ18" s="383"/>
      <c r="DA18" s="384"/>
      <c r="DB18" s="382"/>
      <c r="DC18" s="383"/>
      <c r="DD18" s="383"/>
      <c r="DE18" s="383"/>
      <c r="DF18" s="383"/>
      <c r="DG18" s="383"/>
      <c r="DH18" s="383"/>
      <c r="DI18" s="384"/>
      <c r="DJ18" s="41"/>
      <c r="DK18" s="41"/>
      <c r="DL18" s="41"/>
      <c r="DM18" s="41"/>
      <c r="DN18" s="41"/>
      <c r="DO18" s="41"/>
    </row>
    <row r="19" spans="1:119" ht="18.75" customHeight="1" thickBot="1" x14ac:dyDescent="0.2">
      <c r="A19" s="42"/>
      <c r="B19" s="465" t="s">
        <v>96</v>
      </c>
      <c r="C19" s="466"/>
      <c r="D19" s="466"/>
      <c r="E19" s="467"/>
      <c r="F19" s="467"/>
      <c r="G19" s="467"/>
      <c r="H19" s="467"/>
      <c r="I19" s="467"/>
      <c r="J19" s="467"/>
      <c r="K19" s="467"/>
      <c r="L19" s="468">
        <v>196</v>
      </c>
      <c r="M19" s="468"/>
      <c r="N19" s="468"/>
      <c r="O19" s="468"/>
      <c r="P19" s="468"/>
      <c r="Q19" s="468"/>
      <c r="R19" s="469"/>
      <c r="S19" s="469"/>
      <c r="T19" s="469"/>
      <c r="U19" s="469"/>
      <c r="V19" s="470"/>
      <c r="W19" s="477"/>
      <c r="X19" s="478"/>
      <c r="Y19" s="478"/>
      <c r="Z19" s="478"/>
      <c r="AA19" s="478"/>
      <c r="AB19" s="478"/>
      <c r="AC19" s="481"/>
      <c r="AD19" s="481"/>
      <c r="AE19" s="481"/>
      <c r="AF19" s="481"/>
      <c r="AG19" s="481"/>
      <c r="AH19" s="481"/>
      <c r="AI19" s="481"/>
      <c r="AJ19" s="481"/>
      <c r="AK19" s="481"/>
      <c r="AL19" s="482"/>
      <c r="AM19" s="483"/>
      <c r="AN19" s="386"/>
      <c r="AO19" s="386"/>
      <c r="AP19" s="386"/>
      <c r="AQ19" s="386"/>
      <c r="AR19" s="386"/>
      <c r="AS19" s="386"/>
      <c r="AT19" s="387"/>
      <c r="AU19" s="463"/>
      <c r="AV19" s="464"/>
      <c r="AW19" s="464"/>
      <c r="AX19" s="464"/>
      <c r="AY19" s="392" t="s">
        <v>97</v>
      </c>
      <c r="AZ19" s="393"/>
      <c r="BA19" s="393"/>
      <c r="BB19" s="393"/>
      <c r="BC19" s="393"/>
      <c r="BD19" s="393"/>
      <c r="BE19" s="393"/>
      <c r="BF19" s="393"/>
      <c r="BG19" s="393"/>
      <c r="BH19" s="393"/>
      <c r="BI19" s="393"/>
      <c r="BJ19" s="393"/>
      <c r="BK19" s="393"/>
      <c r="BL19" s="393"/>
      <c r="BM19" s="394"/>
      <c r="BN19" s="412">
        <v>1846168</v>
      </c>
      <c r="BO19" s="413"/>
      <c r="BP19" s="413"/>
      <c r="BQ19" s="413"/>
      <c r="BR19" s="413"/>
      <c r="BS19" s="413"/>
      <c r="BT19" s="413"/>
      <c r="BU19" s="414"/>
      <c r="BV19" s="412">
        <v>1949203</v>
      </c>
      <c r="BW19" s="413"/>
      <c r="BX19" s="413"/>
      <c r="BY19" s="413"/>
      <c r="BZ19" s="413"/>
      <c r="CA19" s="413"/>
      <c r="CB19" s="413"/>
      <c r="CC19" s="414"/>
      <c r="CD19" s="56"/>
      <c r="CE19" s="410"/>
      <c r="CF19" s="410"/>
      <c r="CG19" s="410"/>
      <c r="CH19" s="410"/>
      <c r="CI19" s="410"/>
      <c r="CJ19" s="410"/>
      <c r="CK19" s="410"/>
      <c r="CL19" s="410"/>
      <c r="CM19" s="410"/>
      <c r="CN19" s="410"/>
      <c r="CO19" s="410"/>
      <c r="CP19" s="410"/>
      <c r="CQ19" s="410"/>
      <c r="CR19" s="410"/>
      <c r="CS19" s="411"/>
      <c r="CT19" s="382"/>
      <c r="CU19" s="383"/>
      <c r="CV19" s="383"/>
      <c r="CW19" s="383"/>
      <c r="CX19" s="383"/>
      <c r="CY19" s="383"/>
      <c r="CZ19" s="383"/>
      <c r="DA19" s="384"/>
      <c r="DB19" s="382"/>
      <c r="DC19" s="383"/>
      <c r="DD19" s="383"/>
      <c r="DE19" s="383"/>
      <c r="DF19" s="383"/>
      <c r="DG19" s="383"/>
      <c r="DH19" s="383"/>
      <c r="DI19" s="384"/>
      <c r="DJ19" s="41"/>
      <c r="DK19" s="41"/>
      <c r="DL19" s="41"/>
      <c r="DM19" s="41"/>
      <c r="DN19" s="41"/>
      <c r="DO19" s="41"/>
    </row>
    <row r="20" spans="1:119" ht="18.75" customHeight="1" thickBot="1" x14ac:dyDescent="0.2">
      <c r="A20" s="42"/>
      <c r="B20" s="465" t="s">
        <v>98</v>
      </c>
      <c r="C20" s="466"/>
      <c r="D20" s="466"/>
      <c r="E20" s="467"/>
      <c r="F20" s="467"/>
      <c r="G20" s="467"/>
      <c r="H20" s="467"/>
      <c r="I20" s="467"/>
      <c r="J20" s="467"/>
      <c r="K20" s="467"/>
      <c r="L20" s="468">
        <v>906</v>
      </c>
      <c r="M20" s="468"/>
      <c r="N20" s="468"/>
      <c r="O20" s="468"/>
      <c r="P20" s="468"/>
      <c r="Q20" s="468"/>
      <c r="R20" s="469"/>
      <c r="S20" s="469"/>
      <c r="T20" s="469"/>
      <c r="U20" s="469"/>
      <c r="V20" s="470"/>
      <c r="W20" s="479"/>
      <c r="X20" s="480"/>
      <c r="Y20" s="480"/>
      <c r="Z20" s="480"/>
      <c r="AA20" s="480"/>
      <c r="AB20" s="480"/>
      <c r="AC20" s="471"/>
      <c r="AD20" s="471"/>
      <c r="AE20" s="471"/>
      <c r="AF20" s="471"/>
      <c r="AG20" s="471"/>
      <c r="AH20" s="471"/>
      <c r="AI20" s="471"/>
      <c r="AJ20" s="471"/>
      <c r="AK20" s="471"/>
      <c r="AL20" s="472"/>
      <c r="AM20" s="473"/>
      <c r="AN20" s="368"/>
      <c r="AO20" s="368"/>
      <c r="AP20" s="368"/>
      <c r="AQ20" s="368"/>
      <c r="AR20" s="368"/>
      <c r="AS20" s="368"/>
      <c r="AT20" s="369"/>
      <c r="AU20" s="474"/>
      <c r="AV20" s="475"/>
      <c r="AW20" s="475"/>
      <c r="AX20" s="476"/>
      <c r="AY20" s="392"/>
      <c r="AZ20" s="393"/>
      <c r="BA20" s="393"/>
      <c r="BB20" s="393"/>
      <c r="BC20" s="393"/>
      <c r="BD20" s="393"/>
      <c r="BE20" s="393"/>
      <c r="BF20" s="393"/>
      <c r="BG20" s="393"/>
      <c r="BH20" s="393"/>
      <c r="BI20" s="393"/>
      <c r="BJ20" s="393"/>
      <c r="BK20" s="393"/>
      <c r="BL20" s="393"/>
      <c r="BM20" s="394"/>
      <c r="BN20" s="412"/>
      <c r="BO20" s="413"/>
      <c r="BP20" s="413"/>
      <c r="BQ20" s="413"/>
      <c r="BR20" s="413"/>
      <c r="BS20" s="413"/>
      <c r="BT20" s="413"/>
      <c r="BU20" s="414"/>
      <c r="BV20" s="412"/>
      <c r="BW20" s="413"/>
      <c r="BX20" s="413"/>
      <c r="BY20" s="413"/>
      <c r="BZ20" s="413"/>
      <c r="CA20" s="413"/>
      <c r="CB20" s="413"/>
      <c r="CC20" s="414"/>
      <c r="CD20" s="56"/>
      <c r="CE20" s="410"/>
      <c r="CF20" s="410"/>
      <c r="CG20" s="410"/>
      <c r="CH20" s="410"/>
      <c r="CI20" s="410"/>
      <c r="CJ20" s="410"/>
      <c r="CK20" s="410"/>
      <c r="CL20" s="410"/>
      <c r="CM20" s="410"/>
      <c r="CN20" s="410"/>
      <c r="CO20" s="410"/>
      <c r="CP20" s="410"/>
      <c r="CQ20" s="410"/>
      <c r="CR20" s="410"/>
      <c r="CS20" s="411"/>
      <c r="CT20" s="382"/>
      <c r="CU20" s="383"/>
      <c r="CV20" s="383"/>
      <c r="CW20" s="383"/>
      <c r="CX20" s="383"/>
      <c r="CY20" s="383"/>
      <c r="CZ20" s="383"/>
      <c r="DA20" s="384"/>
      <c r="DB20" s="382"/>
      <c r="DC20" s="383"/>
      <c r="DD20" s="383"/>
      <c r="DE20" s="383"/>
      <c r="DF20" s="383"/>
      <c r="DG20" s="383"/>
      <c r="DH20" s="383"/>
      <c r="DI20" s="384"/>
      <c r="DJ20" s="41"/>
      <c r="DK20" s="41"/>
      <c r="DL20" s="41"/>
      <c r="DM20" s="41"/>
      <c r="DN20" s="41"/>
      <c r="DO20" s="41"/>
    </row>
    <row r="21" spans="1:119" ht="18.75" customHeight="1" x14ac:dyDescent="0.15">
      <c r="A21" s="42"/>
      <c r="B21" s="443" t="s">
        <v>99</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92"/>
      <c r="AZ21" s="393"/>
      <c r="BA21" s="393"/>
      <c r="BB21" s="393"/>
      <c r="BC21" s="393"/>
      <c r="BD21" s="393"/>
      <c r="BE21" s="393"/>
      <c r="BF21" s="393"/>
      <c r="BG21" s="393"/>
      <c r="BH21" s="393"/>
      <c r="BI21" s="393"/>
      <c r="BJ21" s="393"/>
      <c r="BK21" s="393"/>
      <c r="BL21" s="393"/>
      <c r="BM21" s="394"/>
      <c r="BN21" s="412"/>
      <c r="BO21" s="413"/>
      <c r="BP21" s="413"/>
      <c r="BQ21" s="413"/>
      <c r="BR21" s="413"/>
      <c r="BS21" s="413"/>
      <c r="BT21" s="413"/>
      <c r="BU21" s="414"/>
      <c r="BV21" s="412"/>
      <c r="BW21" s="413"/>
      <c r="BX21" s="413"/>
      <c r="BY21" s="413"/>
      <c r="BZ21" s="413"/>
      <c r="CA21" s="413"/>
      <c r="CB21" s="413"/>
      <c r="CC21" s="414"/>
      <c r="CD21" s="56"/>
      <c r="CE21" s="410"/>
      <c r="CF21" s="410"/>
      <c r="CG21" s="410"/>
      <c r="CH21" s="410"/>
      <c r="CI21" s="410"/>
      <c r="CJ21" s="410"/>
      <c r="CK21" s="410"/>
      <c r="CL21" s="410"/>
      <c r="CM21" s="410"/>
      <c r="CN21" s="410"/>
      <c r="CO21" s="410"/>
      <c r="CP21" s="410"/>
      <c r="CQ21" s="410"/>
      <c r="CR21" s="410"/>
      <c r="CS21" s="411"/>
      <c r="CT21" s="382"/>
      <c r="CU21" s="383"/>
      <c r="CV21" s="383"/>
      <c r="CW21" s="383"/>
      <c r="CX21" s="383"/>
      <c r="CY21" s="383"/>
      <c r="CZ21" s="383"/>
      <c r="DA21" s="384"/>
      <c r="DB21" s="382"/>
      <c r="DC21" s="383"/>
      <c r="DD21" s="383"/>
      <c r="DE21" s="383"/>
      <c r="DF21" s="383"/>
      <c r="DG21" s="383"/>
      <c r="DH21" s="383"/>
      <c r="DI21" s="384"/>
      <c r="DJ21" s="41"/>
      <c r="DK21" s="41"/>
      <c r="DL21" s="41"/>
      <c r="DM21" s="41"/>
      <c r="DN21" s="41"/>
      <c r="DO21" s="41"/>
    </row>
    <row r="22" spans="1:119" ht="18.75" customHeight="1" thickBot="1" x14ac:dyDescent="0.2">
      <c r="A22" s="42"/>
      <c r="B22" s="446" t="s">
        <v>100</v>
      </c>
      <c r="C22" s="447"/>
      <c r="D22" s="448"/>
      <c r="E22" s="455" t="s">
        <v>25</v>
      </c>
      <c r="F22" s="427"/>
      <c r="G22" s="427"/>
      <c r="H22" s="427"/>
      <c r="I22" s="427"/>
      <c r="J22" s="427"/>
      <c r="K22" s="428"/>
      <c r="L22" s="455" t="s">
        <v>101</v>
      </c>
      <c r="M22" s="427"/>
      <c r="N22" s="427"/>
      <c r="O22" s="427"/>
      <c r="P22" s="428"/>
      <c r="Q22" s="437" t="s">
        <v>102</v>
      </c>
      <c r="R22" s="438"/>
      <c r="S22" s="438"/>
      <c r="T22" s="438"/>
      <c r="U22" s="438"/>
      <c r="V22" s="456"/>
      <c r="W22" s="458" t="s">
        <v>103</v>
      </c>
      <c r="X22" s="447"/>
      <c r="Y22" s="448"/>
      <c r="Z22" s="455" t="s">
        <v>25</v>
      </c>
      <c r="AA22" s="427"/>
      <c r="AB22" s="427"/>
      <c r="AC22" s="427"/>
      <c r="AD22" s="427"/>
      <c r="AE22" s="427"/>
      <c r="AF22" s="427"/>
      <c r="AG22" s="428"/>
      <c r="AH22" s="426" t="s">
        <v>104</v>
      </c>
      <c r="AI22" s="427"/>
      <c r="AJ22" s="427"/>
      <c r="AK22" s="427"/>
      <c r="AL22" s="428"/>
      <c r="AM22" s="426" t="s">
        <v>105</v>
      </c>
      <c r="AN22" s="432"/>
      <c r="AO22" s="432"/>
      <c r="AP22" s="432"/>
      <c r="AQ22" s="432"/>
      <c r="AR22" s="433"/>
      <c r="AS22" s="437" t="s">
        <v>102</v>
      </c>
      <c r="AT22" s="438"/>
      <c r="AU22" s="438"/>
      <c r="AV22" s="438"/>
      <c r="AW22" s="438"/>
      <c r="AX22" s="439"/>
      <c r="AY22" s="379"/>
      <c r="AZ22" s="380"/>
      <c r="BA22" s="380"/>
      <c r="BB22" s="380"/>
      <c r="BC22" s="380"/>
      <c r="BD22" s="380"/>
      <c r="BE22" s="380"/>
      <c r="BF22" s="380"/>
      <c r="BG22" s="380"/>
      <c r="BH22" s="380"/>
      <c r="BI22" s="380"/>
      <c r="BJ22" s="380"/>
      <c r="BK22" s="380"/>
      <c r="BL22" s="380"/>
      <c r="BM22" s="381"/>
      <c r="BN22" s="415"/>
      <c r="BO22" s="416"/>
      <c r="BP22" s="416"/>
      <c r="BQ22" s="416"/>
      <c r="BR22" s="416"/>
      <c r="BS22" s="416"/>
      <c r="BT22" s="416"/>
      <c r="BU22" s="417"/>
      <c r="BV22" s="415"/>
      <c r="BW22" s="416"/>
      <c r="BX22" s="416"/>
      <c r="BY22" s="416"/>
      <c r="BZ22" s="416"/>
      <c r="CA22" s="416"/>
      <c r="CB22" s="416"/>
      <c r="CC22" s="417"/>
      <c r="CD22" s="56"/>
      <c r="CE22" s="410"/>
      <c r="CF22" s="410"/>
      <c r="CG22" s="410"/>
      <c r="CH22" s="410"/>
      <c r="CI22" s="410"/>
      <c r="CJ22" s="410"/>
      <c r="CK22" s="410"/>
      <c r="CL22" s="410"/>
      <c r="CM22" s="410"/>
      <c r="CN22" s="410"/>
      <c r="CO22" s="410"/>
      <c r="CP22" s="410"/>
      <c r="CQ22" s="410"/>
      <c r="CR22" s="410"/>
      <c r="CS22" s="411"/>
      <c r="CT22" s="382"/>
      <c r="CU22" s="383"/>
      <c r="CV22" s="383"/>
      <c r="CW22" s="383"/>
      <c r="CX22" s="383"/>
      <c r="CY22" s="383"/>
      <c r="CZ22" s="383"/>
      <c r="DA22" s="384"/>
      <c r="DB22" s="382"/>
      <c r="DC22" s="383"/>
      <c r="DD22" s="383"/>
      <c r="DE22" s="383"/>
      <c r="DF22" s="383"/>
      <c r="DG22" s="383"/>
      <c r="DH22" s="383"/>
      <c r="DI22" s="384"/>
      <c r="DJ22" s="41"/>
      <c r="DK22" s="41"/>
      <c r="DL22" s="41"/>
      <c r="DM22" s="41"/>
      <c r="DN22" s="41"/>
      <c r="DO22" s="41"/>
    </row>
    <row r="23" spans="1:119" ht="18.75" customHeight="1" x14ac:dyDescent="0.15">
      <c r="A23" s="42"/>
      <c r="B23" s="449"/>
      <c r="C23" s="450"/>
      <c r="D23" s="451"/>
      <c r="E23" s="429"/>
      <c r="F23" s="430"/>
      <c r="G23" s="430"/>
      <c r="H23" s="430"/>
      <c r="I23" s="430"/>
      <c r="J23" s="430"/>
      <c r="K23" s="431"/>
      <c r="L23" s="429"/>
      <c r="M23" s="430"/>
      <c r="N23" s="430"/>
      <c r="O23" s="430"/>
      <c r="P23" s="431"/>
      <c r="Q23" s="440"/>
      <c r="R23" s="441"/>
      <c r="S23" s="441"/>
      <c r="T23" s="441"/>
      <c r="U23" s="441"/>
      <c r="V23" s="457"/>
      <c r="W23" s="459"/>
      <c r="X23" s="450"/>
      <c r="Y23" s="451"/>
      <c r="Z23" s="429"/>
      <c r="AA23" s="430"/>
      <c r="AB23" s="430"/>
      <c r="AC23" s="430"/>
      <c r="AD23" s="430"/>
      <c r="AE23" s="430"/>
      <c r="AF23" s="430"/>
      <c r="AG23" s="431"/>
      <c r="AH23" s="429"/>
      <c r="AI23" s="430"/>
      <c r="AJ23" s="430"/>
      <c r="AK23" s="430"/>
      <c r="AL23" s="431"/>
      <c r="AM23" s="434"/>
      <c r="AN23" s="435"/>
      <c r="AO23" s="435"/>
      <c r="AP23" s="435"/>
      <c r="AQ23" s="435"/>
      <c r="AR23" s="436"/>
      <c r="AS23" s="440"/>
      <c r="AT23" s="441"/>
      <c r="AU23" s="441"/>
      <c r="AV23" s="441"/>
      <c r="AW23" s="441"/>
      <c r="AX23" s="442"/>
      <c r="AY23" s="404" t="s">
        <v>106</v>
      </c>
      <c r="AZ23" s="405"/>
      <c r="BA23" s="405"/>
      <c r="BB23" s="405"/>
      <c r="BC23" s="405"/>
      <c r="BD23" s="405"/>
      <c r="BE23" s="405"/>
      <c r="BF23" s="405"/>
      <c r="BG23" s="405"/>
      <c r="BH23" s="405"/>
      <c r="BI23" s="405"/>
      <c r="BJ23" s="405"/>
      <c r="BK23" s="405"/>
      <c r="BL23" s="405"/>
      <c r="BM23" s="406"/>
      <c r="BN23" s="412">
        <v>2785842</v>
      </c>
      <c r="BO23" s="413"/>
      <c r="BP23" s="413"/>
      <c r="BQ23" s="413"/>
      <c r="BR23" s="413"/>
      <c r="BS23" s="413"/>
      <c r="BT23" s="413"/>
      <c r="BU23" s="414"/>
      <c r="BV23" s="412">
        <v>2794416</v>
      </c>
      <c r="BW23" s="413"/>
      <c r="BX23" s="413"/>
      <c r="BY23" s="413"/>
      <c r="BZ23" s="413"/>
      <c r="CA23" s="413"/>
      <c r="CB23" s="413"/>
      <c r="CC23" s="414"/>
      <c r="CD23" s="56"/>
      <c r="CE23" s="410"/>
      <c r="CF23" s="410"/>
      <c r="CG23" s="410"/>
      <c r="CH23" s="410"/>
      <c r="CI23" s="410"/>
      <c r="CJ23" s="410"/>
      <c r="CK23" s="410"/>
      <c r="CL23" s="410"/>
      <c r="CM23" s="410"/>
      <c r="CN23" s="410"/>
      <c r="CO23" s="410"/>
      <c r="CP23" s="410"/>
      <c r="CQ23" s="410"/>
      <c r="CR23" s="410"/>
      <c r="CS23" s="411"/>
      <c r="CT23" s="382"/>
      <c r="CU23" s="383"/>
      <c r="CV23" s="383"/>
      <c r="CW23" s="383"/>
      <c r="CX23" s="383"/>
      <c r="CY23" s="383"/>
      <c r="CZ23" s="383"/>
      <c r="DA23" s="384"/>
      <c r="DB23" s="382"/>
      <c r="DC23" s="383"/>
      <c r="DD23" s="383"/>
      <c r="DE23" s="383"/>
      <c r="DF23" s="383"/>
      <c r="DG23" s="383"/>
      <c r="DH23" s="383"/>
      <c r="DI23" s="384"/>
      <c r="DJ23" s="41"/>
      <c r="DK23" s="41"/>
      <c r="DL23" s="41"/>
      <c r="DM23" s="41"/>
      <c r="DN23" s="41"/>
      <c r="DO23" s="41"/>
    </row>
    <row r="24" spans="1:119" ht="18.75" customHeight="1" thickBot="1" x14ac:dyDescent="0.2">
      <c r="A24" s="42"/>
      <c r="B24" s="449"/>
      <c r="C24" s="450"/>
      <c r="D24" s="451"/>
      <c r="E24" s="385" t="s">
        <v>107</v>
      </c>
      <c r="F24" s="386"/>
      <c r="G24" s="386"/>
      <c r="H24" s="386"/>
      <c r="I24" s="386"/>
      <c r="J24" s="386"/>
      <c r="K24" s="387"/>
      <c r="L24" s="388">
        <v>1</v>
      </c>
      <c r="M24" s="389"/>
      <c r="N24" s="389"/>
      <c r="O24" s="389"/>
      <c r="P24" s="390"/>
      <c r="Q24" s="388">
        <v>7260</v>
      </c>
      <c r="R24" s="389"/>
      <c r="S24" s="389"/>
      <c r="T24" s="389"/>
      <c r="U24" s="389"/>
      <c r="V24" s="390"/>
      <c r="W24" s="459"/>
      <c r="X24" s="450"/>
      <c r="Y24" s="451"/>
      <c r="Z24" s="385" t="s">
        <v>108</v>
      </c>
      <c r="AA24" s="386"/>
      <c r="AB24" s="386"/>
      <c r="AC24" s="386"/>
      <c r="AD24" s="386"/>
      <c r="AE24" s="386"/>
      <c r="AF24" s="386"/>
      <c r="AG24" s="387"/>
      <c r="AH24" s="388">
        <v>47</v>
      </c>
      <c r="AI24" s="389"/>
      <c r="AJ24" s="389"/>
      <c r="AK24" s="389"/>
      <c r="AL24" s="390"/>
      <c r="AM24" s="388">
        <v>139543</v>
      </c>
      <c r="AN24" s="389"/>
      <c r="AO24" s="389"/>
      <c r="AP24" s="389"/>
      <c r="AQ24" s="389"/>
      <c r="AR24" s="390"/>
      <c r="AS24" s="388">
        <v>2969</v>
      </c>
      <c r="AT24" s="389"/>
      <c r="AU24" s="389"/>
      <c r="AV24" s="389"/>
      <c r="AW24" s="389"/>
      <c r="AX24" s="391"/>
      <c r="AY24" s="379" t="s">
        <v>109</v>
      </c>
      <c r="AZ24" s="380"/>
      <c r="BA24" s="380"/>
      <c r="BB24" s="380"/>
      <c r="BC24" s="380"/>
      <c r="BD24" s="380"/>
      <c r="BE24" s="380"/>
      <c r="BF24" s="380"/>
      <c r="BG24" s="380"/>
      <c r="BH24" s="380"/>
      <c r="BI24" s="380"/>
      <c r="BJ24" s="380"/>
      <c r="BK24" s="380"/>
      <c r="BL24" s="380"/>
      <c r="BM24" s="381"/>
      <c r="BN24" s="412">
        <v>2033693</v>
      </c>
      <c r="BO24" s="413"/>
      <c r="BP24" s="413"/>
      <c r="BQ24" s="413"/>
      <c r="BR24" s="413"/>
      <c r="BS24" s="413"/>
      <c r="BT24" s="413"/>
      <c r="BU24" s="414"/>
      <c r="BV24" s="412">
        <v>2095025</v>
      </c>
      <c r="BW24" s="413"/>
      <c r="BX24" s="413"/>
      <c r="BY24" s="413"/>
      <c r="BZ24" s="413"/>
      <c r="CA24" s="413"/>
      <c r="CB24" s="413"/>
      <c r="CC24" s="414"/>
      <c r="CD24" s="56"/>
      <c r="CE24" s="410"/>
      <c r="CF24" s="410"/>
      <c r="CG24" s="410"/>
      <c r="CH24" s="410"/>
      <c r="CI24" s="410"/>
      <c r="CJ24" s="410"/>
      <c r="CK24" s="410"/>
      <c r="CL24" s="410"/>
      <c r="CM24" s="410"/>
      <c r="CN24" s="410"/>
      <c r="CO24" s="410"/>
      <c r="CP24" s="410"/>
      <c r="CQ24" s="410"/>
      <c r="CR24" s="410"/>
      <c r="CS24" s="411"/>
      <c r="CT24" s="382"/>
      <c r="CU24" s="383"/>
      <c r="CV24" s="383"/>
      <c r="CW24" s="383"/>
      <c r="CX24" s="383"/>
      <c r="CY24" s="383"/>
      <c r="CZ24" s="383"/>
      <c r="DA24" s="384"/>
      <c r="DB24" s="382"/>
      <c r="DC24" s="383"/>
      <c r="DD24" s="383"/>
      <c r="DE24" s="383"/>
      <c r="DF24" s="383"/>
      <c r="DG24" s="383"/>
      <c r="DH24" s="383"/>
      <c r="DI24" s="384"/>
      <c r="DJ24" s="41"/>
      <c r="DK24" s="41"/>
      <c r="DL24" s="41"/>
      <c r="DM24" s="41"/>
      <c r="DN24" s="41"/>
      <c r="DO24" s="41"/>
    </row>
    <row r="25" spans="1:119" s="41" customFormat="1" ht="18.75" customHeight="1" x14ac:dyDescent="0.15">
      <c r="A25" s="42"/>
      <c r="B25" s="449"/>
      <c r="C25" s="450"/>
      <c r="D25" s="451"/>
      <c r="E25" s="385" t="s">
        <v>110</v>
      </c>
      <c r="F25" s="386"/>
      <c r="G25" s="386"/>
      <c r="H25" s="386"/>
      <c r="I25" s="386"/>
      <c r="J25" s="386"/>
      <c r="K25" s="387"/>
      <c r="L25" s="388">
        <v>1</v>
      </c>
      <c r="M25" s="389"/>
      <c r="N25" s="389"/>
      <c r="O25" s="389"/>
      <c r="P25" s="390"/>
      <c r="Q25" s="388">
        <v>5800</v>
      </c>
      <c r="R25" s="389"/>
      <c r="S25" s="389"/>
      <c r="T25" s="389"/>
      <c r="U25" s="389"/>
      <c r="V25" s="390"/>
      <c r="W25" s="459"/>
      <c r="X25" s="450"/>
      <c r="Y25" s="451"/>
      <c r="Z25" s="385" t="s">
        <v>111</v>
      </c>
      <c r="AA25" s="386"/>
      <c r="AB25" s="386"/>
      <c r="AC25" s="386"/>
      <c r="AD25" s="386"/>
      <c r="AE25" s="386"/>
      <c r="AF25" s="386"/>
      <c r="AG25" s="387"/>
      <c r="AH25" s="388" t="s">
        <v>76</v>
      </c>
      <c r="AI25" s="389"/>
      <c r="AJ25" s="389"/>
      <c r="AK25" s="389"/>
      <c r="AL25" s="390"/>
      <c r="AM25" s="388" t="s">
        <v>76</v>
      </c>
      <c r="AN25" s="389"/>
      <c r="AO25" s="389"/>
      <c r="AP25" s="389"/>
      <c r="AQ25" s="389"/>
      <c r="AR25" s="390"/>
      <c r="AS25" s="388" t="s">
        <v>76</v>
      </c>
      <c r="AT25" s="389"/>
      <c r="AU25" s="389"/>
      <c r="AV25" s="389"/>
      <c r="AW25" s="389"/>
      <c r="AX25" s="391"/>
      <c r="AY25" s="404" t="s">
        <v>112</v>
      </c>
      <c r="AZ25" s="405"/>
      <c r="BA25" s="405"/>
      <c r="BB25" s="405"/>
      <c r="BC25" s="405"/>
      <c r="BD25" s="405"/>
      <c r="BE25" s="405"/>
      <c r="BF25" s="405"/>
      <c r="BG25" s="405"/>
      <c r="BH25" s="405"/>
      <c r="BI25" s="405"/>
      <c r="BJ25" s="405"/>
      <c r="BK25" s="405"/>
      <c r="BL25" s="405"/>
      <c r="BM25" s="406"/>
      <c r="BN25" s="407" t="s">
        <v>76</v>
      </c>
      <c r="BO25" s="408"/>
      <c r="BP25" s="408"/>
      <c r="BQ25" s="408"/>
      <c r="BR25" s="408"/>
      <c r="BS25" s="408"/>
      <c r="BT25" s="408"/>
      <c r="BU25" s="409"/>
      <c r="BV25" s="407" t="s">
        <v>76</v>
      </c>
      <c r="BW25" s="408"/>
      <c r="BX25" s="408"/>
      <c r="BY25" s="408"/>
      <c r="BZ25" s="408"/>
      <c r="CA25" s="408"/>
      <c r="CB25" s="408"/>
      <c r="CC25" s="409"/>
      <c r="CD25" s="56"/>
      <c r="CE25" s="410"/>
      <c r="CF25" s="410"/>
      <c r="CG25" s="410"/>
      <c r="CH25" s="410"/>
      <c r="CI25" s="410"/>
      <c r="CJ25" s="410"/>
      <c r="CK25" s="410"/>
      <c r="CL25" s="410"/>
      <c r="CM25" s="410"/>
      <c r="CN25" s="410"/>
      <c r="CO25" s="410"/>
      <c r="CP25" s="410"/>
      <c r="CQ25" s="410"/>
      <c r="CR25" s="410"/>
      <c r="CS25" s="411"/>
      <c r="CT25" s="382"/>
      <c r="CU25" s="383"/>
      <c r="CV25" s="383"/>
      <c r="CW25" s="383"/>
      <c r="CX25" s="383"/>
      <c r="CY25" s="383"/>
      <c r="CZ25" s="383"/>
      <c r="DA25" s="384"/>
      <c r="DB25" s="382"/>
      <c r="DC25" s="383"/>
      <c r="DD25" s="383"/>
      <c r="DE25" s="383"/>
      <c r="DF25" s="383"/>
      <c r="DG25" s="383"/>
      <c r="DH25" s="383"/>
      <c r="DI25" s="384"/>
    </row>
    <row r="26" spans="1:119" s="41" customFormat="1" ht="18.75" customHeight="1" x14ac:dyDescent="0.15">
      <c r="A26" s="42"/>
      <c r="B26" s="449"/>
      <c r="C26" s="450"/>
      <c r="D26" s="451"/>
      <c r="E26" s="385" t="s">
        <v>113</v>
      </c>
      <c r="F26" s="386"/>
      <c r="G26" s="386"/>
      <c r="H26" s="386"/>
      <c r="I26" s="386"/>
      <c r="J26" s="386"/>
      <c r="K26" s="387"/>
      <c r="L26" s="388">
        <v>1</v>
      </c>
      <c r="M26" s="389"/>
      <c r="N26" s="389"/>
      <c r="O26" s="389"/>
      <c r="P26" s="390"/>
      <c r="Q26" s="388">
        <v>5530</v>
      </c>
      <c r="R26" s="389"/>
      <c r="S26" s="389"/>
      <c r="T26" s="389"/>
      <c r="U26" s="389"/>
      <c r="V26" s="390"/>
      <c r="W26" s="459"/>
      <c r="X26" s="450"/>
      <c r="Y26" s="451"/>
      <c r="Z26" s="385" t="s">
        <v>114</v>
      </c>
      <c r="AA26" s="424"/>
      <c r="AB26" s="424"/>
      <c r="AC26" s="424"/>
      <c r="AD26" s="424"/>
      <c r="AE26" s="424"/>
      <c r="AF26" s="424"/>
      <c r="AG26" s="425"/>
      <c r="AH26" s="388">
        <v>1</v>
      </c>
      <c r="AI26" s="389"/>
      <c r="AJ26" s="389"/>
      <c r="AK26" s="389"/>
      <c r="AL26" s="390"/>
      <c r="AM26" s="388" t="s">
        <v>115</v>
      </c>
      <c r="AN26" s="389"/>
      <c r="AO26" s="389"/>
      <c r="AP26" s="389"/>
      <c r="AQ26" s="389"/>
      <c r="AR26" s="390"/>
      <c r="AS26" s="388" t="s">
        <v>115</v>
      </c>
      <c r="AT26" s="389"/>
      <c r="AU26" s="389"/>
      <c r="AV26" s="389"/>
      <c r="AW26" s="389"/>
      <c r="AX26" s="391"/>
      <c r="AY26" s="421" t="s">
        <v>116</v>
      </c>
      <c r="AZ26" s="422"/>
      <c r="BA26" s="422"/>
      <c r="BB26" s="422"/>
      <c r="BC26" s="422"/>
      <c r="BD26" s="422"/>
      <c r="BE26" s="422"/>
      <c r="BF26" s="422"/>
      <c r="BG26" s="422"/>
      <c r="BH26" s="422"/>
      <c r="BI26" s="422"/>
      <c r="BJ26" s="422"/>
      <c r="BK26" s="422"/>
      <c r="BL26" s="422"/>
      <c r="BM26" s="423"/>
      <c r="BN26" s="412" t="s">
        <v>76</v>
      </c>
      <c r="BO26" s="413"/>
      <c r="BP26" s="413"/>
      <c r="BQ26" s="413"/>
      <c r="BR26" s="413"/>
      <c r="BS26" s="413"/>
      <c r="BT26" s="413"/>
      <c r="BU26" s="414"/>
      <c r="BV26" s="412" t="s">
        <v>76</v>
      </c>
      <c r="BW26" s="413"/>
      <c r="BX26" s="413"/>
      <c r="BY26" s="413"/>
      <c r="BZ26" s="413"/>
      <c r="CA26" s="413"/>
      <c r="CB26" s="413"/>
      <c r="CC26" s="414"/>
      <c r="CD26" s="56"/>
      <c r="CE26" s="410"/>
      <c r="CF26" s="410"/>
      <c r="CG26" s="410"/>
      <c r="CH26" s="410"/>
      <c r="CI26" s="410"/>
      <c r="CJ26" s="410"/>
      <c r="CK26" s="410"/>
      <c r="CL26" s="410"/>
      <c r="CM26" s="410"/>
      <c r="CN26" s="410"/>
      <c r="CO26" s="410"/>
      <c r="CP26" s="410"/>
      <c r="CQ26" s="410"/>
      <c r="CR26" s="410"/>
      <c r="CS26" s="411"/>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42"/>
      <c r="B27" s="449"/>
      <c r="C27" s="450"/>
      <c r="D27" s="451"/>
      <c r="E27" s="385" t="s">
        <v>117</v>
      </c>
      <c r="F27" s="386"/>
      <c r="G27" s="386"/>
      <c r="H27" s="386"/>
      <c r="I27" s="386"/>
      <c r="J27" s="386"/>
      <c r="K27" s="387"/>
      <c r="L27" s="388">
        <v>1</v>
      </c>
      <c r="M27" s="389"/>
      <c r="N27" s="389"/>
      <c r="O27" s="389"/>
      <c r="P27" s="390"/>
      <c r="Q27" s="388">
        <v>2420</v>
      </c>
      <c r="R27" s="389"/>
      <c r="S27" s="389"/>
      <c r="T27" s="389"/>
      <c r="U27" s="389"/>
      <c r="V27" s="390"/>
      <c r="W27" s="459"/>
      <c r="X27" s="450"/>
      <c r="Y27" s="451"/>
      <c r="Z27" s="385" t="s">
        <v>118</v>
      </c>
      <c r="AA27" s="386"/>
      <c r="AB27" s="386"/>
      <c r="AC27" s="386"/>
      <c r="AD27" s="386"/>
      <c r="AE27" s="386"/>
      <c r="AF27" s="386"/>
      <c r="AG27" s="387"/>
      <c r="AH27" s="388">
        <v>5</v>
      </c>
      <c r="AI27" s="389"/>
      <c r="AJ27" s="389"/>
      <c r="AK27" s="389"/>
      <c r="AL27" s="390"/>
      <c r="AM27" s="388">
        <v>17385</v>
      </c>
      <c r="AN27" s="389"/>
      <c r="AO27" s="389"/>
      <c r="AP27" s="389"/>
      <c r="AQ27" s="389"/>
      <c r="AR27" s="390"/>
      <c r="AS27" s="388">
        <v>3477</v>
      </c>
      <c r="AT27" s="389"/>
      <c r="AU27" s="389"/>
      <c r="AV27" s="389"/>
      <c r="AW27" s="389"/>
      <c r="AX27" s="391"/>
      <c r="AY27" s="418" t="s">
        <v>119</v>
      </c>
      <c r="AZ27" s="419"/>
      <c r="BA27" s="419"/>
      <c r="BB27" s="419"/>
      <c r="BC27" s="419"/>
      <c r="BD27" s="419"/>
      <c r="BE27" s="419"/>
      <c r="BF27" s="419"/>
      <c r="BG27" s="419"/>
      <c r="BH27" s="419"/>
      <c r="BI27" s="419"/>
      <c r="BJ27" s="419"/>
      <c r="BK27" s="419"/>
      <c r="BL27" s="419"/>
      <c r="BM27" s="420"/>
      <c r="BN27" s="415">
        <v>18425</v>
      </c>
      <c r="BO27" s="416"/>
      <c r="BP27" s="416"/>
      <c r="BQ27" s="416"/>
      <c r="BR27" s="416"/>
      <c r="BS27" s="416"/>
      <c r="BT27" s="416"/>
      <c r="BU27" s="417"/>
      <c r="BV27" s="415">
        <v>18422</v>
      </c>
      <c r="BW27" s="416"/>
      <c r="BX27" s="416"/>
      <c r="BY27" s="416"/>
      <c r="BZ27" s="416"/>
      <c r="CA27" s="416"/>
      <c r="CB27" s="416"/>
      <c r="CC27" s="417"/>
      <c r="CD27" s="58"/>
      <c r="CE27" s="410"/>
      <c r="CF27" s="410"/>
      <c r="CG27" s="410"/>
      <c r="CH27" s="410"/>
      <c r="CI27" s="410"/>
      <c r="CJ27" s="410"/>
      <c r="CK27" s="410"/>
      <c r="CL27" s="410"/>
      <c r="CM27" s="410"/>
      <c r="CN27" s="410"/>
      <c r="CO27" s="410"/>
      <c r="CP27" s="410"/>
      <c r="CQ27" s="410"/>
      <c r="CR27" s="410"/>
      <c r="CS27" s="411"/>
      <c r="CT27" s="382"/>
      <c r="CU27" s="383"/>
      <c r="CV27" s="383"/>
      <c r="CW27" s="383"/>
      <c r="CX27" s="383"/>
      <c r="CY27" s="383"/>
      <c r="CZ27" s="383"/>
      <c r="DA27" s="384"/>
      <c r="DB27" s="382"/>
      <c r="DC27" s="383"/>
      <c r="DD27" s="383"/>
      <c r="DE27" s="383"/>
      <c r="DF27" s="383"/>
      <c r="DG27" s="383"/>
      <c r="DH27" s="383"/>
      <c r="DI27" s="384"/>
      <c r="DJ27" s="41"/>
      <c r="DK27" s="41"/>
      <c r="DL27" s="41"/>
      <c r="DM27" s="41"/>
      <c r="DN27" s="41"/>
      <c r="DO27" s="41"/>
    </row>
    <row r="28" spans="1:119" ht="18.75" customHeight="1" x14ac:dyDescent="0.15">
      <c r="A28" s="42"/>
      <c r="B28" s="449"/>
      <c r="C28" s="450"/>
      <c r="D28" s="451"/>
      <c r="E28" s="385" t="s">
        <v>120</v>
      </c>
      <c r="F28" s="386"/>
      <c r="G28" s="386"/>
      <c r="H28" s="386"/>
      <c r="I28" s="386"/>
      <c r="J28" s="386"/>
      <c r="K28" s="387"/>
      <c r="L28" s="388">
        <v>1</v>
      </c>
      <c r="M28" s="389"/>
      <c r="N28" s="389"/>
      <c r="O28" s="389"/>
      <c r="P28" s="390"/>
      <c r="Q28" s="388">
        <v>2000</v>
      </c>
      <c r="R28" s="389"/>
      <c r="S28" s="389"/>
      <c r="T28" s="389"/>
      <c r="U28" s="389"/>
      <c r="V28" s="390"/>
      <c r="W28" s="459"/>
      <c r="X28" s="450"/>
      <c r="Y28" s="451"/>
      <c r="Z28" s="385" t="s">
        <v>121</v>
      </c>
      <c r="AA28" s="386"/>
      <c r="AB28" s="386"/>
      <c r="AC28" s="386"/>
      <c r="AD28" s="386"/>
      <c r="AE28" s="386"/>
      <c r="AF28" s="386"/>
      <c r="AG28" s="387"/>
      <c r="AH28" s="388" t="s">
        <v>76</v>
      </c>
      <c r="AI28" s="389"/>
      <c r="AJ28" s="389"/>
      <c r="AK28" s="389"/>
      <c r="AL28" s="390"/>
      <c r="AM28" s="388" t="s">
        <v>76</v>
      </c>
      <c r="AN28" s="389"/>
      <c r="AO28" s="389"/>
      <c r="AP28" s="389"/>
      <c r="AQ28" s="389"/>
      <c r="AR28" s="390"/>
      <c r="AS28" s="388" t="s">
        <v>76</v>
      </c>
      <c r="AT28" s="389"/>
      <c r="AU28" s="389"/>
      <c r="AV28" s="389"/>
      <c r="AW28" s="389"/>
      <c r="AX28" s="391"/>
      <c r="AY28" s="395" t="s">
        <v>122</v>
      </c>
      <c r="AZ28" s="396"/>
      <c r="BA28" s="396"/>
      <c r="BB28" s="397"/>
      <c r="BC28" s="404" t="s">
        <v>123</v>
      </c>
      <c r="BD28" s="405"/>
      <c r="BE28" s="405"/>
      <c r="BF28" s="405"/>
      <c r="BG28" s="405"/>
      <c r="BH28" s="405"/>
      <c r="BI28" s="405"/>
      <c r="BJ28" s="405"/>
      <c r="BK28" s="405"/>
      <c r="BL28" s="405"/>
      <c r="BM28" s="406"/>
      <c r="BN28" s="407">
        <v>924013</v>
      </c>
      <c r="BO28" s="408"/>
      <c r="BP28" s="408"/>
      <c r="BQ28" s="408"/>
      <c r="BR28" s="408"/>
      <c r="BS28" s="408"/>
      <c r="BT28" s="408"/>
      <c r="BU28" s="409"/>
      <c r="BV28" s="407">
        <v>904836</v>
      </c>
      <c r="BW28" s="408"/>
      <c r="BX28" s="408"/>
      <c r="BY28" s="408"/>
      <c r="BZ28" s="408"/>
      <c r="CA28" s="408"/>
      <c r="CB28" s="408"/>
      <c r="CC28" s="409"/>
      <c r="CD28" s="56"/>
      <c r="CE28" s="410"/>
      <c r="CF28" s="410"/>
      <c r="CG28" s="410"/>
      <c r="CH28" s="410"/>
      <c r="CI28" s="410"/>
      <c r="CJ28" s="410"/>
      <c r="CK28" s="410"/>
      <c r="CL28" s="410"/>
      <c r="CM28" s="410"/>
      <c r="CN28" s="410"/>
      <c r="CO28" s="410"/>
      <c r="CP28" s="410"/>
      <c r="CQ28" s="410"/>
      <c r="CR28" s="410"/>
      <c r="CS28" s="411"/>
      <c r="CT28" s="382"/>
      <c r="CU28" s="383"/>
      <c r="CV28" s="383"/>
      <c r="CW28" s="383"/>
      <c r="CX28" s="383"/>
      <c r="CY28" s="383"/>
      <c r="CZ28" s="383"/>
      <c r="DA28" s="384"/>
      <c r="DB28" s="382"/>
      <c r="DC28" s="383"/>
      <c r="DD28" s="383"/>
      <c r="DE28" s="383"/>
      <c r="DF28" s="383"/>
      <c r="DG28" s="383"/>
      <c r="DH28" s="383"/>
      <c r="DI28" s="384"/>
      <c r="DJ28" s="41"/>
      <c r="DK28" s="41"/>
      <c r="DL28" s="41"/>
      <c r="DM28" s="41"/>
      <c r="DN28" s="41"/>
      <c r="DO28" s="41"/>
    </row>
    <row r="29" spans="1:119" ht="18.75" customHeight="1" x14ac:dyDescent="0.15">
      <c r="A29" s="42"/>
      <c r="B29" s="449"/>
      <c r="C29" s="450"/>
      <c r="D29" s="451"/>
      <c r="E29" s="385" t="s">
        <v>124</v>
      </c>
      <c r="F29" s="386"/>
      <c r="G29" s="386"/>
      <c r="H29" s="386"/>
      <c r="I29" s="386"/>
      <c r="J29" s="386"/>
      <c r="K29" s="387"/>
      <c r="L29" s="388">
        <v>8</v>
      </c>
      <c r="M29" s="389"/>
      <c r="N29" s="389"/>
      <c r="O29" s="389"/>
      <c r="P29" s="390"/>
      <c r="Q29" s="388">
        <v>1800</v>
      </c>
      <c r="R29" s="389"/>
      <c r="S29" s="389"/>
      <c r="T29" s="389"/>
      <c r="U29" s="389"/>
      <c r="V29" s="390"/>
      <c r="W29" s="460"/>
      <c r="X29" s="461"/>
      <c r="Y29" s="462"/>
      <c r="Z29" s="385" t="s">
        <v>125</v>
      </c>
      <c r="AA29" s="386"/>
      <c r="AB29" s="386"/>
      <c r="AC29" s="386"/>
      <c r="AD29" s="386"/>
      <c r="AE29" s="386"/>
      <c r="AF29" s="386"/>
      <c r="AG29" s="387"/>
      <c r="AH29" s="388">
        <v>52</v>
      </c>
      <c r="AI29" s="389"/>
      <c r="AJ29" s="389"/>
      <c r="AK29" s="389"/>
      <c r="AL29" s="390"/>
      <c r="AM29" s="388">
        <v>156928</v>
      </c>
      <c r="AN29" s="389"/>
      <c r="AO29" s="389"/>
      <c r="AP29" s="389"/>
      <c r="AQ29" s="389"/>
      <c r="AR29" s="390"/>
      <c r="AS29" s="388">
        <v>3018</v>
      </c>
      <c r="AT29" s="389"/>
      <c r="AU29" s="389"/>
      <c r="AV29" s="389"/>
      <c r="AW29" s="389"/>
      <c r="AX29" s="391"/>
      <c r="AY29" s="398"/>
      <c r="AZ29" s="399"/>
      <c r="BA29" s="399"/>
      <c r="BB29" s="400"/>
      <c r="BC29" s="392" t="s">
        <v>126</v>
      </c>
      <c r="BD29" s="393"/>
      <c r="BE29" s="393"/>
      <c r="BF29" s="393"/>
      <c r="BG29" s="393"/>
      <c r="BH29" s="393"/>
      <c r="BI29" s="393"/>
      <c r="BJ29" s="393"/>
      <c r="BK29" s="393"/>
      <c r="BL29" s="393"/>
      <c r="BM29" s="394"/>
      <c r="BN29" s="412">
        <v>21370</v>
      </c>
      <c r="BO29" s="413"/>
      <c r="BP29" s="413"/>
      <c r="BQ29" s="413"/>
      <c r="BR29" s="413"/>
      <c r="BS29" s="413"/>
      <c r="BT29" s="413"/>
      <c r="BU29" s="414"/>
      <c r="BV29" s="412">
        <v>21368</v>
      </c>
      <c r="BW29" s="413"/>
      <c r="BX29" s="413"/>
      <c r="BY29" s="413"/>
      <c r="BZ29" s="413"/>
      <c r="CA29" s="413"/>
      <c r="CB29" s="413"/>
      <c r="CC29" s="414"/>
      <c r="CD29" s="58"/>
      <c r="CE29" s="410"/>
      <c r="CF29" s="410"/>
      <c r="CG29" s="410"/>
      <c r="CH29" s="410"/>
      <c r="CI29" s="410"/>
      <c r="CJ29" s="410"/>
      <c r="CK29" s="410"/>
      <c r="CL29" s="410"/>
      <c r="CM29" s="410"/>
      <c r="CN29" s="410"/>
      <c r="CO29" s="410"/>
      <c r="CP29" s="410"/>
      <c r="CQ29" s="410"/>
      <c r="CR29" s="410"/>
      <c r="CS29" s="411"/>
      <c r="CT29" s="382"/>
      <c r="CU29" s="383"/>
      <c r="CV29" s="383"/>
      <c r="CW29" s="383"/>
      <c r="CX29" s="383"/>
      <c r="CY29" s="383"/>
      <c r="CZ29" s="383"/>
      <c r="DA29" s="384"/>
      <c r="DB29" s="382"/>
      <c r="DC29" s="383"/>
      <c r="DD29" s="383"/>
      <c r="DE29" s="383"/>
      <c r="DF29" s="383"/>
      <c r="DG29" s="383"/>
      <c r="DH29" s="383"/>
      <c r="DI29" s="384"/>
      <c r="DJ29" s="41"/>
      <c r="DK29" s="41"/>
      <c r="DL29" s="41"/>
      <c r="DM29" s="41"/>
      <c r="DN29" s="41"/>
      <c r="DO29" s="41"/>
    </row>
    <row r="30" spans="1:119" ht="18.75" customHeight="1" thickBot="1" x14ac:dyDescent="0.2">
      <c r="A30" s="42"/>
      <c r="B30" s="452"/>
      <c r="C30" s="453"/>
      <c r="D30" s="454"/>
      <c r="E30" s="367"/>
      <c r="F30" s="368"/>
      <c r="G30" s="368"/>
      <c r="H30" s="368"/>
      <c r="I30" s="368"/>
      <c r="J30" s="368"/>
      <c r="K30" s="369"/>
      <c r="L30" s="370"/>
      <c r="M30" s="371"/>
      <c r="N30" s="371"/>
      <c r="O30" s="371"/>
      <c r="P30" s="372"/>
      <c r="Q30" s="370"/>
      <c r="R30" s="371"/>
      <c r="S30" s="371"/>
      <c r="T30" s="371"/>
      <c r="U30" s="371"/>
      <c r="V30" s="372"/>
      <c r="W30" s="373" t="s">
        <v>127</v>
      </c>
      <c r="X30" s="374"/>
      <c r="Y30" s="374"/>
      <c r="Z30" s="374"/>
      <c r="AA30" s="374"/>
      <c r="AB30" s="374"/>
      <c r="AC30" s="374"/>
      <c r="AD30" s="374"/>
      <c r="AE30" s="374"/>
      <c r="AF30" s="374"/>
      <c r="AG30" s="375"/>
      <c r="AH30" s="376">
        <v>97.9</v>
      </c>
      <c r="AI30" s="377"/>
      <c r="AJ30" s="377"/>
      <c r="AK30" s="377"/>
      <c r="AL30" s="377"/>
      <c r="AM30" s="377"/>
      <c r="AN30" s="377"/>
      <c r="AO30" s="377"/>
      <c r="AP30" s="377"/>
      <c r="AQ30" s="377"/>
      <c r="AR30" s="377"/>
      <c r="AS30" s="377"/>
      <c r="AT30" s="377"/>
      <c r="AU30" s="377"/>
      <c r="AV30" s="377"/>
      <c r="AW30" s="377"/>
      <c r="AX30" s="378"/>
      <c r="AY30" s="401"/>
      <c r="AZ30" s="402"/>
      <c r="BA30" s="402"/>
      <c r="BB30" s="403"/>
      <c r="BC30" s="379" t="s">
        <v>128</v>
      </c>
      <c r="BD30" s="380"/>
      <c r="BE30" s="380"/>
      <c r="BF30" s="380"/>
      <c r="BG30" s="380"/>
      <c r="BH30" s="380"/>
      <c r="BI30" s="380"/>
      <c r="BJ30" s="380"/>
      <c r="BK30" s="380"/>
      <c r="BL30" s="380"/>
      <c r="BM30" s="381"/>
      <c r="BN30" s="415">
        <v>713920</v>
      </c>
      <c r="BO30" s="416"/>
      <c r="BP30" s="416"/>
      <c r="BQ30" s="416"/>
      <c r="BR30" s="416"/>
      <c r="BS30" s="416"/>
      <c r="BT30" s="416"/>
      <c r="BU30" s="417"/>
      <c r="BV30" s="415">
        <v>638281</v>
      </c>
      <c r="BW30" s="416"/>
      <c r="BX30" s="416"/>
      <c r="BY30" s="416"/>
      <c r="BZ30" s="416"/>
      <c r="CA30" s="416"/>
      <c r="CB30" s="416"/>
      <c r="CC30" s="41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129</v>
      </c>
      <c r="D32" s="69"/>
      <c r="E32" s="69"/>
      <c r="F32" s="66"/>
      <c r="G32" s="66"/>
      <c r="H32" s="66"/>
      <c r="I32" s="66"/>
      <c r="J32" s="66"/>
      <c r="K32" s="66"/>
      <c r="L32" s="66"/>
      <c r="M32" s="66"/>
      <c r="N32" s="66"/>
      <c r="O32" s="66"/>
      <c r="P32" s="66"/>
      <c r="Q32" s="66"/>
      <c r="R32" s="66"/>
      <c r="S32" s="66"/>
      <c r="T32" s="66"/>
      <c r="U32" s="66" t="s">
        <v>130</v>
      </c>
      <c r="V32" s="66"/>
      <c r="W32" s="66"/>
      <c r="X32" s="66"/>
      <c r="Y32" s="66"/>
      <c r="Z32" s="66"/>
      <c r="AA32" s="66"/>
      <c r="AB32" s="66"/>
      <c r="AC32" s="66"/>
      <c r="AD32" s="66"/>
      <c r="AE32" s="66"/>
      <c r="AF32" s="66"/>
      <c r="AG32" s="66"/>
      <c r="AH32" s="66"/>
      <c r="AI32" s="66"/>
      <c r="AJ32" s="66"/>
      <c r="AK32" s="66"/>
      <c r="AL32" s="66"/>
      <c r="AM32" s="70" t="s">
        <v>131</v>
      </c>
      <c r="AN32" s="66"/>
      <c r="AO32" s="66"/>
      <c r="AP32" s="66"/>
      <c r="AQ32" s="66"/>
      <c r="AR32" s="66"/>
      <c r="AS32" s="70"/>
      <c r="AT32" s="70"/>
      <c r="AU32" s="70"/>
      <c r="AV32" s="70"/>
      <c r="AW32" s="70"/>
      <c r="AX32" s="70"/>
      <c r="AY32" s="70"/>
      <c r="AZ32" s="70"/>
      <c r="BA32" s="70"/>
      <c r="BB32" s="66"/>
      <c r="BC32" s="70"/>
      <c r="BD32" s="66"/>
      <c r="BE32" s="70" t="s">
        <v>132</v>
      </c>
      <c r="BF32" s="66"/>
      <c r="BG32" s="66"/>
      <c r="BH32" s="66"/>
      <c r="BI32" s="66"/>
      <c r="BJ32" s="70"/>
      <c r="BK32" s="70"/>
      <c r="BL32" s="70"/>
      <c r="BM32" s="70"/>
      <c r="BN32" s="70"/>
      <c r="BO32" s="70"/>
      <c r="BP32" s="70"/>
      <c r="BQ32" s="70"/>
      <c r="BR32" s="66"/>
      <c r="BS32" s="66"/>
      <c r="BT32" s="66"/>
      <c r="BU32" s="66"/>
      <c r="BV32" s="66"/>
      <c r="BW32" s="66" t="s">
        <v>133</v>
      </c>
      <c r="BX32" s="66"/>
      <c r="BY32" s="66"/>
      <c r="BZ32" s="66"/>
      <c r="CA32" s="66"/>
      <c r="CB32" s="70"/>
      <c r="CC32" s="70"/>
      <c r="CD32" s="70"/>
      <c r="CE32" s="70"/>
      <c r="CF32" s="70"/>
      <c r="CG32" s="70"/>
      <c r="CH32" s="70"/>
      <c r="CI32" s="70"/>
      <c r="CJ32" s="70"/>
      <c r="CK32" s="70"/>
      <c r="CL32" s="70"/>
      <c r="CM32" s="70"/>
      <c r="CN32" s="70"/>
      <c r="CO32" s="70" t="s">
        <v>134</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66" t="s">
        <v>135</v>
      </c>
      <c r="D33" s="366"/>
      <c r="E33" s="365" t="s">
        <v>136</v>
      </c>
      <c r="F33" s="365"/>
      <c r="G33" s="365"/>
      <c r="H33" s="365"/>
      <c r="I33" s="365"/>
      <c r="J33" s="365"/>
      <c r="K33" s="365"/>
      <c r="L33" s="365"/>
      <c r="M33" s="365"/>
      <c r="N33" s="365"/>
      <c r="O33" s="365"/>
      <c r="P33" s="365"/>
      <c r="Q33" s="365"/>
      <c r="R33" s="365"/>
      <c r="S33" s="365"/>
      <c r="T33" s="71"/>
      <c r="U33" s="366" t="s">
        <v>135</v>
      </c>
      <c r="V33" s="366"/>
      <c r="W33" s="365" t="s">
        <v>136</v>
      </c>
      <c r="X33" s="365"/>
      <c r="Y33" s="365"/>
      <c r="Z33" s="365"/>
      <c r="AA33" s="365"/>
      <c r="AB33" s="365"/>
      <c r="AC33" s="365"/>
      <c r="AD33" s="365"/>
      <c r="AE33" s="365"/>
      <c r="AF33" s="365"/>
      <c r="AG33" s="365"/>
      <c r="AH33" s="365"/>
      <c r="AI33" s="365"/>
      <c r="AJ33" s="365"/>
      <c r="AK33" s="365"/>
      <c r="AL33" s="71"/>
      <c r="AM33" s="366" t="s">
        <v>135</v>
      </c>
      <c r="AN33" s="366"/>
      <c r="AO33" s="365" t="s">
        <v>136</v>
      </c>
      <c r="AP33" s="365"/>
      <c r="AQ33" s="365"/>
      <c r="AR33" s="365"/>
      <c r="AS33" s="365"/>
      <c r="AT33" s="365"/>
      <c r="AU33" s="365"/>
      <c r="AV33" s="365"/>
      <c r="AW33" s="365"/>
      <c r="AX33" s="365"/>
      <c r="AY33" s="365"/>
      <c r="AZ33" s="365"/>
      <c r="BA33" s="365"/>
      <c r="BB33" s="365"/>
      <c r="BC33" s="365"/>
      <c r="BD33" s="72"/>
      <c r="BE33" s="365" t="s">
        <v>137</v>
      </c>
      <c r="BF33" s="365"/>
      <c r="BG33" s="365" t="s">
        <v>138</v>
      </c>
      <c r="BH33" s="365"/>
      <c r="BI33" s="365"/>
      <c r="BJ33" s="365"/>
      <c r="BK33" s="365"/>
      <c r="BL33" s="365"/>
      <c r="BM33" s="365"/>
      <c r="BN33" s="365"/>
      <c r="BO33" s="365"/>
      <c r="BP33" s="365"/>
      <c r="BQ33" s="365"/>
      <c r="BR33" s="365"/>
      <c r="BS33" s="365"/>
      <c r="BT33" s="365"/>
      <c r="BU33" s="365"/>
      <c r="BV33" s="72"/>
      <c r="BW33" s="366" t="s">
        <v>137</v>
      </c>
      <c r="BX33" s="366"/>
      <c r="BY33" s="365" t="s">
        <v>139</v>
      </c>
      <c r="BZ33" s="365"/>
      <c r="CA33" s="365"/>
      <c r="CB33" s="365"/>
      <c r="CC33" s="365"/>
      <c r="CD33" s="365"/>
      <c r="CE33" s="365"/>
      <c r="CF33" s="365"/>
      <c r="CG33" s="365"/>
      <c r="CH33" s="365"/>
      <c r="CI33" s="365"/>
      <c r="CJ33" s="365"/>
      <c r="CK33" s="365"/>
      <c r="CL33" s="365"/>
      <c r="CM33" s="365"/>
      <c r="CN33" s="71"/>
      <c r="CO33" s="366" t="s">
        <v>135</v>
      </c>
      <c r="CP33" s="366"/>
      <c r="CQ33" s="365" t="s">
        <v>140</v>
      </c>
      <c r="CR33" s="365"/>
      <c r="CS33" s="365"/>
      <c r="CT33" s="365"/>
      <c r="CU33" s="365"/>
      <c r="CV33" s="365"/>
      <c r="CW33" s="365"/>
      <c r="CX33" s="365"/>
      <c r="CY33" s="365"/>
      <c r="CZ33" s="365"/>
      <c r="DA33" s="365"/>
      <c r="DB33" s="365"/>
      <c r="DC33" s="365"/>
      <c r="DD33" s="365"/>
      <c r="DE33" s="365"/>
      <c r="DF33" s="71"/>
      <c r="DG33" s="364" t="s">
        <v>141</v>
      </c>
      <c r="DH33" s="364"/>
      <c r="DI33" s="73"/>
      <c r="DJ33" s="41"/>
      <c r="DK33" s="41"/>
      <c r="DL33" s="41"/>
      <c r="DM33" s="41"/>
      <c r="DN33" s="41"/>
      <c r="DO33" s="41"/>
    </row>
    <row r="34" spans="1:119" ht="32.25" customHeight="1" x14ac:dyDescent="0.15">
      <c r="A34" s="42"/>
      <c r="B34" s="68"/>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69"/>
      <c r="U34" s="362">
        <f>IF(W34="","",MAX(C34:D43)+1)</f>
        <v>3</v>
      </c>
      <c r="V34" s="362"/>
      <c r="W34" s="363" t="str">
        <f>IF('各会計、関係団体の財政状況及び健全化判断比率'!B28="","",'各会計、関係団体の財政状況及び健全化判断比率'!B28)</f>
        <v>国民健康保険</v>
      </c>
      <c r="X34" s="363"/>
      <c r="Y34" s="363"/>
      <c r="Z34" s="363"/>
      <c r="AA34" s="363"/>
      <c r="AB34" s="363"/>
      <c r="AC34" s="363"/>
      <c r="AD34" s="363"/>
      <c r="AE34" s="363"/>
      <c r="AF34" s="363"/>
      <c r="AG34" s="363"/>
      <c r="AH34" s="363"/>
      <c r="AI34" s="363"/>
      <c r="AJ34" s="363"/>
      <c r="AK34" s="363"/>
      <c r="AL34" s="69"/>
      <c r="AM34" s="362" t="str">
        <f>IF(AO34="","",MAX(C34:D43,U34:V43)+1)</f>
        <v/>
      </c>
      <c r="AN34" s="362"/>
      <c r="AO34" s="363"/>
      <c r="AP34" s="363"/>
      <c r="AQ34" s="363"/>
      <c r="AR34" s="363"/>
      <c r="AS34" s="363"/>
      <c r="AT34" s="363"/>
      <c r="AU34" s="363"/>
      <c r="AV34" s="363"/>
      <c r="AW34" s="363"/>
      <c r="AX34" s="363"/>
      <c r="AY34" s="363"/>
      <c r="AZ34" s="363"/>
      <c r="BA34" s="363"/>
      <c r="BB34" s="363"/>
      <c r="BC34" s="363"/>
      <c r="BD34" s="69"/>
      <c r="BE34" s="362">
        <f>IF(BG34="","",MAX(C34:D43,U34:V43,AM34:AN43)+1)</f>
        <v>6</v>
      </c>
      <c r="BF34" s="362"/>
      <c r="BG34" s="363" t="str">
        <f>IF('各会計、関係団体の財政状況及び健全化判断比率'!B31="","",'各会計、関係団体の財政状況及び健全化判断比率'!B31)</f>
        <v>特定環境保全公共下水道事業</v>
      </c>
      <c r="BH34" s="363"/>
      <c r="BI34" s="363"/>
      <c r="BJ34" s="363"/>
      <c r="BK34" s="363"/>
      <c r="BL34" s="363"/>
      <c r="BM34" s="363"/>
      <c r="BN34" s="363"/>
      <c r="BO34" s="363"/>
      <c r="BP34" s="363"/>
      <c r="BQ34" s="363"/>
      <c r="BR34" s="363"/>
      <c r="BS34" s="363"/>
      <c r="BT34" s="363"/>
      <c r="BU34" s="363"/>
      <c r="BV34" s="69"/>
      <c r="BW34" s="362">
        <f>IF(BY34="","",MAX(C34:D43,U34:V43,AM34:AN43,BE34:BF43)+1)</f>
        <v>8</v>
      </c>
      <c r="BX34" s="362"/>
      <c r="BY34" s="363" t="str">
        <f>IF('各会計、関係団体の財政状況及び健全化判断比率'!B68="","",'各会計、関係団体の財政状況及び健全化判断比率'!B68)</f>
        <v>会津若松地方広域市町村圏整備組合一般会計</v>
      </c>
      <c r="BZ34" s="363"/>
      <c r="CA34" s="363"/>
      <c r="CB34" s="363"/>
      <c r="CC34" s="363"/>
      <c r="CD34" s="363"/>
      <c r="CE34" s="363"/>
      <c r="CF34" s="363"/>
      <c r="CG34" s="363"/>
      <c r="CH34" s="363"/>
      <c r="CI34" s="363"/>
      <c r="CJ34" s="363"/>
      <c r="CK34" s="363"/>
      <c r="CL34" s="363"/>
      <c r="CM34" s="363"/>
      <c r="CN34" s="69"/>
      <c r="CO34" s="362" t="str">
        <f>IF(CQ34="","",MAX(C34:D43,U34:V43,AM34:AN43,BE34:BF43,BW34:BX43)+1)</f>
        <v/>
      </c>
      <c r="CP34" s="362"/>
      <c r="CQ34" s="363" t="str">
        <f>IF('各会計、関係団体の財政状況及び健全化判断比率'!BS7="","",'各会計、関係団体の財政状況及び健全化判断比率'!BS7)</f>
        <v/>
      </c>
      <c r="CR34" s="363"/>
      <c r="CS34" s="363"/>
      <c r="CT34" s="363"/>
      <c r="CU34" s="363"/>
      <c r="CV34" s="363"/>
      <c r="CW34" s="363"/>
      <c r="CX34" s="363"/>
      <c r="CY34" s="363"/>
      <c r="CZ34" s="363"/>
      <c r="DA34" s="363"/>
      <c r="DB34" s="363"/>
      <c r="DC34" s="363"/>
      <c r="DD34" s="363"/>
      <c r="DE34" s="363"/>
      <c r="DF34" s="66"/>
      <c r="DG34" s="361" t="str">
        <f>IF('各会計、関係団体の財政状況及び健全化判断比率'!BR7="","",'各会計、関係団体の財政状況及び健全化判断比率'!BR7)</f>
        <v/>
      </c>
      <c r="DH34" s="361"/>
      <c r="DI34" s="73"/>
      <c r="DJ34" s="41"/>
      <c r="DK34" s="41"/>
      <c r="DL34" s="41"/>
      <c r="DM34" s="41"/>
      <c r="DN34" s="41"/>
      <c r="DO34" s="41"/>
    </row>
    <row r="35" spans="1:119" ht="32.25" customHeight="1" x14ac:dyDescent="0.15">
      <c r="A35" s="42"/>
      <c r="B35" s="68"/>
      <c r="C35" s="362">
        <f>IF(E35="","",C34+1)</f>
        <v>2</v>
      </c>
      <c r="D35" s="362"/>
      <c r="E35" s="363" t="str">
        <f>IF('各会計、関係団体の財政状況及び健全化判断比率'!B8="","",'各会計、関係団体の財政状況及び健全化判断比率'!B8)</f>
        <v>墓地事業</v>
      </c>
      <c r="F35" s="363"/>
      <c r="G35" s="363"/>
      <c r="H35" s="363"/>
      <c r="I35" s="363"/>
      <c r="J35" s="363"/>
      <c r="K35" s="363"/>
      <c r="L35" s="363"/>
      <c r="M35" s="363"/>
      <c r="N35" s="363"/>
      <c r="O35" s="363"/>
      <c r="P35" s="363"/>
      <c r="Q35" s="363"/>
      <c r="R35" s="363"/>
      <c r="S35" s="363"/>
      <c r="T35" s="69"/>
      <c r="U35" s="362">
        <f>IF(W35="","",U34+1)</f>
        <v>4</v>
      </c>
      <c r="V35" s="362"/>
      <c r="W35" s="363" t="str">
        <f>IF('各会計、関係団体の財政状況及び健全化判断比率'!B29="","",'各会計、関係団体の財政状況及び健全化判断比率'!B29)</f>
        <v>介護保険</v>
      </c>
      <c r="X35" s="363"/>
      <c r="Y35" s="363"/>
      <c r="Z35" s="363"/>
      <c r="AA35" s="363"/>
      <c r="AB35" s="363"/>
      <c r="AC35" s="363"/>
      <c r="AD35" s="363"/>
      <c r="AE35" s="363"/>
      <c r="AF35" s="363"/>
      <c r="AG35" s="363"/>
      <c r="AH35" s="363"/>
      <c r="AI35" s="363"/>
      <c r="AJ35" s="363"/>
      <c r="AK35" s="363"/>
      <c r="AL35" s="69"/>
      <c r="AM35" s="362" t="str">
        <f t="shared" ref="AM35:AM43" si="0">IF(AO35="","",AM34+1)</f>
        <v/>
      </c>
      <c r="AN35" s="362"/>
      <c r="AO35" s="363"/>
      <c r="AP35" s="363"/>
      <c r="AQ35" s="363"/>
      <c r="AR35" s="363"/>
      <c r="AS35" s="363"/>
      <c r="AT35" s="363"/>
      <c r="AU35" s="363"/>
      <c r="AV35" s="363"/>
      <c r="AW35" s="363"/>
      <c r="AX35" s="363"/>
      <c r="AY35" s="363"/>
      <c r="AZ35" s="363"/>
      <c r="BA35" s="363"/>
      <c r="BB35" s="363"/>
      <c r="BC35" s="363"/>
      <c r="BD35" s="69"/>
      <c r="BE35" s="362">
        <f t="shared" ref="BE35:BE43" si="1">IF(BG35="","",BE34+1)</f>
        <v>7</v>
      </c>
      <c r="BF35" s="362"/>
      <c r="BG35" s="363" t="str">
        <f>IF('各会計、関係団体の財政状況及び健全化判断比率'!B32="","",'各会計、関係団体の財政状況及び健全化判断比率'!B32)</f>
        <v>農業集落排水事業</v>
      </c>
      <c r="BH35" s="363"/>
      <c r="BI35" s="363"/>
      <c r="BJ35" s="363"/>
      <c r="BK35" s="363"/>
      <c r="BL35" s="363"/>
      <c r="BM35" s="363"/>
      <c r="BN35" s="363"/>
      <c r="BO35" s="363"/>
      <c r="BP35" s="363"/>
      <c r="BQ35" s="363"/>
      <c r="BR35" s="363"/>
      <c r="BS35" s="363"/>
      <c r="BT35" s="363"/>
      <c r="BU35" s="363"/>
      <c r="BV35" s="69"/>
      <c r="BW35" s="362">
        <f t="shared" ref="BW35:BW43" si="2">IF(BY35="","",BW34+1)</f>
        <v>9</v>
      </c>
      <c r="BX35" s="362"/>
      <c r="BY35" s="363" t="str">
        <f>IF('各会計、関係団体の財政状況及び健全化判断比率'!B69="","",'各会計、関係団体の財政状況及び健全化判断比率'!B69)</f>
        <v>福島県市町村総合事務組合一般会計</v>
      </c>
      <c r="BZ35" s="363"/>
      <c r="CA35" s="363"/>
      <c r="CB35" s="363"/>
      <c r="CC35" s="363"/>
      <c r="CD35" s="363"/>
      <c r="CE35" s="363"/>
      <c r="CF35" s="363"/>
      <c r="CG35" s="363"/>
      <c r="CH35" s="363"/>
      <c r="CI35" s="363"/>
      <c r="CJ35" s="363"/>
      <c r="CK35" s="363"/>
      <c r="CL35" s="363"/>
      <c r="CM35" s="363"/>
      <c r="CN35" s="69"/>
      <c r="CO35" s="362" t="str">
        <f t="shared" ref="CO35:CO43" si="3">IF(CQ35="","",CO34+1)</f>
        <v/>
      </c>
      <c r="CP35" s="362"/>
      <c r="CQ35" s="363" t="str">
        <f>IF('各会計、関係団体の財政状況及び健全化判断比率'!BS8="","",'各会計、関係団体の財政状況及び健全化判断比率'!BS8)</f>
        <v/>
      </c>
      <c r="CR35" s="363"/>
      <c r="CS35" s="363"/>
      <c r="CT35" s="363"/>
      <c r="CU35" s="363"/>
      <c r="CV35" s="363"/>
      <c r="CW35" s="363"/>
      <c r="CX35" s="363"/>
      <c r="CY35" s="363"/>
      <c r="CZ35" s="363"/>
      <c r="DA35" s="363"/>
      <c r="DB35" s="363"/>
      <c r="DC35" s="363"/>
      <c r="DD35" s="363"/>
      <c r="DE35" s="363"/>
      <c r="DF35" s="66"/>
      <c r="DG35" s="361" t="str">
        <f>IF('各会計、関係団体の財政状況及び健全化判断比率'!BR8="","",'各会計、関係団体の財政状況及び健全化判断比率'!BR8)</f>
        <v/>
      </c>
      <c r="DH35" s="361"/>
      <c r="DI35" s="73"/>
      <c r="DJ35" s="41"/>
      <c r="DK35" s="41"/>
      <c r="DL35" s="41"/>
      <c r="DM35" s="41"/>
      <c r="DN35" s="41"/>
      <c r="DO35" s="41"/>
    </row>
    <row r="36" spans="1:119" ht="32.25" customHeight="1" x14ac:dyDescent="0.15">
      <c r="A36" s="42"/>
      <c r="B36" s="68"/>
      <c r="C36" s="362" t="str">
        <f>IF(E36="","",C35+1)</f>
        <v/>
      </c>
      <c r="D36" s="362"/>
      <c r="E36" s="363" t="str">
        <f>IF('各会計、関係団体の財政状況及び健全化判断比率'!B9="","",'各会計、関係団体の財政状況及び健全化判断比率'!B9)</f>
        <v/>
      </c>
      <c r="F36" s="363"/>
      <c r="G36" s="363"/>
      <c r="H36" s="363"/>
      <c r="I36" s="363"/>
      <c r="J36" s="363"/>
      <c r="K36" s="363"/>
      <c r="L36" s="363"/>
      <c r="M36" s="363"/>
      <c r="N36" s="363"/>
      <c r="O36" s="363"/>
      <c r="P36" s="363"/>
      <c r="Q36" s="363"/>
      <c r="R36" s="363"/>
      <c r="S36" s="363"/>
      <c r="T36" s="69"/>
      <c r="U36" s="362">
        <f t="shared" ref="U36:U43" si="4">IF(W36="","",U35+1)</f>
        <v>5</v>
      </c>
      <c r="V36" s="362"/>
      <c r="W36" s="363" t="str">
        <f>IF('各会計、関係団体の財政状況及び健全化判断比率'!B30="","",'各会計、関係団体の財政状況及び健全化判断比率'!B30)</f>
        <v>後期高齢者医療</v>
      </c>
      <c r="X36" s="363"/>
      <c r="Y36" s="363"/>
      <c r="Z36" s="363"/>
      <c r="AA36" s="363"/>
      <c r="AB36" s="363"/>
      <c r="AC36" s="363"/>
      <c r="AD36" s="363"/>
      <c r="AE36" s="363"/>
      <c r="AF36" s="363"/>
      <c r="AG36" s="363"/>
      <c r="AH36" s="363"/>
      <c r="AI36" s="363"/>
      <c r="AJ36" s="363"/>
      <c r="AK36" s="363"/>
      <c r="AL36" s="69"/>
      <c r="AM36" s="362" t="str">
        <f t="shared" si="0"/>
        <v/>
      </c>
      <c r="AN36" s="362"/>
      <c r="AO36" s="363"/>
      <c r="AP36" s="363"/>
      <c r="AQ36" s="363"/>
      <c r="AR36" s="363"/>
      <c r="AS36" s="363"/>
      <c r="AT36" s="363"/>
      <c r="AU36" s="363"/>
      <c r="AV36" s="363"/>
      <c r="AW36" s="363"/>
      <c r="AX36" s="363"/>
      <c r="AY36" s="363"/>
      <c r="AZ36" s="363"/>
      <c r="BA36" s="363"/>
      <c r="BB36" s="363"/>
      <c r="BC36" s="363"/>
      <c r="BD36" s="69"/>
      <c r="BE36" s="362" t="str">
        <f t="shared" si="1"/>
        <v/>
      </c>
      <c r="BF36" s="362"/>
      <c r="BG36" s="363"/>
      <c r="BH36" s="363"/>
      <c r="BI36" s="363"/>
      <c r="BJ36" s="363"/>
      <c r="BK36" s="363"/>
      <c r="BL36" s="363"/>
      <c r="BM36" s="363"/>
      <c r="BN36" s="363"/>
      <c r="BO36" s="363"/>
      <c r="BP36" s="363"/>
      <c r="BQ36" s="363"/>
      <c r="BR36" s="363"/>
      <c r="BS36" s="363"/>
      <c r="BT36" s="363"/>
      <c r="BU36" s="363"/>
      <c r="BV36" s="69"/>
      <c r="BW36" s="362">
        <f t="shared" si="2"/>
        <v>10</v>
      </c>
      <c r="BX36" s="362"/>
      <c r="BY36" s="363" t="str">
        <f>IF('各会計、関係団体の財政状況及び健全化判断比率'!B70="","",'各会計、関係団体の財政状況及び健全化判断比率'!B70)</f>
        <v>福島県市町村総合事務組合消防補償等特別会計</v>
      </c>
      <c r="BZ36" s="363"/>
      <c r="CA36" s="363"/>
      <c r="CB36" s="363"/>
      <c r="CC36" s="363"/>
      <c r="CD36" s="363"/>
      <c r="CE36" s="363"/>
      <c r="CF36" s="363"/>
      <c r="CG36" s="363"/>
      <c r="CH36" s="363"/>
      <c r="CI36" s="363"/>
      <c r="CJ36" s="363"/>
      <c r="CK36" s="363"/>
      <c r="CL36" s="363"/>
      <c r="CM36" s="363"/>
      <c r="CN36" s="69"/>
      <c r="CO36" s="362" t="str">
        <f t="shared" si="3"/>
        <v/>
      </c>
      <c r="CP36" s="362"/>
      <c r="CQ36" s="363" t="str">
        <f>IF('各会計、関係団体の財政状況及び健全化判断比率'!BS9="","",'各会計、関係団体の財政状況及び健全化判断比率'!BS9)</f>
        <v/>
      </c>
      <c r="CR36" s="363"/>
      <c r="CS36" s="363"/>
      <c r="CT36" s="363"/>
      <c r="CU36" s="363"/>
      <c r="CV36" s="363"/>
      <c r="CW36" s="363"/>
      <c r="CX36" s="363"/>
      <c r="CY36" s="363"/>
      <c r="CZ36" s="363"/>
      <c r="DA36" s="363"/>
      <c r="DB36" s="363"/>
      <c r="DC36" s="363"/>
      <c r="DD36" s="363"/>
      <c r="DE36" s="363"/>
      <c r="DF36" s="66"/>
      <c r="DG36" s="361" t="str">
        <f>IF('各会計、関係団体の財政状況及び健全化判断比率'!BR9="","",'各会計、関係団体の財政状況及び健全化判断比率'!BR9)</f>
        <v/>
      </c>
      <c r="DH36" s="361"/>
      <c r="DI36" s="73"/>
      <c r="DJ36" s="41"/>
      <c r="DK36" s="41"/>
      <c r="DL36" s="41"/>
      <c r="DM36" s="41"/>
      <c r="DN36" s="41"/>
      <c r="DO36" s="41"/>
    </row>
    <row r="37" spans="1:119" ht="32.25" customHeight="1" x14ac:dyDescent="0.15">
      <c r="A37" s="42"/>
      <c r="B37" s="68"/>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69"/>
      <c r="U37" s="362" t="str">
        <f t="shared" si="4"/>
        <v/>
      </c>
      <c r="V37" s="362"/>
      <c r="W37" s="363"/>
      <c r="X37" s="363"/>
      <c r="Y37" s="363"/>
      <c r="Z37" s="363"/>
      <c r="AA37" s="363"/>
      <c r="AB37" s="363"/>
      <c r="AC37" s="363"/>
      <c r="AD37" s="363"/>
      <c r="AE37" s="363"/>
      <c r="AF37" s="363"/>
      <c r="AG37" s="363"/>
      <c r="AH37" s="363"/>
      <c r="AI37" s="363"/>
      <c r="AJ37" s="363"/>
      <c r="AK37" s="363"/>
      <c r="AL37" s="69"/>
      <c r="AM37" s="362" t="str">
        <f t="shared" si="0"/>
        <v/>
      </c>
      <c r="AN37" s="362"/>
      <c r="AO37" s="363"/>
      <c r="AP37" s="363"/>
      <c r="AQ37" s="363"/>
      <c r="AR37" s="363"/>
      <c r="AS37" s="363"/>
      <c r="AT37" s="363"/>
      <c r="AU37" s="363"/>
      <c r="AV37" s="363"/>
      <c r="AW37" s="363"/>
      <c r="AX37" s="363"/>
      <c r="AY37" s="363"/>
      <c r="AZ37" s="363"/>
      <c r="BA37" s="363"/>
      <c r="BB37" s="363"/>
      <c r="BC37" s="363"/>
      <c r="BD37" s="69"/>
      <c r="BE37" s="362" t="str">
        <f t="shared" si="1"/>
        <v/>
      </c>
      <c r="BF37" s="362"/>
      <c r="BG37" s="363"/>
      <c r="BH37" s="363"/>
      <c r="BI37" s="363"/>
      <c r="BJ37" s="363"/>
      <c r="BK37" s="363"/>
      <c r="BL37" s="363"/>
      <c r="BM37" s="363"/>
      <c r="BN37" s="363"/>
      <c r="BO37" s="363"/>
      <c r="BP37" s="363"/>
      <c r="BQ37" s="363"/>
      <c r="BR37" s="363"/>
      <c r="BS37" s="363"/>
      <c r="BT37" s="363"/>
      <c r="BU37" s="363"/>
      <c r="BV37" s="69"/>
      <c r="BW37" s="362">
        <f t="shared" si="2"/>
        <v>11</v>
      </c>
      <c r="BX37" s="362"/>
      <c r="BY37" s="363" t="str">
        <f>IF('各会計、関係団体の財政状況及び健全化判断比率'!B71="","",'各会計、関係団体の財政状況及び健全化判断比率'!B71)</f>
        <v>福島県市町村総合事務組合消防賞じゅつ金特別会計</v>
      </c>
      <c r="BZ37" s="363"/>
      <c r="CA37" s="363"/>
      <c r="CB37" s="363"/>
      <c r="CC37" s="363"/>
      <c r="CD37" s="363"/>
      <c r="CE37" s="363"/>
      <c r="CF37" s="363"/>
      <c r="CG37" s="363"/>
      <c r="CH37" s="363"/>
      <c r="CI37" s="363"/>
      <c r="CJ37" s="363"/>
      <c r="CK37" s="363"/>
      <c r="CL37" s="363"/>
      <c r="CM37" s="363"/>
      <c r="CN37" s="69"/>
      <c r="CO37" s="362" t="str">
        <f t="shared" si="3"/>
        <v/>
      </c>
      <c r="CP37" s="362"/>
      <c r="CQ37" s="363" t="str">
        <f>IF('各会計、関係団体の財政状況及び健全化判断比率'!BS10="","",'各会計、関係団体の財政状況及び健全化判断比率'!BS10)</f>
        <v/>
      </c>
      <c r="CR37" s="363"/>
      <c r="CS37" s="363"/>
      <c r="CT37" s="363"/>
      <c r="CU37" s="363"/>
      <c r="CV37" s="363"/>
      <c r="CW37" s="363"/>
      <c r="CX37" s="363"/>
      <c r="CY37" s="363"/>
      <c r="CZ37" s="363"/>
      <c r="DA37" s="363"/>
      <c r="DB37" s="363"/>
      <c r="DC37" s="363"/>
      <c r="DD37" s="363"/>
      <c r="DE37" s="363"/>
      <c r="DF37" s="66"/>
      <c r="DG37" s="361" t="str">
        <f>IF('各会計、関係団体の財政状況及び健全化判断比率'!BR10="","",'各会計、関係団体の財政状況及び健全化判断比率'!BR10)</f>
        <v/>
      </c>
      <c r="DH37" s="361"/>
      <c r="DI37" s="73"/>
      <c r="DJ37" s="41"/>
      <c r="DK37" s="41"/>
      <c r="DL37" s="41"/>
      <c r="DM37" s="41"/>
      <c r="DN37" s="41"/>
      <c r="DO37" s="41"/>
    </row>
    <row r="38" spans="1:119" ht="32.25" customHeight="1" x14ac:dyDescent="0.15">
      <c r="A38" s="42"/>
      <c r="B38" s="68"/>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69"/>
      <c r="U38" s="362" t="str">
        <f t="shared" si="4"/>
        <v/>
      </c>
      <c r="V38" s="362"/>
      <c r="W38" s="363"/>
      <c r="X38" s="363"/>
      <c r="Y38" s="363"/>
      <c r="Z38" s="363"/>
      <c r="AA38" s="363"/>
      <c r="AB38" s="363"/>
      <c r="AC38" s="363"/>
      <c r="AD38" s="363"/>
      <c r="AE38" s="363"/>
      <c r="AF38" s="363"/>
      <c r="AG38" s="363"/>
      <c r="AH38" s="363"/>
      <c r="AI38" s="363"/>
      <c r="AJ38" s="363"/>
      <c r="AK38" s="363"/>
      <c r="AL38" s="69"/>
      <c r="AM38" s="362" t="str">
        <f t="shared" si="0"/>
        <v/>
      </c>
      <c r="AN38" s="362"/>
      <c r="AO38" s="363"/>
      <c r="AP38" s="363"/>
      <c r="AQ38" s="363"/>
      <c r="AR38" s="363"/>
      <c r="AS38" s="363"/>
      <c r="AT38" s="363"/>
      <c r="AU38" s="363"/>
      <c r="AV38" s="363"/>
      <c r="AW38" s="363"/>
      <c r="AX38" s="363"/>
      <c r="AY38" s="363"/>
      <c r="AZ38" s="363"/>
      <c r="BA38" s="363"/>
      <c r="BB38" s="363"/>
      <c r="BC38" s="363"/>
      <c r="BD38" s="69"/>
      <c r="BE38" s="362" t="str">
        <f t="shared" si="1"/>
        <v/>
      </c>
      <c r="BF38" s="362"/>
      <c r="BG38" s="363"/>
      <c r="BH38" s="363"/>
      <c r="BI38" s="363"/>
      <c r="BJ38" s="363"/>
      <c r="BK38" s="363"/>
      <c r="BL38" s="363"/>
      <c r="BM38" s="363"/>
      <c r="BN38" s="363"/>
      <c r="BO38" s="363"/>
      <c r="BP38" s="363"/>
      <c r="BQ38" s="363"/>
      <c r="BR38" s="363"/>
      <c r="BS38" s="363"/>
      <c r="BT38" s="363"/>
      <c r="BU38" s="363"/>
      <c r="BV38" s="69"/>
      <c r="BW38" s="362">
        <f t="shared" si="2"/>
        <v>12</v>
      </c>
      <c r="BX38" s="362"/>
      <c r="BY38" s="363" t="str">
        <f>IF('各会計、関係団体の財政状況及び健全化判断比率'!B72="","",'各会計、関係団体の財政状況及び健全化判断比率'!B72)</f>
        <v>福島県市町村総合事務組合非常勤職員公務災害補償特別会計</v>
      </c>
      <c r="BZ38" s="363"/>
      <c r="CA38" s="363"/>
      <c r="CB38" s="363"/>
      <c r="CC38" s="363"/>
      <c r="CD38" s="363"/>
      <c r="CE38" s="363"/>
      <c r="CF38" s="363"/>
      <c r="CG38" s="363"/>
      <c r="CH38" s="363"/>
      <c r="CI38" s="363"/>
      <c r="CJ38" s="363"/>
      <c r="CK38" s="363"/>
      <c r="CL38" s="363"/>
      <c r="CM38" s="363"/>
      <c r="CN38" s="69"/>
      <c r="CO38" s="362" t="str">
        <f t="shared" si="3"/>
        <v/>
      </c>
      <c r="CP38" s="362"/>
      <c r="CQ38" s="363" t="str">
        <f>IF('各会計、関係団体の財政状況及び健全化判断比率'!BS11="","",'各会計、関係団体の財政状況及び健全化判断比率'!BS11)</f>
        <v/>
      </c>
      <c r="CR38" s="363"/>
      <c r="CS38" s="363"/>
      <c r="CT38" s="363"/>
      <c r="CU38" s="363"/>
      <c r="CV38" s="363"/>
      <c r="CW38" s="363"/>
      <c r="CX38" s="363"/>
      <c r="CY38" s="363"/>
      <c r="CZ38" s="363"/>
      <c r="DA38" s="363"/>
      <c r="DB38" s="363"/>
      <c r="DC38" s="363"/>
      <c r="DD38" s="363"/>
      <c r="DE38" s="363"/>
      <c r="DF38" s="66"/>
      <c r="DG38" s="361" t="str">
        <f>IF('各会計、関係団体の財政状況及び健全化判断比率'!BR11="","",'各会計、関係団体の財政状況及び健全化判断比率'!BR11)</f>
        <v/>
      </c>
      <c r="DH38" s="361"/>
      <c r="DI38" s="73"/>
      <c r="DJ38" s="41"/>
      <c r="DK38" s="41"/>
      <c r="DL38" s="41"/>
      <c r="DM38" s="41"/>
      <c r="DN38" s="41"/>
      <c r="DO38" s="41"/>
    </row>
    <row r="39" spans="1:119" ht="32.25" customHeight="1" x14ac:dyDescent="0.15">
      <c r="A39" s="42"/>
      <c r="B39" s="68"/>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69"/>
      <c r="U39" s="362" t="str">
        <f t="shared" si="4"/>
        <v/>
      </c>
      <c r="V39" s="362"/>
      <c r="W39" s="363"/>
      <c r="X39" s="363"/>
      <c r="Y39" s="363"/>
      <c r="Z39" s="363"/>
      <c r="AA39" s="363"/>
      <c r="AB39" s="363"/>
      <c r="AC39" s="363"/>
      <c r="AD39" s="363"/>
      <c r="AE39" s="363"/>
      <c r="AF39" s="363"/>
      <c r="AG39" s="363"/>
      <c r="AH39" s="363"/>
      <c r="AI39" s="363"/>
      <c r="AJ39" s="363"/>
      <c r="AK39" s="363"/>
      <c r="AL39" s="69"/>
      <c r="AM39" s="362" t="str">
        <f t="shared" si="0"/>
        <v/>
      </c>
      <c r="AN39" s="362"/>
      <c r="AO39" s="363"/>
      <c r="AP39" s="363"/>
      <c r="AQ39" s="363"/>
      <c r="AR39" s="363"/>
      <c r="AS39" s="363"/>
      <c r="AT39" s="363"/>
      <c r="AU39" s="363"/>
      <c r="AV39" s="363"/>
      <c r="AW39" s="363"/>
      <c r="AX39" s="363"/>
      <c r="AY39" s="363"/>
      <c r="AZ39" s="363"/>
      <c r="BA39" s="363"/>
      <c r="BB39" s="363"/>
      <c r="BC39" s="363"/>
      <c r="BD39" s="69"/>
      <c r="BE39" s="362" t="str">
        <f t="shared" si="1"/>
        <v/>
      </c>
      <c r="BF39" s="362"/>
      <c r="BG39" s="363"/>
      <c r="BH39" s="363"/>
      <c r="BI39" s="363"/>
      <c r="BJ39" s="363"/>
      <c r="BK39" s="363"/>
      <c r="BL39" s="363"/>
      <c r="BM39" s="363"/>
      <c r="BN39" s="363"/>
      <c r="BO39" s="363"/>
      <c r="BP39" s="363"/>
      <c r="BQ39" s="363"/>
      <c r="BR39" s="363"/>
      <c r="BS39" s="363"/>
      <c r="BT39" s="363"/>
      <c r="BU39" s="363"/>
      <c r="BV39" s="69"/>
      <c r="BW39" s="362">
        <f t="shared" si="2"/>
        <v>13</v>
      </c>
      <c r="BX39" s="362"/>
      <c r="BY39" s="363" t="str">
        <f>IF('各会計、関係団体の財政状況及び健全化判断比率'!B73="","",'各会計、関係団体の財政状況及び健全化判断比率'!B73)</f>
        <v>福島県市町村総合事務組合自治会館管理特別会計</v>
      </c>
      <c r="BZ39" s="363"/>
      <c r="CA39" s="363"/>
      <c r="CB39" s="363"/>
      <c r="CC39" s="363"/>
      <c r="CD39" s="363"/>
      <c r="CE39" s="363"/>
      <c r="CF39" s="363"/>
      <c r="CG39" s="363"/>
      <c r="CH39" s="363"/>
      <c r="CI39" s="363"/>
      <c r="CJ39" s="363"/>
      <c r="CK39" s="363"/>
      <c r="CL39" s="363"/>
      <c r="CM39" s="363"/>
      <c r="CN39" s="69"/>
      <c r="CO39" s="362" t="str">
        <f t="shared" si="3"/>
        <v/>
      </c>
      <c r="CP39" s="362"/>
      <c r="CQ39" s="363" t="str">
        <f>IF('各会計、関係団体の財政状況及び健全化判断比率'!BS12="","",'各会計、関係団体の財政状況及び健全化判断比率'!BS12)</f>
        <v/>
      </c>
      <c r="CR39" s="363"/>
      <c r="CS39" s="363"/>
      <c r="CT39" s="363"/>
      <c r="CU39" s="363"/>
      <c r="CV39" s="363"/>
      <c r="CW39" s="363"/>
      <c r="CX39" s="363"/>
      <c r="CY39" s="363"/>
      <c r="CZ39" s="363"/>
      <c r="DA39" s="363"/>
      <c r="DB39" s="363"/>
      <c r="DC39" s="363"/>
      <c r="DD39" s="363"/>
      <c r="DE39" s="363"/>
      <c r="DF39" s="66"/>
      <c r="DG39" s="361" t="str">
        <f>IF('各会計、関係団体の財政状況及び健全化判断比率'!BR12="","",'各会計、関係団体の財政状況及び健全化判断比率'!BR12)</f>
        <v/>
      </c>
      <c r="DH39" s="361"/>
      <c r="DI39" s="73"/>
      <c r="DJ39" s="41"/>
      <c r="DK39" s="41"/>
      <c r="DL39" s="41"/>
      <c r="DM39" s="41"/>
      <c r="DN39" s="41"/>
      <c r="DO39" s="41"/>
    </row>
    <row r="40" spans="1:119" ht="32.25" customHeight="1" x14ac:dyDescent="0.15">
      <c r="A40" s="42"/>
      <c r="B40" s="68"/>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69"/>
      <c r="U40" s="362" t="str">
        <f t="shared" si="4"/>
        <v/>
      </c>
      <c r="V40" s="362"/>
      <c r="W40" s="363"/>
      <c r="X40" s="363"/>
      <c r="Y40" s="363"/>
      <c r="Z40" s="363"/>
      <c r="AA40" s="363"/>
      <c r="AB40" s="363"/>
      <c r="AC40" s="363"/>
      <c r="AD40" s="363"/>
      <c r="AE40" s="363"/>
      <c r="AF40" s="363"/>
      <c r="AG40" s="363"/>
      <c r="AH40" s="363"/>
      <c r="AI40" s="363"/>
      <c r="AJ40" s="363"/>
      <c r="AK40" s="363"/>
      <c r="AL40" s="69"/>
      <c r="AM40" s="362" t="str">
        <f t="shared" si="0"/>
        <v/>
      </c>
      <c r="AN40" s="362"/>
      <c r="AO40" s="363"/>
      <c r="AP40" s="363"/>
      <c r="AQ40" s="363"/>
      <c r="AR40" s="363"/>
      <c r="AS40" s="363"/>
      <c r="AT40" s="363"/>
      <c r="AU40" s="363"/>
      <c r="AV40" s="363"/>
      <c r="AW40" s="363"/>
      <c r="AX40" s="363"/>
      <c r="AY40" s="363"/>
      <c r="AZ40" s="363"/>
      <c r="BA40" s="363"/>
      <c r="BB40" s="363"/>
      <c r="BC40" s="363"/>
      <c r="BD40" s="69"/>
      <c r="BE40" s="362" t="str">
        <f t="shared" si="1"/>
        <v/>
      </c>
      <c r="BF40" s="362"/>
      <c r="BG40" s="363"/>
      <c r="BH40" s="363"/>
      <c r="BI40" s="363"/>
      <c r="BJ40" s="363"/>
      <c r="BK40" s="363"/>
      <c r="BL40" s="363"/>
      <c r="BM40" s="363"/>
      <c r="BN40" s="363"/>
      <c r="BO40" s="363"/>
      <c r="BP40" s="363"/>
      <c r="BQ40" s="363"/>
      <c r="BR40" s="363"/>
      <c r="BS40" s="363"/>
      <c r="BT40" s="363"/>
      <c r="BU40" s="363"/>
      <c r="BV40" s="69"/>
      <c r="BW40" s="362">
        <f t="shared" si="2"/>
        <v>14</v>
      </c>
      <c r="BX40" s="362"/>
      <c r="BY40" s="363" t="str">
        <f>IF('各会計、関係団体の財政状況及び健全化判断比率'!B74="","",'各会計、関係団体の財政状況及び健全化判断比率'!B74)</f>
        <v>福島県後期高齢者医療広域連合一般会計</v>
      </c>
      <c r="BZ40" s="363"/>
      <c r="CA40" s="363"/>
      <c r="CB40" s="363"/>
      <c r="CC40" s="363"/>
      <c r="CD40" s="363"/>
      <c r="CE40" s="363"/>
      <c r="CF40" s="363"/>
      <c r="CG40" s="363"/>
      <c r="CH40" s="363"/>
      <c r="CI40" s="363"/>
      <c r="CJ40" s="363"/>
      <c r="CK40" s="363"/>
      <c r="CL40" s="363"/>
      <c r="CM40" s="363"/>
      <c r="CN40" s="69"/>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F40" s="66"/>
      <c r="DG40" s="361" t="str">
        <f>IF('各会計、関係団体の財政状況及び健全化判断比率'!BR13="","",'各会計、関係団体の財政状況及び健全化判断比率'!BR13)</f>
        <v/>
      </c>
      <c r="DH40" s="361"/>
      <c r="DI40" s="73"/>
      <c r="DJ40" s="41"/>
      <c r="DK40" s="41"/>
      <c r="DL40" s="41"/>
      <c r="DM40" s="41"/>
      <c r="DN40" s="41"/>
      <c r="DO40" s="41"/>
    </row>
    <row r="41" spans="1:119" ht="32.25" customHeight="1" x14ac:dyDescent="0.15">
      <c r="A41" s="42"/>
      <c r="B41" s="68"/>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69"/>
      <c r="U41" s="362" t="str">
        <f t="shared" si="4"/>
        <v/>
      </c>
      <c r="V41" s="362"/>
      <c r="W41" s="363"/>
      <c r="X41" s="363"/>
      <c r="Y41" s="363"/>
      <c r="Z41" s="363"/>
      <c r="AA41" s="363"/>
      <c r="AB41" s="363"/>
      <c r="AC41" s="363"/>
      <c r="AD41" s="363"/>
      <c r="AE41" s="363"/>
      <c r="AF41" s="363"/>
      <c r="AG41" s="363"/>
      <c r="AH41" s="363"/>
      <c r="AI41" s="363"/>
      <c r="AJ41" s="363"/>
      <c r="AK41" s="363"/>
      <c r="AL41" s="69"/>
      <c r="AM41" s="362" t="str">
        <f t="shared" si="0"/>
        <v/>
      </c>
      <c r="AN41" s="362"/>
      <c r="AO41" s="363"/>
      <c r="AP41" s="363"/>
      <c r="AQ41" s="363"/>
      <c r="AR41" s="363"/>
      <c r="AS41" s="363"/>
      <c r="AT41" s="363"/>
      <c r="AU41" s="363"/>
      <c r="AV41" s="363"/>
      <c r="AW41" s="363"/>
      <c r="AX41" s="363"/>
      <c r="AY41" s="363"/>
      <c r="AZ41" s="363"/>
      <c r="BA41" s="363"/>
      <c r="BB41" s="363"/>
      <c r="BC41" s="363"/>
      <c r="BD41" s="69"/>
      <c r="BE41" s="362" t="str">
        <f t="shared" si="1"/>
        <v/>
      </c>
      <c r="BF41" s="362"/>
      <c r="BG41" s="363"/>
      <c r="BH41" s="363"/>
      <c r="BI41" s="363"/>
      <c r="BJ41" s="363"/>
      <c r="BK41" s="363"/>
      <c r="BL41" s="363"/>
      <c r="BM41" s="363"/>
      <c r="BN41" s="363"/>
      <c r="BO41" s="363"/>
      <c r="BP41" s="363"/>
      <c r="BQ41" s="363"/>
      <c r="BR41" s="363"/>
      <c r="BS41" s="363"/>
      <c r="BT41" s="363"/>
      <c r="BU41" s="363"/>
      <c r="BV41" s="69"/>
      <c r="BW41" s="362">
        <f t="shared" si="2"/>
        <v>15</v>
      </c>
      <c r="BX41" s="362"/>
      <c r="BY41" s="363" t="str">
        <f>IF('各会計、関係団体の財政状況及び健全化判断比率'!B75="","",'各会計、関係団体の財政状況及び健全化判断比率'!B75)</f>
        <v>福島県後期高齢者医療広域連合医療特別会計</v>
      </c>
      <c r="BZ41" s="363"/>
      <c r="CA41" s="363"/>
      <c r="CB41" s="363"/>
      <c r="CC41" s="363"/>
      <c r="CD41" s="363"/>
      <c r="CE41" s="363"/>
      <c r="CF41" s="363"/>
      <c r="CG41" s="363"/>
      <c r="CH41" s="363"/>
      <c r="CI41" s="363"/>
      <c r="CJ41" s="363"/>
      <c r="CK41" s="363"/>
      <c r="CL41" s="363"/>
      <c r="CM41" s="363"/>
      <c r="CN41" s="69"/>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F41" s="66"/>
      <c r="DG41" s="361" t="str">
        <f>IF('各会計、関係団体の財政状況及び健全化判断比率'!BR14="","",'各会計、関係団体の財政状況及び健全化判断比率'!BR14)</f>
        <v/>
      </c>
      <c r="DH41" s="361"/>
      <c r="DI41" s="73"/>
      <c r="DJ41" s="41"/>
      <c r="DK41" s="41"/>
      <c r="DL41" s="41"/>
      <c r="DM41" s="41"/>
      <c r="DN41" s="41"/>
      <c r="DO41" s="41"/>
    </row>
    <row r="42" spans="1:119" ht="32.25" customHeight="1" x14ac:dyDescent="0.15">
      <c r="A42" s="41"/>
      <c r="B42" s="68"/>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69"/>
      <c r="U42" s="362" t="str">
        <f t="shared" si="4"/>
        <v/>
      </c>
      <c r="V42" s="362"/>
      <c r="W42" s="363"/>
      <c r="X42" s="363"/>
      <c r="Y42" s="363"/>
      <c r="Z42" s="363"/>
      <c r="AA42" s="363"/>
      <c r="AB42" s="363"/>
      <c r="AC42" s="363"/>
      <c r="AD42" s="363"/>
      <c r="AE42" s="363"/>
      <c r="AF42" s="363"/>
      <c r="AG42" s="363"/>
      <c r="AH42" s="363"/>
      <c r="AI42" s="363"/>
      <c r="AJ42" s="363"/>
      <c r="AK42" s="363"/>
      <c r="AL42" s="69"/>
      <c r="AM42" s="362" t="str">
        <f t="shared" si="0"/>
        <v/>
      </c>
      <c r="AN42" s="362"/>
      <c r="AO42" s="363"/>
      <c r="AP42" s="363"/>
      <c r="AQ42" s="363"/>
      <c r="AR42" s="363"/>
      <c r="AS42" s="363"/>
      <c r="AT42" s="363"/>
      <c r="AU42" s="363"/>
      <c r="AV42" s="363"/>
      <c r="AW42" s="363"/>
      <c r="AX42" s="363"/>
      <c r="AY42" s="363"/>
      <c r="AZ42" s="363"/>
      <c r="BA42" s="363"/>
      <c r="BB42" s="363"/>
      <c r="BC42" s="363"/>
      <c r="BD42" s="69"/>
      <c r="BE42" s="362" t="str">
        <f t="shared" si="1"/>
        <v/>
      </c>
      <c r="BF42" s="362"/>
      <c r="BG42" s="363"/>
      <c r="BH42" s="363"/>
      <c r="BI42" s="363"/>
      <c r="BJ42" s="363"/>
      <c r="BK42" s="363"/>
      <c r="BL42" s="363"/>
      <c r="BM42" s="363"/>
      <c r="BN42" s="363"/>
      <c r="BO42" s="363"/>
      <c r="BP42" s="363"/>
      <c r="BQ42" s="363"/>
      <c r="BR42" s="363"/>
      <c r="BS42" s="363"/>
      <c r="BT42" s="363"/>
      <c r="BU42" s="363"/>
      <c r="BV42" s="69"/>
      <c r="BW42" s="362">
        <f t="shared" si="2"/>
        <v>16</v>
      </c>
      <c r="BX42" s="362"/>
      <c r="BY42" s="363" t="str">
        <f>IF('各会計、関係団体の財政状況及び健全化判断比率'!B76="","",'各会計、関係団体の財政状況及び健全化判断比率'!B76)</f>
        <v>磐梯町外一市二町一ヶ村組合一般会計</v>
      </c>
      <c r="BZ42" s="363"/>
      <c r="CA42" s="363"/>
      <c r="CB42" s="363"/>
      <c r="CC42" s="363"/>
      <c r="CD42" s="363"/>
      <c r="CE42" s="363"/>
      <c r="CF42" s="363"/>
      <c r="CG42" s="363"/>
      <c r="CH42" s="363"/>
      <c r="CI42" s="363"/>
      <c r="CJ42" s="363"/>
      <c r="CK42" s="363"/>
      <c r="CL42" s="363"/>
      <c r="CM42" s="363"/>
      <c r="CN42" s="69"/>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F42" s="66"/>
      <c r="DG42" s="361" t="str">
        <f>IF('各会計、関係団体の財政状況及び健全化判断比率'!BR15="","",'各会計、関係団体の財政状況及び健全化判断比率'!BR15)</f>
        <v/>
      </c>
      <c r="DH42" s="361"/>
      <c r="DI42" s="73"/>
      <c r="DJ42" s="41"/>
      <c r="DK42" s="41"/>
      <c r="DL42" s="41"/>
      <c r="DM42" s="41"/>
      <c r="DN42" s="41"/>
      <c r="DO42" s="41"/>
    </row>
    <row r="43" spans="1:119" ht="32.25" customHeight="1" x14ac:dyDescent="0.15">
      <c r="A43" s="41"/>
      <c r="B43" s="68"/>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69"/>
      <c r="U43" s="362" t="str">
        <f t="shared" si="4"/>
        <v/>
      </c>
      <c r="V43" s="362"/>
      <c r="W43" s="363"/>
      <c r="X43" s="363"/>
      <c r="Y43" s="363"/>
      <c r="Z43" s="363"/>
      <c r="AA43" s="363"/>
      <c r="AB43" s="363"/>
      <c r="AC43" s="363"/>
      <c r="AD43" s="363"/>
      <c r="AE43" s="363"/>
      <c r="AF43" s="363"/>
      <c r="AG43" s="363"/>
      <c r="AH43" s="363"/>
      <c r="AI43" s="363"/>
      <c r="AJ43" s="363"/>
      <c r="AK43" s="363"/>
      <c r="AL43" s="69"/>
      <c r="AM43" s="362" t="str">
        <f t="shared" si="0"/>
        <v/>
      </c>
      <c r="AN43" s="362"/>
      <c r="AO43" s="363"/>
      <c r="AP43" s="363"/>
      <c r="AQ43" s="363"/>
      <c r="AR43" s="363"/>
      <c r="AS43" s="363"/>
      <c r="AT43" s="363"/>
      <c r="AU43" s="363"/>
      <c r="AV43" s="363"/>
      <c r="AW43" s="363"/>
      <c r="AX43" s="363"/>
      <c r="AY43" s="363"/>
      <c r="AZ43" s="363"/>
      <c r="BA43" s="363"/>
      <c r="BB43" s="363"/>
      <c r="BC43" s="363"/>
      <c r="BD43" s="69"/>
      <c r="BE43" s="362" t="str">
        <f t="shared" si="1"/>
        <v/>
      </c>
      <c r="BF43" s="362"/>
      <c r="BG43" s="363"/>
      <c r="BH43" s="363"/>
      <c r="BI43" s="363"/>
      <c r="BJ43" s="363"/>
      <c r="BK43" s="363"/>
      <c r="BL43" s="363"/>
      <c r="BM43" s="363"/>
      <c r="BN43" s="363"/>
      <c r="BO43" s="363"/>
      <c r="BP43" s="363"/>
      <c r="BQ43" s="363"/>
      <c r="BR43" s="363"/>
      <c r="BS43" s="363"/>
      <c r="BT43" s="363"/>
      <c r="BU43" s="363"/>
      <c r="BV43" s="69"/>
      <c r="BW43" s="362" t="str">
        <f t="shared" si="2"/>
        <v/>
      </c>
      <c r="BX43" s="362"/>
      <c r="BY43" s="363" t="str">
        <f>IF('各会計、関係団体の財政状況及び健全化判断比率'!B77="","",'各会計、関係団体の財政状況及び健全化判断比率'!B77)</f>
        <v/>
      </c>
      <c r="BZ43" s="363"/>
      <c r="CA43" s="363"/>
      <c r="CB43" s="363"/>
      <c r="CC43" s="363"/>
      <c r="CD43" s="363"/>
      <c r="CE43" s="363"/>
      <c r="CF43" s="363"/>
      <c r="CG43" s="363"/>
      <c r="CH43" s="363"/>
      <c r="CI43" s="363"/>
      <c r="CJ43" s="363"/>
      <c r="CK43" s="363"/>
      <c r="CL43" s="363"/>
      <c r="CM43" s="363"/>
      <c r="CN43" s="69"/>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F43" s="66"/>
      <c r="DG43" s="361" t="str">
        <f>IF('各会計、関係団体の財政状況及び健全化判断比率'!BR16="","",'各会計、関係団体の財政状況及び健全化判断比率'!BR16)</f>
        <v/>
      </c>
      <c r="DH43" s="36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142</v>
      </c>
      <c r="C46" s="41"/>
      <c r="D46" s="41"/>
      <c r="E46" s="41" t="s">
        <v>143</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144</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145</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146</v>
      </c>
    </row>
    <row r="50" spans="5:5" x14ac:dyDescent="0.15">
      <c r="E50" s="43" t="s">
        <v>147</v>
      </c>
    </row>
    <row r="51" spans="5:5" x14ac:dyDescent="0.15">
      <c r="E51" s="43" t="s">
        <v>148</v>
      </c>
    </row>
    <row r="52" spans="5:5" x14ac:dyDescent="0.15">
      <c r="E52" s="43" t="s">
        <v>149</v>
      </c>
    </row>
    <row r="53" spans="5:5" x14ac:dyDescent="0.15">
      <c r="E53" s="43" t="s">
        <v>150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n9Ymi84Ymb51f13RvPy9XH8N/KkZStCIPNAv7nO3fcgCH+BhEOIgTgS70lf1YQ10HV8d/KzU+7Y18ieGuvEUg==" saltValue="4crW+U3CRI//6rm+Ojp0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G25" zoomScaleSheetLayoutView="100" workbookViewId="0">
      <selection activeCell="U34" sqref="U34:V34"/>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492</v>
      </c>
      <c r="K32" s="260"/>
      <c r="L32" s="260"/>
      <c r="M32" s="260"/>
      <c r="N32" s="260"/>
      <c r="O32" s="260"/>
      <c r="P32" s="260"/>
    </row>
    <row r="33" spans="1:16" ht="39" customHeight="1" thickBot="1" x14ac:dyDescent="0.25">
      <c r="A33" s="260"/>
      <c r="B33" s="263" t="s">
        <v>493</v>
      </c>
      <c r="C33" s="264"/>
      <c r="D33" s="264"/>
      <c r="E33" s="265" t="s">
        <v>488</v>
      </c>
      <c r="F33" s="266" t="s">
        <v>4</v>
      </c>
      <c r="G33" s="267" t="s">
        <v>5</v>
      </c>
      <c r="H33" s="267" t="s">
        <v>6</v>
      </c>
      <c r="I33" s="267" t="s">
        <v>7</v>
      </c>
      <c r="J33" s="268" t="s">
        <v>8</v>
      </c>
      <c r="K33" s="260"/>
      <c r="L33" s="260"/>
      <c r="M33" s="260"/>
      <c r="N33" s="260"/>
      <c r="O33" s="260"/>
      <c r="P33" s="260"/>
    </row>
    <row r="34" spans="1:16" ht="39" customHeight="1" x14ac:dyDescent="0.15">
      <c r="A34" s="260"/>
      <c r="B34" s="269"/>
      <c r="C34" s="1182" t="s">
        <v>494</v>
      </c>
      <c r="D34" s="1182"/>
      <c r="E34" s="1183"/>
      <c r="F34" s="270">
        <v>5.99</v>
      </c>
      <c r="G34" s="271">
        <v>4.96</v>
      </c>
      <c r="H34" s="271">
        <v>4.99</v>
      </c>
      <c r="I34" s="271">
        <v>5.41</v>
      </c>
      <c r="J34" s="272">
        <v>4.8099999999999996</v>
      </c>
      <c r="K34" s="260"/>
      <c r="L34" s="260"/>
      <c r="M34" s="260"/>
      <c r="N34" s="260"/>
      <c r="O34" s="260"/>
      <c r="P34" s="260"/>
    </row>
    <row r="35" spans="1:16" ht="39" customHeight="1" x14ac:dyDescent="0.15">
      <c r="A35" s="260"/>
      <c r="B35" s="273"/>
      <c r="C35" s="1176" t="s">
        <v>495</v>
      </c>
      <c r="D35" s="1177"/>
      <c r="E35" s="1178"/>
      <c r="F35" s="274">
        <v>0.6</v>
      </c>
      <c r="G35" s="275">
        <v>0.52</v>
      </c>
      <c r="H35" s="275">
        <v>1.89</v>
      </c>
      <c r="I35" s="275">
        <v>1.23</v>
      </c>
      <c r="J35" s="276">
        <v>0.97</v>
      </c>
      <c r="K35" s="260"/>
      <c r="L35" s="260"/>
      <c r="M35" s="260"/>
      <c r="N35" s="260"/>
      <c r="O35" s="260"/>
      <c r="P35" s="260"/>
    </row>
    <row r="36" spans="1:16" ht="39" customHeight="1" x14ac:dyDescent="0.15">
      <c r="A36" s="260"/>
      <c r="B36" s="273"/>
      <c r="C36" s="1176" t="s">
        <v>496</v>
      </c>
      <c r="D36" s="1177"/>
      <c r="E36" s="1178"/>
      <c r="F36" s="274">
        <v>0.27</v>
      </c>
      <c r="G36" s="275">
        <v>0.76</v>
      </c>
      <c r="H36" s="275">
        <v>1.1200000000000001</v>
      </c>
      <c r="I36" s="275">
        <v>0.65</v>
      </c>
      <c r="J36" s="276">
        <v>0.65</v>
      </c>
      <c r="K36" s="260"/>
      <c r="L36" s="260"/>
      <c r="M36" s="260"/>
      <c r="N36" s="260"/>
      <c r="O36" s="260"/>
      <c r="P36" s="260"/>
    </row>
    <row r="37" spans="1:16" ht="39" customHeight="1" x14ac:dyDescent="0.15">
      <c r="A37" s="260"/>
      <c r="B37" s="273"/>
      <c r="C37" s="1176" t="s">
        <v>497</v>
      </c>
      <c r="D37" s="1177"/>
      <c r="E37" s="1178"/>
      <c r="F37" s="274">
        <v>0.08</v>
      </c>
      <c r="G37" s="275">
        <v>0.18</v>
      </c>
      <c r="H37" s="275">
        <v>0.16</v>
      </c>
      <c r="I37" s="275">
        <v>0.12</v>
      </c>
      <c r="J37" s="276">
        <v>0.1</v>
      </c>
      <c r="K37" s="260"/>
      <c r="L37" s="260"/>
      <c r="M37" s="260"/>
      <c r="N37" s="260"/>
      <c r="O37" s="260"/>
      <c r="P37" s="260"/>
    </row>
    <row r="38" spans="1:16" ht="39" customHeight="1" x14ac:dyDescent="0.15">
      <c r="A38" s="260"/>
      <c r="B38" s="273"/>
      <c r="C38" s="1176" t="s">
        <v>498</v>
      </c>
      <c r="D38" s="1177"/>
      <c r="E38" s="1178"/>
      <c r="F38" s="274">
        <v>0.08</v>
      </c>
      <c r="G38" s="275">
        <v>0.13</v>
      </c>
      <c r="H38" s="275">
        <v>0.08</v>
      </c>
      <c r="I38" s="275">
        <v>7.0000000000000007E-2</v>
      </c>
      <c r="J38" s="276">
        <v>0.06</v>
      </c>
      <c r="K38" s="260"/>
      <c r="L38" s="260"/>
      <c r="M38" s="260"/>
      <c r="N38" s="260"/>
      <c r="O38" s="260"/>
      <c r="P38" s="260"/>
    </row>
    <row r="39" spans="1:16" ht="39" customHeight="1" x14ac:dyDescent="0.15">
      <c r="A39" s="260"/>
      <c r="B39" s="273"/>
      <c r="C39" s="1176" t="s">
        <v>499</v>
      </c>
      <c r="D39" s="1177"/>
      <c r="E39" s="1178"/>
      <c r="F39" s="274">
        <v>0.01</v>
      </c>
      <c r="G39" s="275">
        <v>0.01</v>
      </c>
      <c r="H39" s="275">
        <v>0.03</v>
      </c>
      <c r="I39" s="275">
        <v>0.01</v>
      </c>
      <c r="J39" s="276">
        <v>0</v>
      </c>
      <c r="K39" s="260"/>
      <c r="L39" s="260"/>
      <c r="M39" s="260"/>
      <c r="N39" s="260"/>
      <c r="O39" s="260"/>
      <c r="P39" s="260"/>
    </row>
    <row r="40" spans="1:16" ht="39" customHeight="1" x14ac:dyDescent="0.15">
      <c r="A40" s="260"/>
      <c r="B40" s="273"/>
      <c r="C40" s="1176" t="s">
        <v>500</v>
      </c>
      <c r="D40" s="1177"/>
      <c r="E40" s="1178"/>
      <c r="F40" s="274">
        <v>0</v>
      </c>
      <c r="G40" s="275">
        <v>0</v>
      </c>
      <c r="H40" s="275">
        <v>0</v>
      </c>
      <c r="I40" s="275">
        <v>0</v>
      </c>
      <c r="J40" s="276">
        <v>0</v>
      </c>
      <c r="K40" s="260"/>
      <c r="L40" s="260"/>
      <c r="M40" s="260"/>
      <c r="N40" s="260"/>
      <c r="O40" s="260"/>
      <c r="P40" s="260"/>
    </row>
    <row r="41" spans="1:16" ht="39" customHeight="1" x14ac:dyDescent="0.15">
      <c r="A41" s="260"/>
      <c r="B41" s="273"/>
      <c r="C41" s="1176"/>
      <c r="D41" s="1177"/>
      <c r="E41" s="1178"/>
      <c r="F41" s="274"/>
      <c r="G41" s="275"/>
      <c r="H41" s="275"/>
      <c r="I41" s="275"/>
      <c r="J41" s="276"/>
      <c r="K41" s="260"/>
      <c r="L41" s="260"/>
      <c r="M41" s="260"/>
      <c r="N41" s="260"/>
      <c r="O41" s="260"/>
      <c r="P41" s="260"/>
    </row>
    <row r="42" spans="1:16" ht="39" customHeight="1" x14ac:dyDescent="0.15">
      <c r="A42" s="260"/>
      <c r="B42" s="277"/>
      <c r="C42" s="1176" t="s">
        <v>501</v>
      </c>
      <c r="D42" s="1177"/>
      <c r="E42" s="1178"/>
      <c r="F42" s="274" t="s">
        <v>447</v>
      </c>
      <c r="G42" s="275" t="s">
        <v>447</v>
      </c>
      <c r="H42" s="275" t="s">
        <v>447</v>
      </c>
      <c r="I42" s="275" t="s">
        <v>447</v>
      </c>
      <c r="J42" s="276" t="s">
        <v>447</v>
      </c>
      <c r="K42" s="260"/>
      <c r="L42" s="260"/>
      <c r="M42" s="260"/>
      <c r="N42" s="260"/>
      <c r="O42" s="260"/>
      <c r="P42" s="260"/>
    </row>
    <row r="43" spans="1:16" ht="39" customHeight="1" thickBot="1" x14ac:dyDescent="0.2">
      <c r="A43" s="260"/>
      <c r="B43" s="278"/>
      <c r="C43" s="1179" t="s">
        <v>502</v>
      </c>
      <c r="D43" s="1180"/>
      <c r="E43" s="1181"/>
      <c r="F43" s="279" t="s">
        <v>447</v>
      </c>
      <c r="G43" s="280" t="s">
        <v>447</v>
      </c>
      <c r="H43" s="280" t="s">
        <v>447</v>
      </c>
      <c r="I43" s="280" t="s">
        <v>447</v>
      </c>
      <c r="J43" s="281" t="s">
        <v>447</v>
      </c>
      <c r="K43" s="260"/>
      <c r="L43" s="260"/>
      <c r="M43" s="260"/>
      <c r="N43" s="260"/>
      <c r="O43" s="260"/>
      <c r="P43" s="260"/>
    </row>
    <row r="44" spans="1:16" ht="39" customHeight="1" x14ac:dyDescent="0.15">
      <c r="A44" s="260"/>
      <c r="B44" s="282" t="s">
        <v>503</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8b7uArSJtaYRIw8BRHEnJHjjWb6Ssw5HFAThj5G+t88hBU+TZ/9lPNleIWduNF9jP7tBrSWBwElrcH4A4x6A1A==" saltValue="IB94jJwKSeod22P1ltuw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I40" zoomScaleSheetLayoutView="55" workbookViewId="0">
      <selection activeCell="U34" sqref="U34:V34"/>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504</v>
      </c>
      <c r="P43" s="286"/>
      <c r="Q43" s="286"/>
      <c r="R43" s="286"/>
      <c r="S43" s="286"/>
      <c r="T43" s="286"/>
      <c r="U43" s="286"/>
    </row>
    <row r="44" spans="1:21" ht="30.75" customHeight="1" thickBot="1" x14ac:dyDescent="0.2">
      <c r="A44" s="286"/>
      <c r="B44" s="289" t="s">
        <v>505</v>
      </c>
      <c r="C44" s="290"/>
      <c r="D44" s="290"/>
      <c r="E44" s="291"/>
      <c r="F44" s="291"/>
      <c r="G44" s="291"/>
      <c r="H44" s="291"/>
      <c r="I44" s="291"/>
      <c r="J44" s="292" t="s">
        <v>488</v>
      </c>
      <c r="K44" s="293" t="s">
        <v>4</v>
      </c>
      <c r="L44" s="294" t="s">
        <v>5</v>
      </c>
      <c r="M44" s="294" t="s">
        <v>6</v>
      </c>
      <c r="N44" s="294" t="s">
        <v>7</v>
      </c>
      <c r="O44" s="295" t="s">
        <v>8</v>
      </c>
      <c r="P44" s="286"/>
      <c r="Q44" s="286"/>
      <c r="R44" s="286"/>
      <c r="S44" s="286"/>
      <c r="T44" s="286"/>
      <c r="U44" s="286"/>
    </row>
    <row r="45" spans="1:21" ht="30.75" customHeight="1" x14ac:dyDescent="0.15">
      <c r="A45" s="286"/>
      <c r="B45" s="1192" t="s">
        <v>506</v>
      </c>
      <c r="C45" s="1193"/>
      <c r="D45" s="296"/>
      <c r="E45" s="1198" t="s">
        <v>507</v>
      </c>
      <c r="F45" s="1198"/>
      <c r="G45" s="1198"/>
      <c r="H45" s="1198"/>
      <c r="I45" s="1198"/>
      <c r="J45" s="1199"/>
      <c r="K45" s="297">
        <v>182</v>
      </c>
      <c r="L45" s="298">
        <v>186</v>
      </c>
      <c r="M45" s="298">
        <v>179</v>
      </c>
      <c r="N45" s="298">
        <v>201</v>
      </c>
      <c r="O45" s="299">
        <v>215</v>
      </c>
      <c r="P45" s="286"/>
      <c r="Q45" s="286"/>
      <c r="R45" s="286"/>
      <c r="S45" s="286"/>
      <c r="T45" s="286"/>
      <c r="U45" s="286"/>
    </row>
    <row r="46" spans="1:21" ht="30.75" customHeight="1" x14ac:dyDescent="0.15">
      <c r="A46" s="286"/>
      <c r="B46" s="1194"/>
      <c r="C46" s="1195"/>
      <c r="D46" s="300"/>
      <c r="E46" s="1186" t="s">
        <v>508</v>
      </c>
      <c r="F46" s="1186"/>
      <c r="G46" s="1186"/>
      <c r="H46" s="1186"/>
      <c r="I46" s="1186"/>
      <c r="J46" s="1187"/>
      <c r="K46" s="301" t="s">
        <v>447</v>
      </c>
      <c r="L46" s="302" t="s">
        <v>447</v>
      </c>
      <c r="M46" s="302" t="s">
        <v>447</v>
      </c>
      <c r="N46" s="302" t="s">
        <v>447</v>
      </c>
      <c r="O46" s="303" t="s">
        <v>447</v>
      </c>
      <c r="P46" s="286"/>
      <c r="Q46" s="286"/>
      <c r="R46" s="286"/>
      <c r="S46" s="286"/>
      <c r="T46" s="286"/>
      <c r="U46" s="286"/>
    </row>
    <row r="47" spans="1:21" ht="30.75" customHeight="1" x14ac:dyDescent="0.15">
      <c r="A47" s="286"/>
      <c r="B47" s="1194"/>
      <c r="C47" s="1195"/>
      <c r="D47" s="300"/>
      <c r="E47" s="1186" t="s">
        <v>509</v>
      </c>
      <c r="F47" s="1186"/>
      <c r="G47" s="1186"/>
      <c r="H47" s="1186"/>
      <c r="I47" s="1186"/>
      <c r="J47" s="1187"/>
      <c r="K47" s="301" t="s">
        <v>447</v>
      </c>
      <c r="L47" s="302" t="s">
        <v>447</v>
      </c>
      <c r="M47" s="302" t="s">
        <v>447</v>
      </c>
      <c r="N47" s="302" t="s">
        <v>447</v>
      </c>
      <c r="O47" s="303" t="s">
        <v>447</v>
      </c>
      <c r="P47" s="286"/>
      <c r="Q47" s="286"/>
      <c r="R47" s="286"/>
      <c r="S47" s="286"/>
      <c r="T47" s="286"/>
      <c r="U47" s="286"/>
    </row>
    <row r="48" spans="1:21" ht="30.75" customHeight="1" x14ac:dyDescent="0.15">
      <c r="A48" s="286"/>
      <c r="B48" s="1194"/>
      <c r="C48" s="1195"/>
      <c r="D48" s="300"/>
      <c r="E48" s="1186" t="s">
        <v>510</v>
      </c>
      <c r="F48" s="1186"/>
      <c r="G48" s="1186"/>
      <c r="H48" s="1186"/>
      <c r="I48" s="1186"/>
      <c r="J48" s="1187"/>
      <c r="K48" s="301">
        <v>88</v>
      </c>
      <c r="L48" s="302">
        <v>86</v>
      </c>
      <c r="M48" s="302">
        <v>86</v>
      </c>
      <c r="N48" s="302">
        <v>87</v>
      </c>
      <c r="O48" s="303">
        <v>105</v>
      </c>
      <c r="P48" s="286"/>
      <c r="Q48" s="286"/>
      <c r="R48" s="286"/>
      <c r="S48" s="286"/>
      <c r="T48" s="286"/>
      <c r="U48" s="286"/>
    </row>
    <row r="49" spans="1:21" ht="30.75" customHeight="1" x14ac:dyDescent="0.15">
      <c r="A49" s="286"/>
      <c r="B49" s="1194"/>
      <c r="C49" s="1195"/>
      <c r="D49" s="300"/>
      <c r="E49" s="1186" t="s">
        <v>511</v>
      </c>
      <c r="F49" s="1186"/>
      <c r="G49" s="1186"/>
      <c r="H49" s="1186"/>
      <c r="I49" s="1186"/>
      <c r="J49" s="1187"/>
      <c r="K49" s="301">
        <v>15</v>
      </c>
      <c r="L49" s="302">
        <v>15</v>
      </c>
      <c r="M49" s="302">
        <v>12</v>
      </c>
      <c r="N49" s="302">
        <v>11</v>
      </c>
      <c r="O49" s="303">
        <v>9</v>
      </c>
      <c r="P49" s="286"/>
      <c r="Q49" s="286"/>
      <c r="R49" s="286"/>
      <c r="S49" s="286"/>
      <c r="T49" s="286"/>
      <c r="U49" s="286"/>
    </row>
    <row r="50" spans="1:21" ht="30.75" customHeight="1" x14ac:dyDescent="0.15">
      <c r="A50" s="286"/>
      <c r="B50" s="1194"/>
      <c r="C50" s="1195"/>
      <c r="D50" s="300"/>
      <c r="E50" s="1186" t="s">
        <v>512</v>
      </c>
      <c r="F50" s="1186"/>
      <c r="G50" s="1186"/>
      <c r="H50" s="1186"/>
      <c r="I50" s="1186"/>
      <c r="J50" s="1187"/>
      <c r="K50" s="301" t="s">
        <v>447</v>
      </c>
      <c r="L50" s="302" t="s">
        <v>447</v>
      </c>
      <c r="M50" s="302" t="s">
        <v>447</v>
      </c>
      <c r="N50" s="302" t="s">
        <v>447</v>
      </c>
      <c r="O50" s="303" t="s">
        <v>447</v>
      </c>
      <c r="P50" s="286"/>
      <c r="Q50" s="286"/>
      <c r="R50" s="286"/>
      <c r="S50" s="286"/>
      <c r="T50" s="286"/>
      <c r="U50" s="286"/>
    </row>
    <row r="51" spans="1:21" ht="30.75" customHeight="1" x14ac:dyDescent="0.15">
      <c r="A51" s="286"/>
      <c r="B51" s="1196"/>
      <c r="C51" s="1197"/>
      <c r="D51" s="304"/>
      <c r="E51" s="1186" t="s">
        <v>513</v>
      </c>
      <c r="F51" s="1186"/>
      <c r="G51" s="1186"/>
      <c r="H51" s="1186"/>
      <c r="I51" s="1186"/>
      <c r="J51" s="1187"/>
      <c r="K51" s="301">
        <v>0</v>
      </c>
      <c r="L51" s="302">
        <v>0</v>
      </c>
      <c r="M51" s="302" t="s">
        <v>447</v>
      </c>
      <c r="N51" s="302" t="s">
        <v>447</v>
      </c>
      <c r="O51" s="303" t="s">
        <v>447</v>
      </c>
      <c r="P51" s="286"/>
      <c r="Q51" s="286"/>
      <c r="R51" s="286"/>
      <c r="S51" s="286"/>
      <c r="T51" s="286"/>
      <c r="U51" s="286"/>
    </row>
    <row r="52" spans="1:21" ht="30.75" customHeight="1" x14ac:dyDescent="0.15">
      <c r="A52" s="286"/>
      <c r="B52" s="1184" t="s">
        <v>514</v>
      </c>
      <c r="C52" s="1185"/>
      <c r="D52" s="304"/>
      <c r="E52" s="1186" t="s">
        <v>515</v>
      </c>
      <c r="F52" s="1186"/>
      <c r="G52" s="1186"/>
      <c r="H52" s="1186"/>
      <c r="I52" s="1186"/>
      <c r="J52" s="1187"/>
      <c r="K52" s="301">
        <v>194</v>
      </c>
      <c r="L52" s="302">
        <v>201</v>
      </c>
      <c r="M52" s="302">
        <v>199</v>
      </c>
      <c r="N52" s="302">
        <v>215</v>
      </c>
      <c r="O52" s="303">
        <v>222</v>
      </c>
      <c r="P52" s="286"/>
      <c r="Q52" s="286"/>
      <c r="R52" s="286"/>
      <c r="S52" s="286"/>
      <c r="T52" s="286"/>
      <c r="U52" s="286"/>
    </row>
    <row r="53" spans="1:21" ht="30.75" customHeight="1" thickBot="1" x14ac:dyDescent="0.2">
      <c r="A53" s="286"/>
      <c r="B53" s="1188" t="s">
        <v>516</v>
      </c>
      <c r="C53" s="1189"/>
      <c r="D53" s="305"/>
      <c r="E53" s="1190" t="s">
        <v>517</v>
      </c>
      <c r="F53" s="1190"/>
      <c r="G53" s="1190"/>
      <c r="H53" s="1190"/>
      <c r="I53" s="1190"/>
      <c r="J53" s="1191"/>
      <c r="K53" s="306">
        <v>91</v>
      </c>
      <c r="L53" s="307">
        <v>86</v>
      </c>
      <c r="M53" s="307">
        <v>78</v>
      </c>
      <c r="N53" s="307">
        <v>84</v>
      </c>
      <c r="O53" s="308">
        <v>107</v>
      </c>
      <c r="P53" s="286"/>
      <c r="Q53" s="286"/>
      <c r="R53" s="286"/>
      <c r="S53" s="286"/>
      <c r="T53" s="286"/>
      <c r="U53" s="286"/>
    </row>
    <row r="54" spans="1:21" ht="24" customHeight="1" x14ac:dyDescent="0.15">
      <c r="A54" s="286"/>
      <c r="B54" s="309" t="s">
        <v>518</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mdPTh6rZPuKp+O4xHnpQx1e1wTnW5kMhHUGBUW/v5Fq491OqUZ3Ek7THgfH2jimMezSIRndsMrslfhl62awYgQ==" saltValue="QoDw0viyMy6Do1g6i3Aa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I31" zoomScaleSheetLayoutView="100" workbookViewId="0">
      <selection activeCell="U34" sqref="U34:V34"/>
    </sheetView>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504</v>
      </c>
    </row>
    <row r="40" spans="2:13" ht="27.75" customHeight="1" thickBot="1" x14ac:dyDescent="0.2">
      <c r="B40" s="312" t="s">
        <v>505</v>
      </c>
      <c r="C40" s="313"/>
      <c r="D40" s="313"/>
      <c r="E40" s="314"/>
      <c r="F40" s="314"/>
      <c r="G40" s="314"/>
      <c r="H40" s="315" t="s">
        <v>488</v>
      </c>
      <c r="I40" s="316" t="s">
        <v>4</v>
      </c>
      <c r="J40" s="317" t="s">
        <v>5</v>
      </c>
      <c r="K40" s="317" t="s">
        <v>6</v>
      </c>
      <c r="L40" s="317" t="s">
        <v>7</v>
      </c>
      <c r="M40" s="318" t="s">
        <v>8</v>
      </c>
    </row>
    <row r="41" spans="2:13" ht="27.75" customHeight="1" x14ac:dyDescent="0.15">
      <c r="B41" s="1212" t="s">
        <v>519</v>
      </c>
      <c r="C41" s="1213"/>
      <c r="D41" s="319"/>
      <c r="E41" s="1214" t="s">
        <v>520</v>
      </c>
      <c r="F41" s="1214"/>
      <c r="G41" s="1214"/>
      <c r="H41" s="1215"/>
      <c r="I41" s="320">
        <v>2206</v>
      </c>
      <c r="J41" s="321">
        <v>2647</v>
      </c>
      <c r="K41" s="321">
        <v>2770</v>
      </c>
      <c r="L41" s="321">
        <v>2793</v>
      </c>
      <c r="M41" s="322">
        <v>2786</v>
      </c>
    </row>
    <row r="42" spans="2:13" ht="27.75" customHeight="1" x14ac:dyDescent="0.15">
      <c r="B42" s="1202"/>
      <c r="C42" s="1203"/>
      <c r="D42" s="323"/>
      <c r="E42" s="1206" t="s">
        <v>521</v>
      </c>
      <c r="F42" s="1206"/>
      <c r="G42" s="1206"/>
      <c r="H42" s="1207"/>
      <c r="I42" s="324" t="s">
        <v>447</v>
      </c>
      <c r="J42" s="325" t="s">
        <v>447</v>
      </c>
      <c r="K42" s="325" t="s">
        <v>447</v>
      </c>
      <c r="L42" s="325" t="s">
        <v>447</v>
      </c>
      <c r="M42" s="326" t="s">
        <v>447</v>
      </c>
    </row>
    <row r="43" spans="2:13" ht="27.75" customHeight="1" x14ac:dyDescent="0.15">
      <c r="B43" s="1202"/>
      <c r="C43" s="1203"/>
      <c r="D43" s="323"/>
      <c r="E43" s="1206" t="s">
        <v>522</v>
      </c>
      <c r="F43" s="1206"/>
      <c r="G43" s="1206"/>
      <c r="H43" s="1207"/>
      <c r="I43" s="324">
        <v>1296</v>
      </c>
      <c r="J43" s="325">
        <v>1149</v>
      </c>
      <c r="K43" s="325">
        <v>1106</v>
      </c>
      <c r="L43" s="325">
        <v>1033</v>
      </c>
      <c r="M43" s="326">
        <v>862</v>
      </c>
    </row>
    <row r="44" spans="2:13" ht="27.75" customHeight="1" x14ac:dyDescent="0.15">
      <c r="B44" s="1202"/>
      <c r="C44" s="1203"/>
      <c r="D44" s="323"/>
      <c r="E44" s="1206" t="s">
        <v>523</v>
      </c>
      <c r="F44" s="1206"/>
      <c r="G44" s="1206"/>
      <c r="H44" s="1207"/>
      <c r="I44" s="324">
        <v>5</v>
      </c>
      <c r="J44" s="325">
        <v>4</v>
      </c>
      <c r="K44" s="325">
        <v>4</v>
      </c>
      <c r="L44" s="325">
        <v>5</v>
      </c>
      <c r="M44" s="326">
        <v>5</v>
      </c>
    </row>
    <row r="45" spans="2:13" ht="27.75" customHeight="1" x14ac:dyDescent="0.15">
      <c r="B45" s="1202"/>
      <c r="C45" s="1203"/>
      <c r="D45" s="323"/>
      <c r="E45" s="1206" t="s">
        <v>524</v>
      </c>
      <c r="F45" s="1206"/>
      <c r="G45" s="1206"/>
      <c r="H45" s="1207"/>
      <c r="I45" s="324">
        <v>574</v>
      </c>
      <c r="J45" s="325">
        <v>538</v>
      </c>
      <c r="K45" s="325">
        <v>518</v>
      </c>
      <c r="L45" s="325">
        <v>570</v>
      </c>
      <c r="M45" s="326">
        <v>487</v>
      </c>
    </row>
    <row r="46" spans="2:13" ht="27.75" customHeight="1" x14ac:dyDescent="0.15">
      <c r="B46" s="1202"/>
      <c r="C46" s="1203"/>
      <c r="D46" s="327"/>
      <c r="E46" s="1206" t="s">
        <v>525</v>
      </c>
      <c r="F46" s="1206"/>
      <c r="G46" s="1206"/>
      <c r="H46" s="1207"/>
      <c r="I46" s="324" t="s">
        <v>447</v>
      </c>
      <c r="J46" s="325" t="s">
        <v>447</v>
      </c>
      <c r="K46" s="325" t="s">
        <v>447</v>
      </c>
      <c r="L46" s="325" t="s">
        <v>447</v>
      </c>
      <c r="M46" s="326" t="s">
        <v>447</v>
      </c>
    </row>
    <row r="47" spans="2:13" ht="27.75" customHeight="1" x14ac:dyDescent="0.15">
      <c r="B47" s="1202"/>
      <c r="C47" s="1203"/>
      <c r="D47" s="328"/>
      <c r="E47" s="1216" t="s">
        <v>526</v>
      </c>
      <c r="F47" s="1217"/>
      <c r="G47" s="1217"/>
      <c r="H47" s="1218"/>
      <c r="I47" s="324" t="s">
        <v>447</v>
      </c>
      <c r="J47" s="325" t="s">
        <v>447</v>
      </c>
      <c r="K47" s="325" t="s">
        <v>447</v>
      </c>
      <c r="L47" s="325" t="s">
        <v>447</v>
      </c>
      <c r="M47" s="326" t="s">
        <v>447</v>
      </c>
    </row>
    <row r="48" spans="2:13" ht="27.75" customHeight="1" x14ac:dyDescent="0.15">
      <c r="B48" s="1202"/>
      <c r="C48" s="1203"/>
      <c r="D48" s="323"/>
      <c r="E48" s="1206" t="s">
        <v>527</v>
      </c>
      <c r="F48" s="1206"/>
      <c r="G48" s="1206"/>
      <c r="H48" s="1207"/>
      <c r="I48" s="324" t="s">
        <v>447</v>
      </c>
      <c r="J48" s="325" t="s">
        <v>447</v>
      </c>
      <c r="K48" s="325" t="s">
        <v>447</v>
      </c>
      <c r="L48" s="325" t="s">
        <v>447</v>
      </c>
      <c r="M48" s="326" t="s">
        <v>447</v>
      </c>
    </row>
    <row r="49" spans="2:13" ht="27.75" customHeight="1" x14ac:dyDescent="0.15">
      <c r="B49" s="1204"/>
      <c r="C49" s="1205"/>
      <c r="D49" s="323"/>
      <c r="E49" s="1206" t="s">
        <v>528</v>
      </c>
      <c r="F49" s="1206"/>
      <c r="G49" s="1206"/>
      <c r="H49" s="1207"/>
      <c r="I49" s="324" t="s">
        <v>447</v>
      </c>
      <c r="J49" s="325" t="s">
        <v>447</v>
      </c>
      <c r="K49" s="325" t="s">
        <v>447</v>
      </c>
      <c r="L49" s="325" t="s">
        <v>447</v>
      </c>
      <c r="M49" s="326" t="s">
        <v>447</v>
      </c>
    </row>
    <row r="50" spans="2:13" ht="27.75" customHeight="1" x14ac:dyDescent="0.15">
      <c r="B50" s="1200" t="s">
        <v>529</v>
      </c>
      <c r="C50" s="1201"/>
      <c r="D50" s="329"/>
      <c r="E50" s="1206" t="s">
        <v>530</v>
      </c>
      <c r="F50" s="1206"/>
      <c r="G50" s="1206"/>
      <c r="H50" s="1207"/>
      <c r="I50" s="324">
        <v>1989</v>
      </c>
      <c r="J50" s="325">
        <v>1525</v>
      </c>
      <c r="K50" s="325">
        <v>1513</v>
      </c>
      <c r="L50" s="325">
        <v>1580</v>
      </c>
      <c r="M50" s="326">
        <v>1675</v>
      </c>
    </row>
    <row r="51" spans="2:13" ht="27.75" customHeight="1" x14ac:dyDescent="0.15">
      <c r="B51" s="1202"/>
      <c r="C51" s="1203"/>
      <c r="D51" s="323"/>
      <c r="E51" s="1206" t="s">
        <v>531</v>
      </c>
      <c r="F51" s="1206"/>
      <c r="G51" s="1206"/>
      <c r="H51" s="1207"/>
      <c r="I51" s="324">
        <v>1</v>
      </c>
      <c r="J51" s="325" t="s">
        <v>447</v>
      </c>
      <c r="K51" s="325" t="s">
        <v>447</v>
      </c>
      <c r="L51" s="325" t="s">
        <v>447</v>
      </c>
      <c r="M51" s="326" t="s">
        <v>447</v>
      </c>
    </row>
    <row r="52" spans="2:13" ht="27.75" customHeight="1" x14ac:dyDescent="0.15">
      <c r="B52" s="1204"/>
      <c r="C52" s="1205"/>
      <c r="D52" s="323"/>
      <c r="E52" s="1206" t="s">
        <v>532</v>
      </c>
      <c r="F52" s="1206"/>
      <c r="G52" s="1206"/>
      <c r="H52" s="1207"/>
      <c r="I52" s="324">
        <v>2405</v>
      </c>
      <c r="J52" s="325">
        <v>2470</v>
      </c>
      <c r="K52" s="325">
        <v>2758</v>
      </c>
      <c r="L52" s="325">
        <v>2735</v>
      </c>
      <c r="M52" s="326">
        <v>2620</v>
      </c>
    </row>
    <row r="53" spans="2:13" ht="27.75" customHeight="1" thickBot="1" x14ac:dyDescent="0.2">
      <c r="B53" s="1208" t="s">
        <v>533</v>
      </c>
      <c r="C53" s="1209"/>
      <c r="D53" s="330"/>
      <c r="E53" s="1210" t="s">
        <v>534</v>
      </c>
      <c r="F53" s="1210"/>
      <c r="G53" s="1210"/>
      <c r="H53" s="1211"/>
      <c r="I53" s="331">
        <v>-315</v>
      </c>
      <c r="J53" s="332">
        <v>343</v>
      </c>
      <c r="K53" s="332">
        <v>127</v>
      </c>
      <c r="L53" s="332">
        <v>87</v>
      </c>
      <c r="M53" s="333">
        <v>-155</v>
      </c>
    </row>
    <row r="54" spans="2:13" ht="27.75" customHeight="1" x14ac:dyDescent="0.15">
      <c r="B54" s="334" t="s">
        <v>535</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ieNNK5GzQnDhAXK9+v/06zxLwoHzmwsArOEkYGyMVuJoT4Whkz7WkA+UQkrkorgS8B//lPgN4o+kYAjjXENNw==" saltValue="TJUsunLo5THWFz/zNqR/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27" zoomScale="70" zoomScaleNormal="70" zoomScaleSheetLayoutView="100" workbookViewId="0">
      <selection activeCell="U34" sqref="U34:V34"/>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536</v>
      </c>
    </row>
    <row r="54" spans="2:8" ht="29.25" customHeight="1" thickBot="1" x14ac:dyDescent="0.25">
      <c r="B54" s="339" t="s">
        <v>25</v>
      </c>
      <c r="C54" s="340"/>
      <c r="D54" s="340"/>
      <c r="E54" s="341" t="s">
        <v>488</v>
      </c>
      <c r="F54" s="342" t="s">
        <v>6</v>
      </c>
      <c r="G54" s="342" t="s">
        <v>7</v>
      </c>
      <c r="H54" s="343" t="s">
        <v>8</v>
      </c>
    </row>
    <row r="55" spans="2:8" ht="52.5" customHeight="1" x14ac:dyDescent="0.15">
      <c r="B55" s="344"/>
      <c r="C55" s="1227" t="s">
        <v>123</v>
      </c>
      <c r="D55" s="1227"/>
      <c r="E55" s="1228"/>
      <c r="F55" s="345">
        <v>840</v>
      </c>
      <c r="G55" s="345">
        <v>905</v>
      </c>
      <c r="H55" s="346">
        <v>924</v>
      </c>
    </row>
    <row r="56" spans="2:8" ht="52.5" customHeight="1" x14ac:dyDescent="0.15">
      <c r="B56" s="347"/>
      <c r="C56" s="1229" t="s">
        <v>537</v>
      </c>
      <c r="D56" s="1229"/>
      <c r="E56" s="1230"/>
      <c r="F56" s="348">
        <v>21</v>
      </c>
      <c r="G56" s="348">
        <v>21</v>
      </c>
      <c r="H56" s="349">
        <v>21</v>
      </c>
    </row>
    <row r="57" spans="2:8" ht="53.25" customHeight="1" x14ac:dyDescent="0.15">
      <c r="B57" s="347"/>
      <c r="C57" s="1231" t="s">
        <v>128</v>
      </c>
      <c r="D57" s="1231"/>
      <c r="E57" s="1232"/>
      <c r="F57" s="350">
        <v>627</v>
      </c>
      <c r="G57" s="350">
        <v>638</v>
      </c>
      <c r="H57" s="351">
        <v>714</v>
      </c>
    </row>
    <row r="58" spans="2:8" ht="45.75" customHeight="1" x14ac:dyDescent="0.15">
      <c r="B58" s="352"/>
      <c r="C58" s="1219" t="s">
        <v>538</v>
      </c>
      <c r="D58" s="1220"/>
      <c r="E58" s="1221"/>
      <c r="F58" s="353">
        <v>290</v>
      </c>
      <c r="G58" s="353">
        <v>290</v>
      </c>
      <c r="H58" s="354">
        <v>290</v>
      </c>
    </row>
    <row r="59" spans="2:8" ht="45.75" customHeight="1" x14ac:dyDescent="0.15">
      <c r="B59" s="352"/>
      <c r="C59" s="1219" t="s">
        <v>539</v>
      </c>
      <c r="D59" s="1220"/>
      <c r="E59" s="1221"/>
      <c r="F59" s="353">
        <v>123</v>
      </c>
      <c r="G59" s="353">
        <v>123</v>
      </c>
      <c r="H59" s="354">
        <v>123</v>
      </c>
    </row>
    <row r="60" spans="2:8" ht="45.75" customHeight="1" x14ac:dyDescent="0.15">
      <c r="B60" s="352"/>
      <c r="C60" s="1219" t="s">
        <v>540</v>
      </c>
      <c r="D60" s="1220"/>
      <c r="E60" s="1221"/>
      <c r="F60" s="353" t="s">
        <v>541</v>
      </c>
      <c r="G60" s="353">
        <v>67</v>
      </c>
      <c r="H60" s="354">
        <v>115</v>
      </c>
    </row>
    <row r="61" spans="2:8" ht="45.75" customHeight="1" x14ac:dyDescent="0.15">
      <c r="B61" s="352"/>
      <c r="C61" s="1219" t="s">
        <v>542</v>
      </c>
      <c r="D61" s="1220"/>
      <c r="E61" s="1221"/>
      <c r="F61" s="353">
        <v>62</v>
      </c>
      <c r="G61" s="353">
        <v>51</v>
      </c>
      <c r="H61" s="354">
        <v>51</v>
      </c>
    </row>
    <row r="62" spans="2:8" ht="45.75" customHeight="1" thickBot="1" x14ac:dyDescent="0.2">
      <c r="B62" s="355"/>
      <c r="C62" s="1222" t="s">
        <v>543</v>
      </c>
      <c r="D62" s="1223"/>
      <c r="E62" s="1224"/>
      <c r="F62" s="356">
        <v>46</v>
      </c>
      <c r="G62" s="356">
        <v>45</v>
      </c>
      <c r="H62" s="357">
        <v>44</v>
      </c>
    </row>
    <row r="63" spans="2:8" ht="52.5" customHeight="1" thickBot="1" x14ac:dyDescent="0.2">
      <c r="B63" s="358"/>
      <c r="C63" s="1225" t="s">
        <v>544</v>
      </c>
      <c r="D63" s="1225"/>
      <c r="E63" s="1226"/>
      <c r="F63" s="359">
        <v>1488</v>
      </c>
      <c r="G63" s="359">
        <v>1564</v>
      </c>
      <c r="H63" s="360">
        <v>1659</v>
      </c>
    </row>
    <row r="64" spans="2:8" ht="15" customHeight="1" x14ac:dyDescent="0.15"/>
    <row r="65" ht="0" hidden="1" customHeight="1" x14ac:dyDescent="0.15"/>
    <row r="66" ht="0" hidden="1" customHeight="1" x14ac:dyDescent="0.15"/>
  </sheetData>
  <sheetProtection algorithmName="SHA-512" hashValue="w4fIXpXYMvJyiakn1jsQ2NdOLhR1uCQbCEuREP36SFy05HQSn4urvnaUI9I+j13ml2wNdIvzdzO5dPtf+HiXiw==" saltValue="0MeZw5ApmHiQtUUr/PAY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5" zoomScaleNormal="100" zoomScaleSheetLayoutView="55" workbookViewId="0">
      <selection activeCell="AN43" sqref="AN43:DC47"/>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46"/>
      <c r="AO43" s="1247"/>
      <c r="AP43" s="1247"/>
      <c r="AQ43" s="1247"/>
      <c r="AR43" s="1247"/>
      <c r="AS43" s="1247"/>
      <c r="AT43" s="1247"/>
      <c r="AU43" s="1247"/>
      <c r="AV43" s="1247"/>
      <c r="AW43" s="1247"/>
      <c r="AX43" s="1247"/>
      <c r="AY43" s="1247"/>
      <c r="AZ43" s="1247"/>
      <c r="BA43" s="1247"/>
      <c r="BB43" s="1247"/>
      <c r="BC43" s="1247"/>
      <c r="BD43" s="1247"/>
      <c r="BE43" s="1247"/>
      <c r="BF43" s="1247"/>
      <c r="BG43" s="1247"/>
      <c r="BH43" s="1247"/>
      <c r="BI43" s="1247"/>
      <c r="BJ43" s="1247"/>
      <c r="BK43" s="1247"/>
      <c r="BL43" s="1247"/>
      <c r="BM43" s="1247"/>
      <c r="BN43" s="1247"/>
      <c r="BO43" s="1247"/>
      <c r="BP43" s="1247"/>
      <c r="BQ43" s="1247"/>
      <c r="BR43" s="1247"/>
      <c r="BS43" s="1247"/>
      <c r="BT43" s="1247"/>
      <c r="BU43" s="1247"/>
      <c r="BV43" s="1247"/>
      <c r="BW43" s="1247"/>
      <c r="BX43" s="1247"/>
      <c r="BY43" s="1247"/>
      <c r="BZ43" s="1247"/>
      <c r="CA43" s="1247"/>
      <c r="CB43" s="1247"/>
      <c r="CC43" s="1247"/>
      <c r="CD43" s="1247"/>
      <c r="CE43" s="1247"/>
      <c r="CF43" s="1247"/>
      <c r="CG43" s="1247"/>
      <c r="CH43" s="1247"/>
      <c r="CI43" s="1247"/>
      <c r="CJ43" s="1247"/>
      <c r="CK43" s="1247"/>
      <c r="CL43" s="1247"/>
      <c r="CM43" s="1247"/>
      <c r="CN43" s="1247"/>
      <c r="CO43" s="1247"/>
      <c r="CP43" s="1247"/>
      <c r="CQ43" s="1247"/>
      <c r="CR43" s="1247"/>
      <c r="CS43" s="1247"/>
      <c r="CT43" s="1247"/>
      <c r="CU43" s="1247"/>
      <c r="CV43" s="1247"/>
      <c r="CW43" s="1247"/>
      <c r="CX43" s="1247"/>
      <c r="CY43" s="1247"/>
      <c r="CZ43" s="1247"/>
      <c r="DA43" s="1247"/>
      <c r="DB43" s="1247"/>
      <c r="DC43" s="1248"/>
    </row>
    <row r="44" spans="2:109" x14ac:dyDescent="0.15">
      <c r="B44" s="12"/>
      <c r="AN44" s="1249"/>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0"/>
      <c r="BV44" s="1250"/>
      <c r="BW44" s="1250"/>
      <c r="BX44" s="1250"/>
      <c r="BY44" s="1250"/>
      <c r="BZ44" s="1250"/>
      <c r="CA44" s="1250"/>
      <c r="CB44" s="1250"/>
      <c r="CC44" s="1250"/>
      <c r="CD44" s="1250"/>
      <c r="CE44" s="1250"/>
      <c r="CF44" s="1250"/>
      <c r="CG44" s="1250"/>
      <c r="CH44" s="1250"/>
      <c r="CI44" s="1250"/>
      <c r="CJ44" s="1250"/>
      <c r="CK44" s="1250"/>
      <c r="CL44" s="1250"/>
      <c r="CM44" s="1250"/>
      <c r="CN44" s="1250"/>
      <c r="CO44" s="1250"/>
      <c r="CP44" s="1250"/>
      <c r="CQ44" s="1250"/>
      <c r="CR44" s="1250"/>
      <c r="CS44" s="1250"/>
      <c r="CT44" s="1250"/>
      <c r="CU44" s="1250"/>
      <c r="CV44" s="1250"/>
      <c r="CW44" s="1250"/>
      <c r="CX44" s="1250"/>
      <c r="CY44" s="1250"/>
      <c r="CZ44" s="1250"/>
      <c r="DA44" s="1250"/>
      <c r="DB44" s="1250"/>
      <c r="DC44" s="1251"/>
    </row>
    <row r="45" spans="2:109" x14ac:dyDescent="0.15">
      <c r="B45" s="12"/>
      <c r="AN45" s="1249"/>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1250"/>
      <c r="BK45" s="1250"/>
      <c r="BL45" s="1250"/>
      <c r="BM45" s="1250"/>
      <c r="BN45" s="1250"/>
      <c r="BO45" s="1250"/>
      <c r="BP45" s="1250"/>
      <c r="BQ45" s="1250"/>
      <c r="BR45" s="1250"/>
      <c r="BS45" s="1250"/>
      <c r="BT45" s="1250"/>
      <c r="BU45" s="1250"/>
      <c r="BV45" s="1250"/>
      <c r="BW45" s="1250"/>
      <c r="BX45" s="1250"/>
      <c r="BY45" s="1250"/>
      <c r="BZ45" s="1250"/>
      <c r="CA45" s="1250"/>
      <c r="CB45" s="1250"/>
      <c r="CC45" s="1250"/>
      <c r="CD45" s="1250"/>
      <c r="CE45" s="1250"/>
      <c r="CF45" s="1250"/>
      <c r="CG45" s="1250"/>
      <c r="CH45" s="1250"/>
      <c r="CI45" s="1250"/>
      <c r="CJ45" s="1250"/>
      <c r="CK45" s="1250"/>
      <c r="CL45" s="1250"/>
      <c r="CM45" s="1250"/>
      <c r="CN45" s="1250"/>
      <c r="CO45" s="1250"/>
      <c r="CP45" s="1250"/>
      <c r="CQ45" s="1250"/>
      <c r="CR45" s="1250"/>
      <c r="CS45" s="1250"/>
      <c r="CT45" s="1250"/>
      <c r="CU45" s="1250"/>
      <c r="CV45" s="1250"/>
      <c r="CW45" s="1250"/>
      <c r="CX45" s="1250"/>
      <c r="CY45" s="1250"/>
      <c r="CZ45" s="1250"/>
      <c r="DA45" s="1250"/>
      <c r="DB45" s="1250"/>
      <c r="DC45" s="1251"/>
    </row>
    <row r="46" spans="2:109" x14ac:dyDescent="0.15">
      <c r="B46" s="12"/>
      <c r="AN46" s="1249"/>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1250"/>
      <c r="CM46" s="1250"/>
      <c r="CN46" s="1250"/>
      <c r="CO46" s="1250"/>
      <c r="CP46" s="1250"/>
      <c r="CQ46" s="1250"/>
      <c r="CR46" s="1250"/>
      <c r="CS46" s="1250"/>
      <c r="CT46" s="1250"/>
      <c r="CU46" s="1250"/>
      <c r="CV46" s="1250"/>
      <c r="CW46" s="1250"/>
      <c r="CX46" s="1250"/>
      <c r="CY46" s="1250"/>
      <c r="CZ46" s="1250"/>
      <c r="DA46" s="1250"/>
      <c r="DB46" s="1250"/>
      <c r="DC46" s="1251"/>
    </row>
    <row r="47" spans="2:109" x14ac:dyDescent="0.15">
      <c r="B47" s="12"/>
      <c r="AN47" s="1252"/>
      <c r="AO47" s="1253"/>
      <c r="AP47" s="1253"/>
      <c r="AQ47" s="1253"/>
      <c r="AR47" s="1253"/>
      <c r="AS47" s="1253"/>
      <c r="AT47" s="1253"/>
      <c r="AU47" s="1253"/>
      <c r="AV47" s="1253"/>
      <c r="AW47" s="1253"/>
      <c r="AX47" s="1253"/>
      <c r="AY47" s="1253"/>
      <c r="AZ47" s="1253"/>
      <c r="BA47" s="1253"/>
      <c r="BB47" s="1253"/>
      <c r="BC47" s="1253"/>
      <c r="BD47" s="1253"/>
      <c r="BE47" s="1253"/>
      <c r="BF47" s="1253"/>
      <c r="BG47" s="1253"/>
      <c r="BH47" s="1253"/>
      <c r="BI47" s="1253"/>
      <c r="BJ47" s="1253"/>
      <c r="BK47" s="1253"/>
      <c r="BL47" s="1253"/>
      <c r="BM47" s="1253"/>
      <c r="BN47" s="1253"/>
      <c r="BO47" s="1253"/>
      <c r="BP47" s="1253"/>
      <c r="BQ47" s="1253"/>
      <c r="BR47" s="1253"/>
      <c r="BS47" s="1253"/>
      <c r="BT47" s="1253"/>
      <c r="BU47" s="1253"/>
      <c r="BV47" s="1253"/>
      <c r="BW47" s="1253"/>
      <c r="BX47" s="1253"/>
      <c r="BY47" s="1253"/>
      <c r="BZ47" s="1253"/>
      <c r="CA47" s="1253"/>
      <c r="CB47" s="1253"/>
      <c r="CC47" s="1253"/>
      <c r="CD47" s="1253"/>
      <c r="CE47" s="1253"/>
      <c r="CF47" s="1253"/>
      <c r="CG47" s="1253"/>
      <c r="CH47" s="1253"/>
      <c r="CI47" s="1253"/>
      <c r="CJ47" s="1253"/>
      <c r="CK47" s="1253"/>
      <c r="CL47" s="1253"/>
      <c r="CM47" s="1253"/>
      <c r="CN47" s="1253"/>
      <c r="CO47" s="1253"/>
      <c r="CP47" s="1253"/>
      <c r="CQ47" s="1253"/>
      <c r="CR47" s="1253"/>
      <c r="CS47" s="1253"/>
      <c r="CT47" s="1253"/>
      <c r="CU47" s="1253"/>
      <c r="CV47" s="1253"/>
      <c r="CW47" s="1253"/>
      <c r="CX47" s="1253"/>
      <c r="CY47" s="1253"/>
      <c r="CZ47" s="1253"/>
      <c r="DA47" s="1253"/>
      <c r="DB47" s="1253"/>
      <c r="DC47" s="1254"/>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39"/>
      <c r="H50" s="1239"/>
      <c r="I50" s="1239"/>
      <c r="J50" s="1239"/>
      <c r="K50" s="22"/>
      <c r="L50" s="22"/>
      <c r="M50" s="23"/>
      <c r="N50" s="23"/>
      <c r="AN50" s="1242"/>
      <c r="AO50" s="1243"/>
      <c r="AP50" s="1243"/>
      <c r="AQ50" s="1243"/>
      <c r="AR50" s="1243"/>
      <c r="AS50" s="1243"/>
      <c r="AT50" s="1243"/>
      <c r="AU50" s="1243"/>
      <c r="AV50" s="1243"/>
      <c r="AW50" s="1243"/>
      <c r="AX50" s="1243"/>
      <c r="AY50" s="1243"/>
      <c r="AZ50" s="1243"/>
      <c r="BA50" s="1243"/>
      <c r="BB50" s="1243"/>
      <c r="BC50" s="1243"/>
      <c r="BD50" s="1243"/>
      <c r="BE50" s="1243"/>
      <c r="BF50" s="1243"/>
      <c r="BG50" s="1243"/>
      <c r="BH50" s="1243"/>
      <c r="BI50" s="1243"/>
      <c r="BJ50" s="1243"/>
      <c r="BK50" s="1243"/>
      <c r="BL50" s="1243"/>
      <c r="BM50" s="1243"/>
      <c r="BN50" s="1243"/>
      <c r="BO50" s="1244"/>
      <c r="BP50" s="1238" t="s">
        <v>4</v>
      </c>
      <c r="BQ50" s="1238"/>
      <c r="BR50" s="1238"/>
      <c r="BS50" s="1238"/>
      <c r="BT50" s="1238"/>
      <c r="BU50" s="1238"/>
      <c r="BV50" s="1238"/>
      <c r="BW50" s="1238"/>
      <c r="BX50" s="1238" t="s">
        <v>5</v>
      </c>
      <c r="BY50" s="1238"/>
      <c r="BZ50" s="1238"/>
      <c r="CA50" s="1238"/>
      <c r="CB50" s="1238"/>
      <c r="CC50" s="1238"/>
      <c r="CD50" s="1238"/>
      <c r="CE50" s="1238"/>
      <c r="CF50" s="1238" t="s">
        <v>6</v>
      </c>
      <c r="CG50" s="1238"/>
      <c r="CH50" s="1238"/>
      <c r="CI50" s="1238"/>
      <c r="CJ50" s="1238"/>
      <c r="CK50" s="1238"/>
      <c r="CL50" s="1238"/>
      <c r="CM50" s="1238"/>
      <c r="CN50" s="1238" t="s">
        <v>7</v>
      </c>
      <c r="CO50" s="1238"/>
      <c r="CP50" s="1238"/>
      <c r="CQ50" s="1238"/>
      <c r="CR50" s="1238"/>
      <c r="CS50" s="1238"/>
      <c r="CT50" s="1238"/>
      <c r="CU50" s="1238"/>
      <c r="CV50" s="1238" t="s">
        <v>8</v>
      </c>
      <c r="CW50" s="1238"/>
      <c r="CX50" s="1238"/>
      <c r="CY50" s="1238"/>
      <c r="CZ50" s="1238"/>
      <c r="DA50" s="1238"/>
      <c r="DB50" s="1238"/>
      <c r="DC50" s="1238"/>
    </row>
    <row r="51" spans="1:109" ht="13.5" customHeight="1" x14ac:dyDescent="0.15">
      <c r="B51" s="12"/>
      <c r="G51" s="1241"/>
      <c r="H51" s="1241"/>
      <c r="I51" s="1255"/>
      <c r="J51" s="1255"/>
      <c r="K51" s="1240"/>
      <c r="L51" s="1240"/>
      <c r="M51" s="1240"/>
      <c r="N51" s="1240"/>
      <c r="AM51" s="21"/>
      <c r="AN51" s="1236" t="s">
        <v>9</v>
      </c>
      <c r="AO51" s="1236"/>
      <c r="AP51" s="1236"/>
      <c r="AQ51" s="1236"/>
      <c r="AR51" s="1236"/>
      <c r="AS51" s="1236"/>
      <c r="AT51" s="1236"/>
      <c r="AU51" s="1236"/>
      <c r="AV51" s="1236"/>
      <c r="AW51" s="1236"/>
      <c r="AX51" s="1236"/>
      <c r="AY51" s="1236"/>
      <c r="AZ51" s="1236"/>
      <c r="BA51" s="1236"/>
      <c r="BB51" s="1236" t="s">
        <v>10</v>
      </c>
      <c r="BC51" s="1236"/>
      <c r="BD51" s="1236"/>
      <c r="BE51" s="1236"/>
      <c r="BF51" s="1236"/>
      <c r="BG51" s="1236"/>
      <c r="BH51" s="1236"/>
      <c r="BI51" s="1236"/>
      <c r="BJ51" s="1236"/>
      <c r="BK51" s="1236"/>
      <c r="BL51" s="1236"/>
      <c r="BM51" s="1236"/>
      <c r="BN51" s="1236"/>
      <c r="BO51" s="1236"/>
      <c r="BP51" s="1245"/>
      <c r="BQ51" s="1233"/>
      <c r="BR51" s="1233"/>
      <c r="BS51" s="1233"/>
      <c r="BT51" s="1233"/>
      <c r="BU51" s="1233"/>
      <c r="BV51" s="1233"/>
      <c r="BW51" s="1233"/>
      <c r="BX51" s="1245"/>
      <c r="BY51" s="1233"/>
      <c r="BZ51" s="1233"/>
      <c r="CA51" s="1233"/>
      <c r="CB51" s="1233"/>
      <c r="CC51" s="1233"/>
      <c r="CD51" s="1233"/>
      <c r="CE51" s="1233"/>
      <c r="CF51" s="1245"/>
      <c r="CG51" s="1233"/>
      <c r="CH51" s="1233"/>
      <c r="CI51" s="1233"/>
      <c r="CJ51" s="1233"/>
      <c r="CK51" s="1233"/>
      <c r="CL51" s="1233"/>
      <c r="CM51" s="1233"/>
      <c r="CN51" s="1245"/>
      <c r="CO51" s="1233"/>
      <c r="CP51" s="1233"/>
      <c r="CQ51" s="1233"/>
      <c r="CR51" s="1233"/>
      <c r="CS51" s="1233"/>
      <c r="CT51" s="1233"/>
      <c r="CU51" s="1233"/>
      <c r="CV51" s="1245"/>
      <c r="CW51" s="1233"/>
      <c r="CX51" s="1233"/>
      <c r="CY51" s="1233"/>
      <c r="CZ51" s="1233"/>
      <c r="DA51" s="1233"/>
      <c r="DB51" s="1233"/>
      <c r="DC51" s="1233"/>
    </row>
    <row r="52" spans="1:109" x14ac:dyDescent="0.15">
      <c r="B52" s="12"/>
      <c r="G52" s="1241"/>
      <c r="H52" s="1241"/>
      <c r="I52" s="1255"/>
      <c r="J52" s="1255"/>
      <c r="K52" s="1240"/>
      <c r="L52" s="1240"/>
      <c r="M52" s="1240"/>
      <c r="N52" s="1240"/>
      <c r="AM52" s="21"/>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3"/>
      <c r="BQ52" s="1233"/>
      <c r="BR52" s="1233"/>
      <c r="BS52" s="1233"/>
      <c r="BT52" s="1233"/>
      <c r="BU52" s="1233"/>
      <c r="BV52" s="1233"/>
      <c r="BW52" s="1233"/>
      <c r="BX52" s="1233"/>
      <c r="BY52" s="1233"/>
      <c r="BZ52" s="1233"/>
      <c r="CA52" s="1233"/>
      <c r="CB52" s="1233"/>
      <c r="CC52" s="1233"/>
      <c r="CD52" s="1233"/>
      <c r="CE52" s="1233"/>
      <c r="CF52" s="1233"/>
      <c r="CG52" s="1233"/>
      <c r="CH52" s="1233"/>
      <c r="CI52" s="1233"/>
      <c r="CJ52" s="1233"/>
      <c r="CK52" s="1233"/>
      <c r="CL52" s="1233"/>
      <c r="CM52" s="1233"/>
      <c r="CN52" s="1233"/>
      <c r="CO52" s="1233"/>
      <c r="CP52" s="1233"/>
      <c r="CQ52" s="1233"/>
      <c r="CR52" s="1233"/>
      <c r="CS52" s="1233"/>
      <c r="CT52" s="1233"/>
      <c r="CU52" s="1233"/>
      <c r="CV52" s="1233"/>
      <c r="CW52" s="1233"/>
      <c r="CX52" s="1233"/>
      <c r="CY52" s="1233"/>
      <c r="CZ52" s="1233"/>
      <c r="DA52" s="1233"/>
      <c r="DB52" s="1233"/>
      <c r="DC52" s="1233"/>
    </row>
    <row r="53" spans="1:109" x14ac:dyDescent="0.15">
      <c r="A53" s="20"/>
      <c r="B53" s="12"/>
      <c r="G53" s="1241"/>
      <c r="H53" s="1241"/>
      <c r="I53" s="1239"/>
      <c r="J53" s="1239"/>
      <c r="K53" s="1240"/>
      <c r="L53" s="1240"/>
      <c r="M53" s="1240"/>
      <c r="N53" s="1240"/>
      <c r="AM53" s="21"/>
      <c r="AN53" s="1236"/>
      <c r="AO53" s="1236"/>
      <c r="AP53" s="1236"/>
      <c r="AQ53" s="1236"/>
      <c r="AR53" s="1236"/>
      <c r="AS53" s="1236"/>
      <c r="AT53" s="1236"/>
      <c r="AU53" s="1236"/>
      <c r="AV53" s="1236"/>
      <c r="AW53" s="1236"/>
      <c r="AX53" s="1236"/>
      <c r="AY53" s="1236"/>
      <c r="AZ53" s="1236"/>
      <c r="BA53" s="1236"/>
      <c r="BB53" s="1236" t="s">
        <v>11</v>
      </c>
      <c r="BC53" s="1236"/>
      <c r="BD53" s="1236"/>
      <c r="BE53" s="1236"/>
      <c r="BF53" s="1236"/>
      <c r="BG53" s="1236"/>
      <c r="BH53" s="1236"/>
      <c r="BI53" s="1236"/>
      <c r="BJ53" s="1236"/>
      <c r="BK53" s="1236"/>
      <c r="BL53" s="1236"/>
      <c r="BM53" s="1236"/>
      <c r="BN53" s="1236"/>
      <c r="BO53" s="1236"/>
      <c r="BP53" s="1245"/>
      <c r="BQ53" s="1233"/>
      <c r="BR53" s="1233"/>
      <c r="BS53" s="1233"/>
      <c r="BT53" s="1233"/>
      <c r="BU53" s="1233"/>
      <c r="BV53" s="1233"/>
      <c r="BW53" s="1233"/>
      <c r="BX53" s="1245"/>
      <c r="BY53" s="1233"/>
      <c r="BZ53" s="1233"/>
      <c r="CA53" s="1233"/>
      <c r="CB53" s="1233"/>
      <c r="CC53" s="1233"/>
      <c r="CD53" s="1233"/>
      <c r="CE53" s="1233"/>
      <c r="CF53" s="1245"/>
      <c r="CG53" s="1233"/>
      <c r="CH53" s="1233"/>
      <c r="CI53" s="1233"/>
      <c r="CJ53" s="1233"/>
      <c r="CK53" s="1233"/>
      <c r="CL53" s="1233"/>
      <c r="CM53" s="1233"/>
      <c r="CN53" s="1245"/>
      <c r="CO53" s="1233"/>
      <c r="CP53" s="1233"/>
      <c r="CQ53" s="1233"/>
      <c r="CR53" s="1233"/>
      <c r="CS53" s="1233"/>
      <c r="CT53" s="1233"/>
      <c r="CU53" s="1233"/>
      <c r="CV53" s="1245"/>
      <c r="CW53" s="1233"/>
      <c r="CX53" s="1233"/>
      <c r="CY53" s="1233"/>
      <c r="CZ53" s="1233"/>
      <c r="DA53" s="1233"/>
      <c r="DB53" s="1233"/>
      <c r="DC53" s="1233"/>
    </row>
    <row r="54" spans="1:109" x14ac:dyDescent="0.15">
      <c r="A54" s="20"/>
      <c r="B54" s="12"/>
      <c r="G54" s="1241"/>
      <c r="H54" s="1241"/>
      <c r="I54" s="1239"/>
      <c r="J54" s="1239"/>
      <c r="K54" s="1240"/>
      <c r="L54" s="1240"/>
      <c r="M54" s="1240"/>
      <c r="N54" s="1240"/>
      <c r="AM54" s="21"/>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3"/>
      <c r="BQ54" s="1233"/>
      <c r="BR54" s="1233"/>
      <c r="BS54" s="1233"/>
      <c r="BT54" s="1233"/>
      <c r="BU54" s="1233"/>
      <c r="BV54" s="1233"/>
      <c r="BW54" s="1233"/>
      <c r="BX54" s="1233"/>
      <c r="BY54" s="1233"/>
      <c r="BZ54" s="1233"/>
      <c r="CA54" s="1233"/>
      <c r="CB54" s="1233"/>
      <c r="CC54" s="1233"/>
      <c r="CD54" s="1233"/>
      <c r="CE54" s="1233"/>
      <c r="CF54" s="1233"/>
      <c r="CG54" s="1233"/>
      <c r="CH54" s="1233"/>
      <c r="CI54" s="1233"/>
      <c r="CJ54" s="1233"/>
      <c r="CK54" s="1233"/>
      <c r="CL54" s="1233"/>
      <c r="CM54" s="1233"/>
      <c r="CN54" s="1233"/>
      <c r="CO54" s="1233"/>
      <c r="CP54" s="1233"/>
      <c r="CQ54" s="1233"/>
      <c r="CR54" s="1233"/>
      <c r="CS54" s="1233"/>
      <c r="CT54" s="1233"/>
      <c r="CU54" s="1233"/>
      <c r="CV54" s="1233"/>
      <c r="CW54" s="1233"/>
      <c r="CX54" s="1233"/>
      <c r="CY54" s="1233"/>
      <c r="CZ54" s="1233"/>
      <c r="DA54" s="1233"/>
      <c r="DB54" s="1233"/>
      <c r="DC54" s="1233"/>
    </row>
    <row r="55" spans="1:109" x14ac:dyDescent="0.15">
      <c r="A55" s="20"/>
      <c r="B55" s="12"/>
      <c r="G55" s="1239"/>
      <c r="H55" s="1239"/>
      <c r="I55" s="1239"/>
      <c r="J55" s="1239"/>
      <c r="K55" s="1240"/>
      <c r="L55" s="1240"/>
      <c r="M55" s="1240"/>
      <c r="N55" s="1240"/>
      <c r="AN55" s="1238" t="s">
        <v>12</v>
      </c>
      <c r="AO55" s="1238"/>
      <c r="AP55" s="1238"/>
      <c r="AQ55" s="1238"/>
      <c r="AR55" s="1238"/>
      <c r="AS55" s="1238"/>
      <c r="AT55" s="1238"/>
      <c r="AU55" s="1238"/>
      <c r="AV55" s="1238"/>
      <c r="AW55" s="1238"/>
      <c r="AX55" s="1238"/>
      <c r="AY55" s="1238"/>
      <c r="AZ55" s="1238"/>
      <c r="BA55" s="1238"/>
      <c r="BB55" s="1236" t="s">
        <v>13</v>
      </c>
      <c r="BC55" s="1236"/>
      <c r="BD55" s="1236"/>
      <c r="BE55" s="1236"/>
      <c r="BF55" s="1236"/>
      <c r="BG55" s="1236"/>
      <c r="BH55" s="1236"/>
      <c r="BI55" s="1236"/>
      <c r="BJ55" s="1236"/>
      <c r="BK55" s="1236"/>
      <c r="BL55" s="1236"/>
      <c r="BM55" s="1236"/>
      <c r="BN55" s="1236"/>
      <c r="BO55" s="1236"/>
      <c r="BP55" s="1245"/>
      <c r="BQ55" s="1233"/>
      <c r="BR55" s="1233"/>
      <c r="BS55" s="1233"/>
      <c r="BT55" s="1233"/>
      <c r="BU55" s="1233"/>
      <c r="BV55" s="1233"/>
      <c r="BW55" s="1233"/>
      <c r="BX55" s="1245"/>
      <c r="BY55" s="1233"/>
      <c r="BZ55" s="1233"/>
      <c r="CA55" s="1233"/>
      <c r="CB55" s="1233"/>
      <c r="CC55" s="1233"/>
      <c r="CD55" s="1233"/>
      <c r="CE55" s="1233"/>
      <c r="CF55" s="1245"/>
      <c r="CG55" s="1233"/>
      <c r="CH55" s="1233"/>
      <c r="CI55" s="1233"/>
      <c r="CJ55" s="1233"/>
      <c r="CK55" s="1233"/>
      <c r="CL55" s="1233"/>
      <c r="CM55" s="1233"/>
      <c r="CN55" s="1245"/>
      <c r="CO55" s="1233"/>
      <c r="CP55" s="1233"/>
      <c r="CQ55" s="1233"/>
      <c r="CR55" s="1233"/>
      <c r="CS55" s="1233"/>
      <c r="CT55" s="1233"/>
      <c r="CU55" s="1233"/>
      <c r="CV55" s="1245"/>
      <c r="CW55" s="1233"/>
      <c r="CX55" s="1233"/>
      <c r="CY55" s="1233"/>
      <c r="CZ55" s="1233"/>
      <c r="DA55" s="1233"/>
      <c r="DB55" s="1233"/>
      <c r="DC55" s="1233"/>
    </row>
    <row r="56" spans="1:109" x14ac:dyDescent="0.15">
      <c r="A56" s="20"/>
      <c r="B56" s="12"/>
      <c r="G56" s="1239"/>
      <c r="H56" s="1239"/>
      <c r="I56" s="1239"/>
      <c r="J56" s="1239"/>
      <c r="K56" s="1240"/>
      <c r="L56" s="1240"/>
      <c r="M56" s="1240"/>
      <c r="N56" s="1240"/>
      <c r="AN56" s="1238"/>
      <c r="AO56" s="1238"/>
      <c r="AP56" s="1238"/>
      <c r="AQ56" s="1238"/>
      <c r="AR56" s="1238"/>
      <c r="AS56" s="1238"/>
      <c r="AT56" s="1238"/>
      <c r="AU56" s="1238"/>
      <c r="AV56" s="1238"/>
      <c r="AW56" s="1238"/>
      <c r="AX56" s="1238"/>
      <c r="AY56" s="1238"/>
      <c r="AZ56" s="1238"/>
      <c r="BA56" s="1238"/>
      <c r="BB56" s="1236"/>
      <c r="BC56" s="1236"/>
      <c r="BD56" s="1236"/>
      <c r="BE56" s="1236"/>
      <c r="BF56" s="1236"/>
      <c r="BG56" s="1236"/>
      <c r="BH56" s="1236"/>
      <c r="BI56" s="1236"/>
      <c r="BJ56" s="1236"/>
      <c r="BK56" s="1236"/>
      <c r="BL56" s="1236"/>
      <c r="BM56" s="1236"/>
      <c r="BN56" s="1236"/>
      <c r="BO56" s="1236"/>
      <c r="BP56" s="1233"/>
      <c r="BQ56" s="1233"/>
      <c r="BR56" s="1233"/>
      <c r="BS56" s="1233"/>
      <c r="BT56" s="1233"/>
      <c r="BU56" s="1233"/>
      <c r="BV56" s="1233"/>
      <c r="BW56" s="1233"/>
      <c r="BX56" s="1233"/>
      <c r="BY56" s="1233"/>
      <c r="BZ56" s="1233"/>
      <c r="CA56" s="1233"/>
      <c r="CB56" s="1233"/>
      <c r="CC56" s="1233"/>
      <c r="CD56" s="1233"/>
      <c r="CE56" s="1233"/>
      <c r="CF56" s="1233"/>
      <c r="CG56" s="1233"/>
      <c r="CH56" s="1233"/>
      <c r="CI56" s="1233"/>
      <c r="CJ56" s="1233"/>
      <c r="CK56" s="1233"/>
      <c r="CL56" s="1233"/>
      <c r="CM56" s="1233"/>
      <c r="CN56" s="1233"/>
      <c r="CO56" s="1233"/>
      <c r="CP56" s="1233"/>
      <c r="CQ56" s="1233"/>
      <c r="CR56" s="1233"/>
      <c r="CS56" s="1233"/>
      <c r="CT56" s="1233"/>
      <c r="CU56" s="1233"/>
      <c r="CV56" s="1233"/>
      <c r="CW56" s="1233"/>
      <c r="CX56" s="1233"/>
      <c r="CY56" s="1233"/>
      <c r="CZ56" s="1233"/>
      <c r="DA56" s="1233"/>
      <c r="DB56" s="1233"/>
      <c r="DC56" s="1233"/>
    </row>
    <row r="57" spans="1:109" s="20" customFormat="1" x14ac:dyDescent="0.15">
      <c r="B57" s="24"/>
      <c r="G57" s="1239"/>
      <c r="H57" s="1239"/>
      <c r="I57" s="1234"/>
      <c r="J57" s="1234"/>
      <c r="K57" s="1240"/>
      <c r="L57" s="1240"/>
      <c r="M57" s="1240"/>
      <c r="N57" s="1240"/>
      <c r="AM57" s="3"/>
      <c r="AN57" s="1238"/>
      <c r="AO57" s="1238"/>
      <c r="AP57" s="1238"/>
      <c r="AQ57" s="1238"/>
      <c r="AR57" s="1238"/>
      <c r="AS57" s="1238"/>
      <c r="AT57" s="1238"/>
      <c r="AU57" s="1238"/>
      <c r="AV57" s="1238"/>
      <c r="AW57" s="1238"/>
      <c r="AX57" s="1238"/>
      <c r="AY57" s="1238"/>
      <c r="AZ57" s="1238"/>
      <c r="BA57" s="1238"/>
      <c r="BB57" s="1236" t="s">
        <v>11</v>
      </c>
      <c r="BC57" s="1236"/>
      <c r="BD57" s="1236"/>
      <c r="BE57" s="1236"/>
      <c r="BF57" s="1236"/>
      <c r="BG57" s="1236"/>
      <c r="BH57" s="1236"/>
      <c r="BI57" s="1236"/>
      <c r="BJ57" s="1236"/>
      <c r="BK57" s="1236"/>
      <c r="BL57" s="1236"/>
      <c r="BM57" s="1236"/>
      <c r="BN57" s="1236"/>
      <c r="BO57" s="1236"/>
      <c r="BP57" s="1245"/>
      <c r="BQ57" s="1233"/>
      <c r="BR57" s="1233"/>
      <c r="BS57" s="1233"/>
      <c r="BT57" s="1233"/>
      <c r="BU57" s="1233"/>
      <c r="BV57" s="1233"/>
      <c r="BW57" s="1233"/>
      <c r="BX57" s="1245"/>
      <c r="BY57" s="1233"/>
      <c r="BZ57" s="1233"/>
      <c r="CA57" s="1233"/>
      <c r="CB57" s="1233"/>
      <c r="CC57" s="1233"/>
      <c r="CD57" s="1233"/>
      <c r="CE57" s="1233"/>
      <c r="CF57" s="1245"/>
      <c r="CG57" s="1233"/>
      <c r="CH57" s="1233"/>
      <c r="CI57" s="1233"/>
      <c r="CJ57" s="1233"/>
      <c r="CK57" s="1233"/>
      <c r="CL57" s="1233"/>
      <c r="CM57" s="1233"/>
      <c r="CN57" s="1245"/>
      <c r="CO57" s="1233"/>
      <c r="CP57" s="1233"/>
      <c r="CQ57" s="1233"/>
      <c r="CR57" s="1233"/>
      <c r="CS57" s="1233"/>
      <c r="CT57" s="1233"/>
      <c r="CU57" s="1233"/>
      <c r="CV57" s="1245"/>
      <c r="CW57" s="1233"/>
      <c r="CX57" s="1233"/>
      <c r="CY57" s="1233"/>
      <c r="CZ57" s="1233"/>
      <c r="DA57" s="1233"/>
      <c r="DB57" s="1233"/>
      <c r="DC57" s="1233"/>
      <c r="DD57" s="25"/>
      <c r="DE57" s="24"/>
    </row>
    <row r="58" spans="1:109" s="20" customFormat="1" x14ac:dyDescent="0.15">
      <c r="A58" s="3"/>
      <c r="B58" s="24"/>
      <c r="G58" s="1239"/>
      <c r="H58" s="1239"/>
      <c r="I58" s="1234"/>
      <c r="J58" s="1234"/>
      <c r="K58" s="1240"/>
      <c r="L58" s="1240"/>
      <c r="M58" s="1240"/>
      <c r="N58" s="1240"/>
      <c r="AM58" s="3"/>
      <c r="AN58" s="1238"/>
      <c r="AO58" s="1238"/>
      <c r="AP58" s="1238"/>
      <c r="AQ58" s="1238"/>
      <c r="AR58" s="1238"/>
      <c r="AS58" s="1238"/>
      <c r="AT58" s="1238"/>
      <c r="AU58" s="1238"/>
      <c r="AV58" s="1238"/>
      <c r="AW58" s="1238"/>
      <c r="AX58" s="1238"/>
      <c r="AY58" s="1238"/>
      <c r="AZ58" s="1238"/>
      <c r="BA58" s="1238"/>
      <c r="BB58" s="1236"/>
      <c r="BC58" s="1236"/>
      <c r="BD58" s="1236"/>
      <c r="BE58" s="1236"/>
      <c r="BF58" s="1236"/>
      <c r="BG58" s="1236"/>
      <c r="BH58" s="1236"/>
      <c r="BI58" s="1236"/>
      <c r="BJ58" s="1236"/>
      <c r="BK58" s="1236"/>
      <c r="BL58" s="1236"/>
      <c r="BM58" s="1236"/>
      <c r="BN58" s="1236"/>
      <c r="BO58" s="1236"/>
      <c r="BP58" s="1233"/>
      <c r="BQ58" s="1233"/>
      <c r="BR58" s="1233"/>
      <c r="BS58" s="1233"/>
      <c r="BT58" s="1233"/>
      <c r="BU58" s="1233"/>
      <c r="BV58" s="1233"/>
      <c r="BW58" s="1233"/>
      <c r="BX58" s="1233"/>
      <c r="BY58" s="1233"/>
      <c r="BZ58" s="1233"/>
      <c r="CA58" s="1233"/>
      <c r="CB58" s="1233"/>
      <c r="CC58" s="1233"/>
      <c r="CD58" s="1233"/>
      <c r="CE58" s="1233"/>
      <c r="CF58" s="1233"/>
      <c r="CG58" s="1233"/>
      <c r="CH58" s="1233"/>
      <c r="CI58" s="1233"/>
      <c r="CJ58" s="1233"/>
      <c r="CK58" s="1233"/>
      <c r="CL58" s="1233"/>
      <c r="CM58" s="1233"/>
      <c r="CN58" s="1233"/>
      <c r="CO58" s="1233"/>
      <c r="CP58" s="1233"/>
      <c r="CQ58" s="1233"/>
      <c r="CR58" s="1233"/>
      <c r="CS58" s="1233"/>
      <c r="CT58" s="1233"/>
      <c r="CU58" s="1233"/>
      <c r="CV58" s="1233"/>
      <c r="CW58" s="1233"/>
      <c r="CX58" s="1233"/>
      <c r="CY58" s="1233"/>
      <c r="CZ58" s="1233"/>
      <c r="DA58" s="1233"/>
      <c r="DB58" s="1233"/>
      <c r="DC58" s="123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14</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x14ac:dyDescent="0.15">
      <c r="B65" s="12"/>
      <c r="AN65" s="1246" t="s">
        <v>15</v>
      </c>
      <c r="AO65" s="1247"/>
      <c r="AP65" s="1247"/>
      <c r="AQ65" s="1247"/>
      <c r="AR65" s="1247"/>
      <c r="AS65" s="1247"/>
      <c r="AT65" s="1247"/>
      <c r="AU65" s="1247"/>
      <c r="AV65" s="1247"/>
      <c r="AW65" s="1247"/>
      <c r="AX65" s="1247"/>
      <c r="AY65" s="1247"/>
      <c r="AZ65" s="1247"/>
      <c r="BA65" s="1247"/>
      <c r="BB65" s="1247"/>
      <c r="BC65" s="1247"/>
      <c r="BD65" s="1247"/>
      <c r="BE65" s="1247"/>
      <c r="BF65" s="1247"/>
      <c r="BG65" s="1247"/>
      <c r="BH65" s="1247"/>
      <c r="BI65" s="1247"/>
      <c r="BJ65" s="1247"/>
      <c r="BK65" s="1247"/>
      <c r="BL65" s="1247"/>
      <c r="BM65" s="1247"/>
      <c r="BN65" s="1247"/>
      <c r="BO65" s="1247"/>
      <c r="BP65" s="1247"/>
      <c r="BQ65" s="1247"/>
      <c r="BR65" s="1247"/>
      <c r="BS65" s="1247"/>
      <c r="BT65" s="1247"/>
      <c r="BU65" s="1247"/>
      <c r="BV65" s="1247"/>
      <c r="BW65" s="1247"/>
      <c r="BX65" s="1247"/>
      <c r="BY65" s="1247"/>
      <c r="BZ65" s="1247"/>
      <c r="CA65" s="1247"/>
      <c r="CB65" s="1247"/>
      <c r="CC65" s="1247"/>
      <c r="CD65" s="1247"/>
      <c r="CE65" s="1247"/>
      <c r="CF65" s="1247"/>
      <c r="CG65" s="1247"/>
      <c r="CH65" s="1247"/>
      <c r="CI65" s="1247"/>
      <c r="CJ65" s="1247"/>
      <c r="CK65" s="1247"/>
      <c r="CL65" s="1247"/>
      <c r="CM65" s="1247"/>
      <c r="CN65" s="1247"/>
      <c r="CO65" s="1247"/>
      <c r="CP65" s="1247"/>
      <c r="CQ65" s="1247"/>
      <c r="CR65" s="1247"/>
      <c r="CS65" s="1247"/>
      <c r="CT65" s="1247"/>
      <c r="CU65" s="1247"/>
      <c r="CV65" s="1247"/>
      <c r="CW65" s="1247"/>
      <c r="CX65" s="1247"/>
      <c r="CY65" s="1247"/>
      <c r="CZ65" s="1247"/>
      <c r="DA65" s="1247"/>
      <c r="DB65" s="1247"/>
      <c r="DC65" s="1248"/>
    </row>
    <row r="66" spans="2:107" x14ac:dyDescent="0.15">
      <c r="B66" s="12"/>
      <c r="AN66" s="1249"/>
      <c r="AO66" s="1250"/>
      <c r="AP66" s="1250"/>
      <c r="AQ66" s="1250"/>
      <c r="AR66" s="1250"/>
      <c r="AS66" s="1250"/>
      <c r="AT66" s="1250"/>
      <c r="AU66" s="1250"/>
      <c r="AV66" s="1250"/>
      <c r="AW66" s="1250"/>
      <c r="AX66" s="1250"/>
      <c r="AY66" s="1250"/>
      <c r="AZ66" s="1250"/>
      <c r="BA66" s="1250"/>
      <c r="BB66" s="1250"/>
      <c r="BC66" s="1250"/>
      <c r="BD66" s="1250"/>
      <c r="BE66" s="1250"/>
      <c r="BF66" s="1250"/>
      <c r="BG66" s="1250"/>
      <c r="BH66" s="1250"/>
      <c r="BI66" s="1250"/>
      <c r="BJ66" s="1250"/>
      <c r="BK66" s="1250"/>
      <c r="BL66" s="1250"/>
      <c r="BM66" s="1250"/>
      <c r="BN66" s="1250"/>
      <c r="BO66" s="1250"/>
      <c r="BP66" s="1250"/>
      <c r="BQ66" s="1250"/>
      <c r="BR66" s="1250"/>
      <c r="BS66" s="1250"/>
      <c r="BT66" s="1250"/>
      <c r="BU66" s="1250"/>
      <c r="BV66" s="1250"/>
      <c r="BW66" s="1250"/>
      <c r="BX66" s="1250"/>
      <c r="BY66" s="1250"/>
      <c r="BZ66" s="1250"/>
      <c r="CA66" s="1250"/>
      <c r="CB66" s="1250"/>
      <c r="CC66" s="1250"/>
      <c r="CD66" s="1250"/>
      <c r="CE66" s="1250"/>
      <c r="CF66" s="1250"/>
      <c r="CG66" s="1250"/>
      <c r="CH66" s="1250"/>
      <c r="CI66" s="1250"/>
      <c r="CJ66" s="1250"/>
      <c r="CK66" s="1250"/>
      <c r="CL66" s="1250"/>
      <c r="CM66" s="1250"/>
      <c r="CN66" s="1250"/>
      <c r="CO66" s="1250"/>
      <c r="CP66" s="1250"/>
      <c r="CQ66" s="1250"/>
      <c r="CR66" s="1250"/>
      <c r="CS66" s="1250"/>
      <c r="CT66" s="1250"/>
      <c r="CU66" s="1250"/>
      <c r="CV66" s="1250"/>
      <c r="CW66" s="1250"/>
      <c r="CX66" s="1250"/>
      <c r="CY66" s="1250"/>
      <c r="CZ66" s="1250"/>
      <c r="DA66" s="1250"/>
      <c r="DB66" s="1250"/>
      <c r="DC66" s="1251"/>
    </row>
    <row r="67" spans="2:107" x14ac:dyDescent="0.15">
      <c r="B67" s="12"/>
      <c r="AN67" s="1249"/>
      <c r="AO67" s="1250"/>
      <c r="AP67" s="1250"/>
      <c r="AQ67" s="1250"/>
      <c r="AR67" s="1250"/>
      <c r="AS67" s="1250"/>
      <c r="AT67" s="1250"/>
      <c r="AU67" s="1250"/>
      <c r="AV67" s="1250"/>
      <c r="AW67" s="1250"/>
      <c r="AX67" s="1250"/>
      <c r="AY67" s="1250"/>
      <c r="AZ67" s="1250"/>
      <c r="BA67" s="1250"/>
      <c r="BB67" s="1250"/>
      <c r="BC67" s="1250"/>
      <c r="BD67" s="1250"/>
      <c r="BE67" s="1250"/>
      <c r="BF67" s="1250"/>
      <c r="BG67" s="1250"/>
      <c r="BH67" s="1250"/>
      <c r="BI67" s="1250"/>
      <c r="BJ67" s="1250"/>
      <c r="BK67" s="1250"/>
      <c r="BL67" s="1250"/>
      <c r="BM67" s="1250"/>
      <c r="BN67" s="1250"/>
      <c r="BO67" s="1250"/>
      <c r="BP67" s="1250"/>
      <c r="BQ67" s="1250"/>
      <c r="BR67" s="1250"/>
      <c r="BS67" s="1250"/>
      <c r="BT67" s="1250"/>
      <c r="BU67" s="1250"/>
      <c r="BV67" s="1250"/>
      <c r="BW67" s="1250"/>
      <c r="BX67" s="1250"/>
      <c r="BY67" s="1250"/>
      <c r="BZ67" s="1250"/>
      <c r="CA67" s="1250"/>
      <c r="CB67" s="1250"/>
      <c r="CC67" s="1250"/>
      <c r="CD67" s="1250"/>
      <c r="CE67" s="1250"/>
      <c r="CF67" s="1250"/>
      <c r="CG67" s="1250"/>
      <c r="CH67" s="1250"/>
      <c r="CI67" s="1250"/>
      <c r="CJ67" s="1250"/>
      <c r="CK67" s="1250"/>
      <c r="CL67" s="1250"/>
      <c r="CM67" s="1250"/>
      <c r="CN67" s="1250"/>
      <c r="CO67" s="1250"/>
      <c r="CP67" s="1250"/>
      <c r="CQ67" s="1250"/>
      <c r="CR67" s="1250"/>
      <c r="CS67" s="1250"/>
      <c r="CT67" s="1250"/>
      <c r="CU67" s="1250"/>
      <c r="CV67" s="1250"/>
      <c r="CW67" s="1250"/>
      <c r="CX67" s="1250"/>
      <c r="CY67" s="1250"/>
      <c r="CZ67" s="1250"/>
      <c r="DA67" s="1250"/>
      <c r="DB67" s="1250"/>
      <c r="DC67" s="1251"/>
    </row>
    <row r="68" spans="2:107" x14ac:dyDescent="0.15">
      <c r="B68" s="12"/>
      <c r="AN68" s="1249"/>
      <c r="AO68" s="1250"/>
      <c r="AP68" s="1250"/>
      <c r="AQ68" s="1250"/>
      <c r="AR68" s="1250"/>
      <c r="AS68" s="1250"/>
      <c r="AT68" s="1250"/>
      <c r="AU68" s="1250"/>
      <c r="AV68" s="1250"/>
      <c r="AW68" s="1250"/>
      <c r="AX68" s="1250"/>
      <c r="AY68" s="1250"/>
      <c r="AZ68" s="1250"/>
      <c r="BA68" s="1250"/>
      <c r="BB68" s="1250"/>
      <c r="BC68" s="1250"/>
      <c r="BD68" s="1250"/>
      <c r="BE68" s="1250"/>
      <c r="BF68" s="1250"/>
      <c r="BG68" s="1250"/>
      <c r="BH68" s="1250"/>
      <c r="BI68" s="1250"/>
      <c r="BJ68" s="1250"/>
      <c r="BK68" s="1250"/>
      <c r="BL68" s="1250"/>
      <c r="BM68" s="1250"/>
      <c r="BN68" s="1250"/>
      <c r="BO68" s="1250"/>
      <c r="BP68" s="1250"/>
      <c r="BQ68" s="1250"/>
      <c r="BR68" s="1250"/>
      <c r="BS68" s="1250"/>
      <c r="BT68" s="1250"/>
      <c r="BU68" s="1250"/>
      <c r="BV68" s="1250"/>
      <c r="BW68" s="1250"/>
      <c r="BX68" s="1250"/>
      <c r="BY68" s="1250"/>
      <c r="BZ68" s="1250"/>
      <c r="CA68" s="1250"/>
      <c r="CB68" s="1250"/>
      <c r="CC68" s="1250"/>
      <c r="CD68" s="1250"/>
      <c r="CE68" s="1250"/>
      <c r="CF68" s="1250"/>
      <c r="CG68" s="1250"/>
      <c r="CH68" s="1250"/>
      <c r="CI68" s="1250"/>
      <c r="CJ68" s="1250"/>
      <c r="CK68" s="1250"/>
      <c r="CL68" s="1250"/>
      <c r="CM68" s="1250"/>
      <c r="CN68" s="1250"/>
      <c r="CO68" s="1250"/>
      <c r="CP68" s="1250"/>
      <c r="CQ68" s="1250"/>
      <c r="CR68" s="1250"/>
      <c r="CS68" s="1250"/>
      <c r="CT68" s="1250"/>
      <c r="CU68" s="1250"/>
      <c r="CV68" s="1250"/>
      <c r="CW68" s="1250"/>
      <c r="CX68" s="1250"/>
      <c r="CY68" s="1250"/>
      <c r="CZ68" s="1250"/>
      <c r="DA68" s="1250"/>
      <c r="DB68" s="1250"/>
      <c r="DC68" s="1251"/>
    </row>
    <row r="69" spans="2:107" x14ac:dyDescent="0.15">
      <c r="B69" s="12"/>
      <c r="AN69" s="1252"/>
      <c r="AO69" s="1253"/>
      <c r="AP69" s="1253"/>
      <c r="AQ69" s="1253"/>
      <c r="AR69" s="1253"/>
      <c r="AS69" s="1253"/>
      <c r="AT69" s="1253"/>
      <c r="AU69" s="1253"/>
      <c r="AV69" s="1253"/>
      <c r="AW69" s="1253"/>
      <c r="AX69" s="1253"/>
      <c r="AY69" s="1253"/>
      <c r="AZ69" s="1253"/>
      <c r="BA69" s="1253"/>
      <c r="BB69" s="1253"/>
      <c r="BC69" s="1253"/>
      <c r="BD69" s="1253"/>
      <c r="BE69" s="1253"/>
      <c r="BF69" s="1253"/>
      <c r="BG69" s="1253"/>
      <c r="BH69" s="1253"/>
      <c r="BI69" s="1253"/>
      <c r="BJ69" s="1253"/>
      <c r="BK69" s="1253"/>
      <c r="BL69" s="1253"/>
      <c r="BM69" s="1253"/>
      <c r="BN69" s="1253"/>
      <c r="BO69" s="1253"/>
      <c r="BP69" s="1253"/>
      <c r="BQ69" s="1253"/>
      <c r="BR69" s="1253"/>
      <c r="BS69" s="1253"/>
      <c r="BT69" s="1253"/>
      <c r="BU69" s="1253"/>
      <c r="BV69" s="1253"/>
      <c r="BW69" s="1253"/>
      <c r="BX69" s="1253"/>
      <c r="BY69" s="1253"/>
      <c r="BZ69" s="1253"/>
      <c r="CA69" s="1253"/>
      <c r="CB69" s="1253"/>
      <c r="CC69" s="1253"/>
      <c r="CD69" s="1253"/>
      <c r="CE69" s="1253"/>
      <c r="CF69" s="1253"/>
      <c r="CG69" s="1253"/>
      <c r="CH69" s="1253"/>
      <c r="CI69" s="1253"/>
      <c r="CJ69" s="1253"/>
      <c r="CK69" s="1253"/>
      <c r="CL69" s="1253"/>
      <c r="CM69" s="1253"/>
      <c r="CN69" s="1253"/>
      <c r="CO69" s="1253"/>
      <c r="CP69" s="1253"/>
      <c r="CQ69" s="1253"/>
      <c r="CR69" s="1253"/>
      <c r="CS69" s="1253"/>
      <c r="CT69" s="1253"/>
      <c r="CU69" s="1253"/>
      <c r="CV69" s="1253"/>
      <c r="CW69" s="1253"/>
      <c r="CX69" s="1253"/>
      <c r="CY69" s="1253"/>
      <c r="CZ69" s="1253"/>
      <c r="DA69" s="1253"/>
      <c r="DB69" s="1253"/>
      <c r="DC69" s="1254"/>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39"/>
      <c r="H72" s="1239"/>
      <c r="I72" s="1239"/>
      <c r="J72" s="1239"/>
      <c r="K72" s="22"/>
      <c r="L72" s="22"/>
      <c r="M72" s="23"/>
      <c r="N72" s="23"/>
      <c r="AN72" s="1242"/>
      <c r="AO72" s="1243"/>
      <c r="AP72" s="1243"/>
      <c r="AQ72" s="1243"/>
      <c r="AR72" s="1243"/>
      <c r="AS72" s="1243"/>
      <c r="AT72" s="1243"/>
      <c r="AU72" s="1243"/>
      <c r="AV72" s="1243"/>
      <c r="AW72" s="1243"/>
      <c r="AX72" s="1243"/>
      <c r="AY72" s="1243"/>
      <c r="AZ72" s="1243"/>
      <c r="BA72" s="1243"/>
      <c r="BB72" s="1243"/>
      <c r="BC72" s="1243"/>
      <c r="BD72" s="1243"/>
      <c r="BE72" s="1243"/>
      <c r="BF72" s="1243"/>
      <c r="BG72" s="1243"/>
      <c r="BH72" s="1243"/>
      <c r="BI72" s="1243"/>
      <c r="BJ72" s="1243"/>
      <c r="BK72" s="1243"/>
      <c r="BL72" s="1243"/>
      <c r="BM72" s="1243"/>
      <c r="BN72" s="1243"/>
      <c r="BO72" s="1244"/>
      <c r="BP72" s="1238" t="s">
        <v>4</v>
      </c>
      <c r="BQ72" s="1238"/>
      <c r="BR72" s="1238"/>
      <c r="BS72" s="1238"/>
      <c r="BT72" s="1238"/>
      <c r="BU72" s="1238"/>
      <c r="BV72" s="1238"/>
      <c r="BW72" s="1238"/>
      <c r="BX72" s="1238" t="s">
        <v>5</v>
      </c>
      <c r="BY72" s="1238"/>
      <c r="BZ72" s="1238"/>
      <c r="CA72" s="1238"/>
      <c r="CB72" s="1238"/>
      <c r="CC72" s="1238"/>
      <c r="CD72" s="1238"/>
      <c r="CE72" s="1238"/>
      <c r="CF72" s="1238" t="s">
        <v>6</v>
      </c>
      <c r="CG72" s="1238"/>
      <c r="CH72" s="1238"/>
      <c r="CI72" s="1238"/>
      <c r="CJ72" s="1238"/>
      <c r="CK72" s="1238"/>
      <c r="CL72" s="1238"/>
      <c r="CM72" s="1238"/>
      <c r="CN72" s="1238" t="s">
        <v>7</v>
      </c>
      <c r="CO72" s="1238"/>
      <c r="CP72" s="1238"/>
      <c r="CQ72" s="1238"/>
      <c r="CR72" s="1238"/>
      <c r="CS72" s="1238"/>
      <c r="CT72" s="1238"/>
      <c r="CU72" s="1238"/>
      <c r="CV72" s="1238" t="s">
        <v>8</v>
      </c>
      <c r="CW72" s="1238"/>
      <c r="CX72" s="1238"/>
      <c r="CY72" s="1238"/>
      <c r="CZ72" s="1238"/>
      <c r="DA72" s="1238"/>
      <c r="DB72" s="1238"/>
      <c r="DC72" s="1238"/>
    </row>
    <row r="73" spans="2:107" x14ac:dyDescent="0.15">
      <c r="B73" s="12"/>
      <c r="G73" s="1241"/>
      <c r="H73" s="1241"/>
      <c r="I73" s="1241"/>
      <c r="J73" s="1241"/>
      <c r="K73" s="1237"/>
      <c r="L73" s="1237"/>
      <c r="M73" s="1237"/>
      <c r="N73" s="1237"/>
      <c r="AM73" s="21"/>
      <c r="AN73" s="1236" t="s">
        <v>9</v>
      </c>
      <c r="AO73" s="1236"/>
      <c r="AP73" s="1236"/>
      <c r="AQ73" s="1236"/>
      <c r="AR73" s="1236"/>
      <c r="AS73" s="1236"/>
      <c r="AT73" s="1236"/>
      <c r="AU73" s="1236"/>
      <c r="AV73" s="1236"/>
      <c r="AW73" s="1236"/>
      <c r="AX73" s="1236"/>
      <c r="AY73" s="1236"/>
      <c r="AZ73" s="1236"/>
      <c r="BA73" s="1236"/>
      <c r="BB73" s="1236" t="s">
        <v>13</v>
      </c>
      <c r="BC73" s="1236"/>
      <c r="BD73" s="1236"/>
      <c r="BE73" s="1236"/>
      <c r="BF73" s="1236"/>
      <c r="BG73" s="1236"/>
      <c r="BH73" s="1236"/>
      <c r="BI73" s="1236"/>
      <c r="BJ73" s="1236"/>
      <c r="BK73" s="1236"/>
      <c r="BL73" s="1236"/>
      <c r="BM73" s="1236"/>
      <c r="BN73" s="1236"/>
      <c r="BO73" s="1236"/>
      <c r="BP73" s="1233"/>
      <c r="BQ73" s="1233"/>
      <c r="BR73" s="1233"/>
      <c r="BS73" s="1233"/>
      <c r="BT73" s="1233"/>
      <c r="BU73" s="1233"/>
      <c r="BV73" s="1233"/>
      <c r="BW73" s="1233"/>
      <c r="BX73" s="1233">
        <v>26.7</v>
      </c>
      <c r="BY73" s="1233"/>
      <c r="BZ73" s="1233"/>
      <c r="CA73" s="1233"/>
      <c r="CB73" s="1233"/>
      <c r="CC73" s="1233"/>
      <c r="CD73" s="1233"/>
      <c r="CE73" s="1233"/>
      <c r="CF73" s="1233">
        <v>9.1999999999999993</v>
      </c>
      <c r="CG73" s="1233"/>
      <c r="CH73" s="1233"/>
      <c r="CI73" s="1233"/>
      <c r="CJ73" s="1233"/>
      <c r="CK73" s="1233"/>
      <c r="CL73" s="1233"/>
      <c r="CM73" s="1233"/>
      <c r="CN73" s="1233">
        <v>6.4</v>
      </c>
      <c r="CO73" s="1233"/>
      <c r="CP73" s="1233"/>
      <c r="CQ73" s="1233"/>
      <c r="CR73" s="1233"/>
      <c r="CS73" s="1233"/>
      <c r="CT73" s="1233"/>
      <c r="CU73" s="1233"/>
      <c r="CV73" s="1233"/>
      <c r="CW73" s="1233"/>
      <c r="CX73" s="1233"/>
      <c r="CY73" s="1233"/>
      <c r="CZ73" s="1233"/>
      <c r="DA73" s="1233"/>
      <c r="DB73" s="1233"/>
      <c r="DC73" s="1233"/>
    </row>
    <row r="74" spans="2:107" x14ac:dyDescent="0.15">
      <c r="B74" s="12"/>
      <c r="G74" s="1241"/>
      <c r="H74" s="1241"/>
      <c r="I74" s="1241"/>
      <c r="J74" s="1241"/>
      <c r="K74" s="1237"/>
      <c r="L74" s="1237"/>
      <c r="M74" s="1237"/>
      <c r="N74" s="1237"/>
      <c r="AM74" s="21"/>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3"/>
      <c r="BQ74" s="1233"/>
      <c r="BR74" s="1233"/>
      <c r="BS74" s="1233"/>
      <c r="BT74" s="1233"/>
      <c r="BU74" s="1233"/>
      <c r="BV74" s="1233"/>
      <c r="BW74" s="1233"/>
      <c r="BX74" s="1233"/>
      <c r="BY74" s="1233"/>
      <c r="BZ74" s="1233"/>
      <c r="CA74" s="1233"/>
      <c r="CB74" s="1233"/>
      <c r="CC74" s="1233"/>
      <c r="CD74" s="1233"/>
      <c r="CE74" s="1233"/>
      <c r="CF74" s="1233"/>
      <c r="CG74" s="1233"/>
      <c r="CH74" s="1233"/>
      <c r="CI74" s="1233"/>
      <c r="CJ74" s="1233"/>
      <c r="CK74" s="1233"/>
      <c r="CL74" s="1233"/>
      <c r="CM74" s="1233"/>
      <c r="CN74" s="1233"/>
      <c r="CO74" s="1233"/>
      <c r="CP74" s="1233"/>
      <c r="CQ74" s="1233"/>
      <c r="CR74" s="1233"/>
      <c r="CS74" s="1233"/>
      <c r="CT74" s="1233"/>
      <c r="CU74" s="1233"/>
      <c r="CV74" s="1233"/>
      <c r="CW74" s="1233"/>
      <c r="CX74" s="1233"/>
      <c r="CY74" s="1233"/>
      <c r="CZ74" s="1233"/>
      <c r="DA74" s="1233"/>
      <c r="DB74" s="1233"/>
      <c r="DC74" s="1233"/>
    </row>
    <row r="75" spans="2:107" x14ac:dyDescent="0.15">
      <c r="B75" s="12"/>
      <c r="G75" s="1241"/>
      <c r="H75" s="1241"/>
      <c r="I75" s="1239"/>
      <c r="J75" s="1239"/>
      <c r="K75" s="1240"/>
      <c r="L75" s="1240"/>
      <c r="M75" s="1240"/>
      <c r="N75" s="1240"/>
      <c r="AM75" s="21"/>
      <c r="AN75" s="1236"/>
      <c r="AO75" s="1236"/>
      <c r="AP75" s="1236"/>
      <c r="AQ75" s="1236"/>
      <c r="AR75" s="1236"/>
      <c r="AS75" s="1236"/>
      <c r="AT75" s="1236"/>
      <c r="AU75" s="1236"/>
      <c r="AV75" s="1236"/>
      <c r="AW75" s="1236"/>
      <c r="AX75" s="1236"/>
      <c r="AY75" s="1236"/>
      <c r="AZ75" s="1236"/>
      <c r="BA75" s="1236"/>
      <c r="BB75" s="1236" t="s">
        <v>16</v>
      </c>
      <c r="BC75" s="1236"/>
      <c r="BD75" s="1236"/>
      <c r="BE75" s="1236"/>
      <c r="BF75" s="1236"/>
      <c r="BG75" s="1236"/>
      <c r="BH75" s="1236"/>
      <c r="BI75" s="1236"/>
      <c r="BJ75" s="1236"/>
      <c r="BK75" s="1236"/>
      <c r="BL75" s="1236"/>
      <c r="BM75" s="1236"/>
      <c r="BN75" s="1236"/>
      <c r="BO75" s="1236"/>
      <c r="BP75" s="1233">
        <v>7.3</v>
      </c>
      <c r="BQ75" s="1233"/>
      <c r="BR75" s="1233"/>
      <c r="BS75" s="1233"/>
      <c r="BT75" s="1233"/>
      <c r="BU75" s="1233"/>
      <c r="BV75" s="1233"/>
      <c r="BW75" s="1233"/>
      <c r="BX75" s="1233">
        <v>6.7</v>
      </c>
      <c r="BY75" s="1233"/>
      <c r="BZ75" s="1233"/>
      <c r="CA75" s="1233"/>
      <c r="CB75" s="1233"/>
      <c r="CC75" s="1233"/>
      <c r="CD75" s="1233"/>
      <c r="CE75" s="1233"/>
      <c r="CF75" s="1233">
        <v>6.4</v>
      </c>
      <c r="CG75" s="1233"/>
      <c r="CH75" s="1233"/>
      <c r="CI75" s="1233"/>
      <c r="CJ75" s="1233"/>
      <c r="CK75" s="1233"/>
      <c r="CL75" s="1233"/>
      <c r="CM75" s="1233"/>
      <c r="CN75" s="1233">
        <v>6.1</v>
      </c>
      <c r="CO75" s="1233"/>
      <c r="CP75" s="1233"/>
      <c r="CQ75" s="1233"/>
      <c r="CR75" s="1233"/>
      <c r="CS75" s="1233"/>
      <c r="CT75" s="1233"/>
      <c r="CU75" s="1233"/>
      <c r="CV75" s="1233">
        <v>6.7</v>
      </c>
      <c r="CW75" s="1233"/>
      <c r="CX75" s="1233"/>
      <c r="CY75" s="1233"/>
      <c r="CZ75" s="1233"/>
      <c r="DA75" s="1233"/>
      <c r="DB75" s="1233"/>
      <c r="DC75" s="1233"/>
    </row>
    <row r="76" spans="2:107" x14ac:dyDescent="0.15">
      <c r="B76" s="12"/>
      <c r="G76" s="1241"/>
      <c r="H76" s="1241"/>
      <c r="I76" s="1239"/>
      <c r="J76" s="1239"/>
      <c r="K76" s="1240"/>
      <c r="L76" s="1240"/>
      <c r="M76" s="1240"/>
      <c r="N76" s="1240"/>
      <c r="AM76" s="21"/>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c r="DC76" s="1233"/>
    </row>
    <row r="77" spans="2:107" x14ac:dyDescent="0.15">
      <c r="B77" s="12"/>
      <c r="G77" s="1239"/>
      <c r="H77" s="1239"/>
      <c r="I77" s="1239"/>
      <c r="J77" s="1239"/>
      <c r="K77" s="1237"/>
      <c r="L77" s="1237"/>
      <c r="M77" s="1237"/>
      <c r="N77" s="1237"/>
      <c r="AN77" s="1238" t="s">
        <v>12</v>
      </c>
      <c r="AO77" s="1238"/>
      <c r="AP77" s="1238"/>
      <c r="AQ77" s="1238"/>
      <c r="AR77" s="1238"/>
      <c r="AS77" s="1238"/>
      <c r="AT77" s="1238"/>
      <c r="AU77" s="1238"/>
      <c r="AV77" s="1238"/>
      <c r="AW77" s="1238"/>
      <c r="AX77" s="1238"/>
      <c r="AY77" s="1238"/>
      <c r="AZ77" s="1238"/>
      <c r="BA77" s="1238"/>
      <c r="BB77" s="1236" t="s">
        <v>13</v>
      </c>
      <c r="BC77" s="1236"/>
      <c r="BD77" s="1236"/>
      <c r="BE77" s="1236"/>
      <c r="BF77" s="1236"/>
      <c r="BG77" s="1236"/>
      <c r="BH77" s="1236"/>
      <c r="BI77" s="1236"/>
      <c r="BJ77" s="1236"/>
      <c r="BK77" s="1236"/>
      <c r="BL77" s="1236"/>
      <c r="BM77" s="1236"/>
      <c r="BN77" s="1236"/>
      <c r="BO77" s="1236"/>
      <c r="BP77" s="1233">
        <v>0</v>
      </c>
      <c r="BQ77" s="1233"/>
      <c r="BR77" s="1233"/>
      <c r="BS77" s="1233"/>
      <c r="BT77" s="1233"/>
      <c r="BU77" s="1233"/>
      <c r="BV77" s="1233"/>
      <c r="BW77" s="1233"/>
      <c r="BX77" s="1233">
        <v>0</v>
      </c>
      <c r="BY77" s="1233"/>
      <c r="BZ77" s="1233"/>
      <c r="CA77" s="1233"/>
      <c r="CB77" s="1233"/>
      <c r="CC77" s="1233"/>
      <c r="CD77" s="1233"/>
      <c r="CE77" s="1233"/>
      <c r="CF77" s="1233">
        <v>0</v>
      </c>
      <c r="CG77" s="1233"/>
      <c r="CH77" s="1233"/>
      <c r="CI77" s="1233"/>
      <c r="CJ77" s="1233"/>
      <c r="CK77" s="1233"/>
      <c r="CL77" s="1233"/>
      <c r="CM77" s="1233"/>
      <c r="CN77" s="1233">
        <v>0</v>
      </c>
      <c r="CO77" s="1233"/>
      <c r="CP77" s="1233"/>
      <c r="CQ77" s="1233"/>
      <c r="CR77" s="1233"/>
      <c r="CS77" s="1233"/>
      <c r="CT77" s="1233"/>
      <c r="CU77" s="1233"/>
      <c r="CV77" s="1233">
        <v>0</v>
      </c>
      <c r="CW77" s="1233"/>
      <c r="CX77" s="1233"/>
      <c r="CY77" s="1233"/>
      <c r="CZ77" s="1233"/>
      <c r="DA77" s="1233"/>
      <c r="DB77" s="1233"/>
      <c r="DC77" s="1233"/>
    </row>
    <row r="78" spans="2:107" x14ac:dyDescent="0.15">
      <c r="B78" s="12"/>
      <c r="G78" s="1239"/>
      <c r="H78" s="1239"/>
      <c r="I78" s="1239"/>
      <c r="J78" s="1239"/>
      <c r="K78" s="1237"/>
      <c r="L78" s="1237"/>
      <c r="M78" s="1237"/>
      <c r="N78" s="1237"/>
      <c r="AN78" s="1238"/>
      <c r="AO78" s="1238"/>
      <c r="AP78" s="1238"/>
      <c r="AQ78" s="1238"/>
      <c r="AR78" s="1238"/>
      <c r="AS78" s="1238"/>
      <c r="AT78" s="1238"/>
      <c r="AU78" s="1238"/>
      <c r="AV78" s="1238"/>
      <c r="AW78" s="1238"/>
      <c r="AX78" s="1238"/>
      <c r="AY78" s="1238"/>
      <c r="AZ78" s="1238"/>
      <c r="BA78" s="1238"/>
      <c r="BB78" s="1236"/>
      <c r="BC78" s="1236"/>
      <c r="BD78" s="1236"/>
      <c r="BE78" s="1236"/>
      <c r="BF78" s="1236"/>
      <c r="BG78" s="1236"/>
      <c r="BH78" s="1236"/>
      <c r="BI78" s="1236"/>
      <c r="BJ78" s="1236"/>
      <c r="BK78" s="1236"/>
      <c r="BL78" s="1236"/>
      <c r="BM78" s="1236"/>
      <c r="BN78" s="1236"/>
      <c r="BO78" s="1236"/>
      <c r="BP78" s="1233"/>
      <c r="BQ78" s="1233"/>
      <c r="BR78" s="1233"/>
      <c r="BS78" s="1233"/>
      <c r="BT78" s="1233"/>
      <c r="BU78" s="1233"/>
      <c r="BV78" s="1233"/>
      <c r="BW78" s="1233"/>
      <c r="BX78" s="1233"/>
      <c r="BY78" s="1233"/>
      <c r="BZ78" s="1233"/>
      <c r="CA78" s="1233"/>
      <c r="CB78" s="1233"/>
      <c r="CC78" s="1233"/>
      <c r="CD78" s="1233"/>
      <c r="CE78" s="1233"/>
      <c r="CF78" s="1233"/>
      <c r="CG78" s="1233"/>
      <c r="CH78" s="1233"/>
      <c r="CI78" s="1233"/>
      <c r="CJ78" s="1233"/>
      <c r="CK78" s="1233"/>
      <c r="CL78" s="1233"/>
      <c r="CM78" s="1233"/>
      <c r="CN78" s="1233"/>
      <c r="CO78" s="1233"/>
      <c r="CP78" s="1233"/>
      <c r="CQ78" s="1233"/>
      <c r="CR78" s="1233"/>
      <c r="CS78" s="1233"/>
      <c r="CT78" s="1233"/>
      <c r="CU78" s="1233"/>
      <c r="CV78" s="1233"/>
      <c r="CW78" s="1233"/>
      <c r="CX78" s="1233"/>
      <c r="CY78" s="1233"/>
      <c r="CZ78" s="1233"/>
      <c r="DA78" s="1233"/>
      <c r="DB78" s="1233"/>
      <c r="DC78" s="1233"/>
    </row>
    <row r="79" spans="2:107" x14ac:dyDescent="0.15">
      <c r="B79" s="12"/>
      <c r="G79" s="1239"/>
      <c r="H79" s="1239"/>
      <c r="I79" s="1234"/>
      <c r="J79" s="1234"/>
      <c r="K79" s="1235"/>
      <c r="L79" s="1235"/>
      <c r="M79" s="1235"/>
      <c r="N79" s="1235"/>
      <c r="AN79" s="1238"/>
      <c r="AO79" s="1238"/>
      <c r="AP79" s="1238"/>
      <c r="AQ79" s="1238"/>
      <c r="AR79" s="1238"/>
      <c r="AS79" s="1238"/>
      <c r="AT79" s="1238"/>
      <c r="AU79" s="1238"/>
      <c r="AV79" s="1238"/>
      <c r="AW79" s="1238"/>
      <c r="AX79" s="1238"/>
      <c r="AY79" s="1238"/>
      <c r="AZ79" s="1238"/>
      <c r="BA79" s="1238"/>
      <c r="BB79" s="1236" t="s">
        <v>16</v>
      </c>
      <c r="BC79" s="1236"/>
      <c r="BD79" s="1236"/>
      <c r="BE79" s="1236"/>
      <c r="BF79" s="1236"/>
      <c r="BG79" s="1236"/>
      <c r="BH79" s="1236"/>
      <c r="BI79" s="1236"/>
      <c r="BJ79" s="1236"/>
      <c r="BK79" s="1236"/>
      <c r="BL79" s="1236"/>
      <c r="BM79" s="1236"/>
      <c r="BN79" s="1236"/>
      <c r="BO79" s="1236"/>
      <c r="BP79" s="1233">
        <v>9.1999999999999993</v>
      </c>
      <c r="BQ79" s="1233"/>
      <c r="BR79" s="1233"/>
      <c r="BS79" s="1233"/>
      <c r="BT79" s="1233"/>
      <c r="BU79" s="1233"/>
      <c r="BV79" s="1233"/>
      <c r="BW79" s="1233"/>
      <c r="BX79" s="1233">
        <v>8.1999999999999993</v>
      </c>
      <c r="BY79" s="1233"/>
      <c r="BZ79" s="1233"/>
      <c r="CA79" s="1233"/>
      <c r="CB79" s="1233"/>
      <c r="CC79" s="1233"/>
      <c r="CD79" s="1233"/>
      <c r="CE79" s="1233"/>
      <c r="CF79" s="1233">
        <v>7.8</v>
      </c>
      <c r="CG79" s="1233"/>
      <c r="CH79" s="1233"/>
      <c r="CI79" s="1233"/>
      <c r="CJ79" s="1233"/>
      <c r="CK79" s="1233"/>
      <c r="CL79" s="1233"/>
      <c r="CM79" s="1233"/>
      <c r="CN79" s="1233">
        <v>7.4</v>
      </c>
      <c r="CO79" s="1233"/>
      <c r="CP79" s="1233"/>
      <c r="CQ79" s="1233"/>
      <c r="CR79" s="1233"/>
      <c r="CS79" s="1233"/>
      <c r="CT79" s="1233"/>
      <c r="CU79" s="1233"/>
      <c r="CV79" s="1233">
        <v>7.1</v>
      </c>
      <c r="CW79" s="1233"/>
      <c r="CX79" s="1233"/>
      <c r="CY79" s="1233"/>
      <c r="CZ79" s="1233"/>
      <c r="DA79" s="1233"/>
      <c r="DB79" s="1233"/>
      <c r="DC79" s="1233"/>
    </row>
    <row r="80" spans="2:107" x14ac:dyDescent="0.15">
      <c r="B80" s="12"/>
      <c r="G80" s="1239"/>
      <c r="H80" s="1239"/>
      <c r="I80" s="1234"/>
      <c r="J80" s="1234"/>
      <c r="K80" s="1235"/>
      <c r="L80" s="1235"/>
      <c r="M80" s="1235"/>
      <c r="N80" s="1235"/>
      <c r="AN80" s="1238"/>
      <c r="AO80" s="1238"/>
      <c r="AP80" s="1238"/>
      <c r="AQ80" s="1238"/>
      <c r="AR80" s="1238"/>
      <c r="AS80" s="1238"/>
      <c r="AT80" s="1238"/>
      <c r="AU80" s="1238"/>
      <c r="AV80" s="1238"/>
      <c r="AW80" s="1238"/>
      <c r="AX80" s="1238"/>
      <c r="AY80" s="1238"/>
      <c r="AZ80" s="1238"/>
      <c r="BA80" s="1238"/>
      <c r="BB80" s="1236"/>
      <c r="BC80" s="1236"/>
      <c r="BD80" s="1236"/>
      <c r="BE80" s="1236"/>
      <c r="BF80" s="1236"/>
      <c r="BG80" s="1236"/>
      <c r="BH80" s="1236"/>
      <c r="BI80" s="1236"/>
      <c r="BJ80" s="1236"/>
      <c r="BK80" s="1236"/>
      <c r="BL80" s="1236"/>
      <c r="BM80" s="1236"/>
      <c r="BN80" s="1236"/>
      <c r="BO80" s="1236"/>
      <c r="BP80" s="1233"/>
      <c r="BQ80" s="1233"/>
      <c r="BR80" s="1233"/>
      <c r="BS80" s="1233"/>
      <c r="BT80" s="1233"/>
      <c r="BU80" s="1233"/>
      <c r="BV80" s="1233"/>
      <c r="BW80" s="1233"/>
      <c r="BX80" s="1233"/>
      <c r="BY80" s="1233"/>
      <c r="BZ80" s="1233"/>
      <c r="CA80" s="1233"/>
      <c r="CB80" s="1233"/>
      <c r="CC80" s="1233"/>
      <c r="CD80" s="1233"/>
      <c r="CE80" s="1233"/>
      <c r="CF80" s="1233"/>
      <c r="CG80" s="1233"/>
      <c r="CH80" s="1233"/>
      <c r="CI80" s="1233"/>
      <c r="CJ80" s="1233"/>
      <c r="CK80" s="1233"/>
      <c r="CL80" s="1233"/>
      <c r="CM80" s="1233"/>
      <c r="CN80" s="1233"/>
      <c r="CO80" s="1233"/>
      <c r="CP80" s="1233"/>
      <c r="CQ80" s="1233"/>
      <c r="CR80" s="1233"/>
      <c r="CS80" s="1233"/>
      <c r="CT80" s="1233"/>
      <c r="CU80" s="1233"/>
      <c r="CV80" s="1233"/>
      <c r="CW80" s="1233"/>
      <c r="CX80" s="1233"/>
      <c r="CY80" s="1233"/>
      <c r="CZ80" s="1233"/>
      <c r="DA80" s="1233"/>
      <c r="DB80" s="1233"/>
      <c r="DC80" s="123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7B8hSRPLUADBsu8LP0+o9idCxg9mvrvsTtis9IQil66NHktFASEBkfTTXGzyCJ4jhr0eMfGfn85WeYeKvDJ9Q==" saltValue="/emGA9VSz3jqgTxjlmgP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6" zoomScaleNormal="100" zoomScaleSheetLayoutView="70" workbookViewId="0">
      <selection activeCell="AN43" sqref="AN43:DC47"/>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zamnxGWqRJh+pZM7x23aqot0E83A5vsQOsCO1R8nx4Smg0Vv2IVCChfKEX0vYtQZ7biwJaoGcgKC2XpdzDOnQ==" saltValue="ZU3gOgCG88FlkzLxzL/q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43" sqref="AN43:DC47"/>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jT06bltzU/mScAL4KGv/GB7DKshdm7FfsVeC56UAZtaVVPgTX7AUertny/aPgaeQ2HdKPIpk4OPPN1L+aT9Pg==" saltValue="FimC5PYch+ZGzdTMMLt7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5" workbookViewId="0">
      <selection activeCell="U34" sqref="U34:V34"/>
    </sheetView>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2" t="s">
        <v>151</v>
      </c>
      <c r="DI1" s="733"/>
      <c r="DJ1" s="733"/>
      <c r="DK1" s="733"/>
      <c r="DL1" s="733"/>
      <c r="DM1" s="733"/>
      <c r="DN1" s="734"/>
      <c r="DO1" s="81"/>
      <c r="DP1" s="732" t="s">
        <v>152</v>
      </c>
      <c r="DQ1" s="733"/>
      <c r="DR1" s="733"/>
      <c r="DS1" s="733"/>
      <c r="DT1" s="733"/>
      <c r="DU1" s="733"/>
      <c r="DV1" s="733"/>
      <c r="DW1" s="733"/>
      <c r="DX1" s="733"/>
      <c r="DY1" s="733"/>
      <c r="DZ1" s="733"/>
      <c r="EA1" s="733"/>
      <c r="EB1" s="733"/>
      <c r="EC1" s="734"/>
      <c r="ED1" s="79"/>
      <c r="EE1" s="79"/>
      <c r="EF1" s="79"/>
      <c r="EG1" s="79"/>
      <c r="EH1" s="79"/>
      <c r="EI1" s="79"/>
      <c r="EJ1" s="79"/>
      <c r="EK1" s="79"/>
      <c r="EL1" s="79"/>
      <c r="EM1" s="79"/>
    </row>
    <row r="2" spans="2:143" ht="22.5" customHeight="1" x14ac:dyDescent="0.15">
      <c r="B2" s="82" t="s">
        <v>153</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73" t="s">
        <v>154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155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156</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x14ac:dyDescent="0.15">
      <c r="B4" s="673" t="s">
        <v>25</v>
      </c>
      <c r="C4" s="674"/>
      <c r="D4" s="674"/>
      <c r="E4" s="674"/>
      <c r="F4" s="674"/>
      <c r="G4" s="674"/>
      <c r="H4" s="674"/>
      <c r="I4" s="674"/>
      <c r="J4" s="674"/>
      <c r="K4" s="674"/>
      <c r="L4" s="674"/>
      <c r="M4" s="674"/>
      <c r="N4" s="674"/>
      <c r="O4" s="674"/>
      <c r="P4" s="674"/>
      <c r="Q4" s="675"/>
      <c r="R4" s="673" t="s">
        <v>157</v>
      </c>
      <c r="S4" s="674"/>
      <c r="T4" s="674"/>
      <c r="U4" s="674"/>
      <c r="V4" s="674"/>
      <c r="W4" s="674"/>
      <c r="X4" s="674"/>
      <c r="Y4" s="675"/>
      <c r="Z4" s="673" t="s">
        <v>158</v>
      </c>
      <c r="AA4" s="674"/>
      <c r="AB4" s="674"/>
      <c r="AC4" s="675"/>
      <c r="AD4" s="673" t="s">
        <v>159</v>
      </c>
      <c r="AE4" s="674"/>
      <c r="AF4" s="674"/>
      <c r="AG4" s="674"/>
      <c r="AH4" s="674"/>
      <c r="AI4" s="674"/>
      <c r="AJ4" s="674"/>
      <c r="AK4" s="675"/>
      <c r="AL4" s="673" t="s">
        <v>158</v>
      </c>
      <c r="AM4" s="674"/>
      <c r="AN4" s="674"/>
      <c r="AO4" s="675"/>
      <c r="AP4" s="729" t="s">
        <v>160</v>
      </c>
      <c r="AQ4" s="729"/>
      <c r="AR4" s="729"/>
      <c r="AS4" s="729"/>
      <c r="AT4" s="729"/>
      <c r="AU4" s="729"/>
      <c r="AV4" s="729"/>
      <c r="AW4" s="729"/>
      <c r="AX4" s="729"/>
      <c r="AY4" s="729"/>
      <c r="AZ4" s="729"/>
      <c r="BA4" s="729"/>
      <c r="BB4" s="729"/>
      <c r="BC4" s="729"/>
      <c r="BD4" s="729"/>
      <c r="BE4" s="729"/>
      <c r="BF4" s="729"/>
      <c r="BG4" s="729" t="s">
        <v>161</v>
      </c>
      <c r="BH4" s="729"/>
      <c r="BI4" s="729"/>
      <c r="BJ4" s="729"/>
      <c r="BK4" s="729"/>
      <c r="BL4" s="729"/>
      <c r="BM4" s="729"/>
      <c r="BN4" s="729"/>
      <c r="BO4" s="729" t="s">
        <v>158</v>
      </c>
      <c r="BP4" s="729"/>
      <c r="BQ4" s="729"/>
      <c r="BR4" s="729"/>
      <c r="BS4" s="729" t="s">
        <v>162</v>
      </c>
      <c r="BT4" s="729"/>
      <c r="BU4" s="729"/>
      <c r="BV4" s="729"/>
      <c r="BW4" s="729"/>
      <c r="BX4" s="729"/>
      <c r="BY4" s="729"/>
      <c r="BZ4" s="729"/>
      <c r="CA4" s="729"/>
      <c r="CB4" s="729"/>
      <c r="CD4" s="716" t="s">
        <v>163</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x14ac:dyDescent="0.15">
      <c r="B5" s="692" t="s">
        <v>164</v>
      </c>
      <c r="C5" s="693"/>
      <c r="D5" s="693"/>
      <c r="E5" s="693"/>
      <c r="F5" s="693"/>
      <c r="G5" s="693"/>
      <c r="H5" s="693"/>
      <c r="I5" s="693"/>
      <c r="J5" s="693"/>
      <c r="K5" s="693"/>
      <c r="L5" s="693"/>
      <c r="M5" s="693"/>
      <c r="N5" s="693"/>
      <c r="O5" s="693"/>
      <c r="P5" s="693"/>
      <c r="Q5" s="694"/>
      <c r="R5" s="664">
        <v>342181</v>
      </c>
      <c r="S5" s="665"/>
      <c r="T5" s="665"/>
      <c r="U5" s="665"/>
      <c r="V5" s="665"/>
      <c r="W5" s="665"/>
      <c r="X5" s="665"/>
      <c r="Y5" s="711"/>
      <c r="Z5" s="730">
        <v>12.7</v>
      </c>
      <c r="AA5" s="730"/>
      <c r="AB5" s="730"/>
      <c r="AC5" s="730"/>
      <c r="AD5" s="731">
        <v>342181</v>
      </c>
      <c r="AE5" s="731"/>
      <c r="AF5" s="731"/>
      <c r="AG5" s="731"/>
      <c r="AH5" s="731"/>
      <c r="AI5" s="731"/>
      <c r="AJ5" s="731"/>
      <c r="AK5" s="731"/>
      <c r="AL5" s="712">
        <v>23.4</v>
      </c>
      <c r="AM5" s="681"/>
      <c r="AN5" s="681"/>
      <c r="AO5" s="713"/>
      <c r="AP5" s="692" t="s">
        <v>165</v>
      </c>
      <c r="AQ5" s="693"/>
      <c r="AR5" s="693"/>
      <c r="AS5" s="693"/>
      <c r="AT5" s="693"/>
      <c r="AU5" s="693"/>
      <c r="AV5" s="693"/>
      <c r="AW5" s="693"/>
      <c r="AX5" s="693"/>
      <c r="AY5" s="693"/>
      <c r="AZ5" s="693"/>
      <c r="BA5" s="693"/>
      <c r="BB5" s="693"/>
      <c r="BC5" s="693"/>
      <c r="BD5" s="693"/>
      <c r="BE5" s="693"/>
      <c r="BF5" s="694"/>
      <c r="BG5" s="612">
        <v>342181</v>
      </c>
      <c r="BH5" s="613"/>
      <c r="BI5" s="613"/>
      <c r="BJ5" s="613"/>
      <c r="BK5" s="613"/>
      <c r="BL5" s="613"/>
      <c r="BM5" s="613"/>
      <c r="BN5" s="614"/>
      <c r="BO5" s="661">
        <v>100</v>
      </c>
      <c r="BP5" s="661"/>
      <c r="BQ5" s="661"/>
      <c r="BR5" s="661"/>
      <c r="BS5" s="662" t="s">
        <v>166</v>
      </c>
      <c r="BT5" s="662"/>
      <c r="BU5" s="662"/>
      <c r="BV5" s="662"/>
      <c r="BW5" s="662"/>
      <c r="BX5" s="662"/>
      <c r="BY5" s="662"/>
      <c r="BZ5" s="662"/>
      <c r="CA5" s="662"/>
      <c r="CB5" s="703"/>
      <c r="CD5" s="716" t="s">
        <v>160</v>
      </c>
      <c r="CE5" s="717"/>
      <c r="CF5" s="717"/>
      <c r="CG5" s="717"/>
      <c r="CH5" s="717"/>
      <c r="CI5" s="717"/>
      <c r="CJ5" s="717"/>
      <c r="CK5" s="717"/>
      <c r="CL5" s="717"/>
      <c r="CM5" s="717"/>
      <c r="CN5" s="717"/>
      <c r="CO5" s="717"/>
      <c r="CP5" s="717"/>
      <c r="CQ5" s="718"/>
      <c r="CR5" s="716" t="s">
        <v>167</v>
      </c>
      <c r="CS5" s="717"/>
      <c r="CT5" s="717"/>
      <c r="CU5" s="717"/>
      <c r="CV5" s="717"/>
      <c r="CW5" s="717"/>
      <c r="CX5" s="717"/>
      <c r="CY5" s="718"/>
      <c r="CZ5" s="716" t="s">
        <v>158</v>
      </c>
      <c r="DA5" s="717"/>
      <c r="DB5" s="717"/>
      <c r="DC5" s="718"/>
      <c r="DD5" s="716" t="s">
        <v>168</v>
      </c>
      <c r="DE5" s="717"/>
      <c r="DF5" s="717"/>
      <c r="DG5" s="717"/>
      <c r="DH5" s="717"/>
      <c r="DI5" s="717"/>
      <c r="DJ5" s="717"/>
      <c r="DK5" s="717"/>
      <c r="DL5" s="717"/>
      <c r="DM5" s="717"/>
      <c r="DN5" s="717"/>
      <c r="DO5" s="717"/>
      <c r="DP5" s="718"/>
      <c r="DQ5" s="716" t="s">
        <v>169</v>
      </c>
      <c r="DR5" s="717"/>
      <c r="DS5" s="717"/>
      <c r="DT5" s="717"/>
      <c r="DU5" s="717"/>
      <c r="DV5" s="717"/>
      <c r="DW5" s="717"/>
      <c r="DX5" s="717"/>
      <c r="DY5" s="717"/>
      <c r="DZ5" s="717"/>
      <c r="EA5" s="717"/>
      <c r="EB5" s="717"/>
      <c r="EC5" s="718"/>
    </row>
    <row r="6" spans="2:143" ht="11.25" customHeight="1" x14ac:dyDescent="0.15">
      <c r="B6" s="609" t="s">
        <v>170</v>
      </c>
      <c r="C6" s="610"/>
      <c r="D6" s="610"/>
      <c r="E6" s="610"/>
      <c r="F6" s="610"/>
      <c r="G6" s="610"/>
      <c r="H6" s="610"/>
      <c r="I6" s="610"/>
      <c r="J6" s="610"/>
      <c r="K6" s="610"/>
      <c r="L6" s="610"/>
      <c r="M6" s="610"/>
      <c r="N6" s="610"/>
      <c r="O6" s="610"/>
      <c r="P6" s="610"/>
      <c r="Q6" s="611"/>
      <c r="R6" s="612">
        <v>24885</v>
      </c>
      <c r="S6" s="613"/>
      <c r="T6" s="613"/>
      <c r="U6" s="613"/>
      <c r="V6" s="613"/>
      <c r="W6" s="613"/>
      <c r="X6" s="613"/>
      <c r="Y6" s="614"/>
      <c r="Z6" s="661">
        <v>0.9</v>
      </c>
      <c r="AA6" s="661"/>
      <c r="AB6" s="661"/>
      <c r="AC6" s="661"/>
      <c r="AD6" s="662">
        <v>24885</v>
      </c>
      <c r="AE6" s="662"/>
      <c r="AF6" s="662"/>
      <c r="AG6" s="662"/>
      <c r="AH6" s="662"/>
      <c r="AI6" s="662"/>
      <c r="AJ6" s="662"/>
      <c r="AK6" s="662"/>
      <c r="AL6" s="615">
        <v>1.7</v>
      </c>
      <c r="AM6" s="616"/>
      <c r="AN6" s="616"/>
      <c r="AO6" s="663"/>
      <c r="AP6" s="609" t="s">
        <v>171</v>
      </c>
      <c r="AQ6" s="610"/>
      <c r="AR6" s="610"/>
      <c r="AS6" s="610"/>
      <c r="AT6" s="610"/>
      <c r="AU6" s="610"/>
      <c r="AV6" s="610"/>
      <c r="AW6" s="610"/>
      <c r="AX6" s="610"/>
      <c r="AY6" s="610"/>
      <c r="AZ6" s="610"/>
      <c r="BA6" s="610"/>
      <c r="BB6" s="610"/>
      <c r="BC6" s="610"/>
      <c r="BD6" s="610"/>
      <c r="BE6" s="610"/>
      <c r="BF6" s="611"/>
      <c r="BG6" s="612">
        <v>342181</v>
      </c>
      <c r="BH6" s="613"/>
      <c r="BI6" s="613"/>
      <c r="BJ6" s="613"/>
      <c r="BK6" s="613"/>
      <c r="BL6" s="613"/>
      <c r="BM6" s="613"/>
      <c r="BN6" s="614"/>
      <c r="BO6" s="661">
        <v>100</v>
      </c>
      <c r="BP6" s="661"/>
      <c r="BQ6" s="661"/>
      <c r="BR6" s="661"/>
      <c r="BS6" s="662" t="s">
        <v>166</v>
      </c>
      <c r="BT6" s="662"/>
      <c r="BU6" s="662"/>
      <c r="BV6" s="662"/>
      <c r="BW6" s="662"/>
      <c r="BX6" s="662"/>
      <c r="BY6" s="662"/>
      <c r="BZ6" s="662"/>
      <c r="CA6" s="662"/>
      <c r="CB6" s="703"/>
      <c r="CD6" s="670" t="s">
        <v>172</v>
      </c>
      <c r="CE6" s="671"/>
      <c r="CF6" s="671"/>
      <c r="CG6" s="671"/>
      <c r="CH6" s="671"/>
      <c r="CI6" s="671"/>
      <c r="CJ6" s="671"/>
      <c r="CK6" s="671"/>
      <c r="CL6" s="671"/>
      <c r="CM6" s="671"/>
      <c r="CN6" s="671"/>
      <c r="CO6" s="671"/>
      <c r="CP6" s="671"/>
      <c r="CQ6" s="672"/>
      <c r="CR6" s="612">
        <v>52594</v>
      </c>
      <c r="CS6" s="613"/>
      <c r="CT6" s="613"/>
      <c r="CU6" s="613"/>
      <c r="CV6" s="613"/>
      <c r="CW6" s="613"/>
      <c r="CX6" s="613"/>
      <c r="CY6" s="614"/>
      <c r="CZ6" s="712">
        <v>2.1</v>
      </c>
      <c r="DA6" s="681"/>
      <c r="DB6" s="681"/>
      <c r="DC6" s="715"/>
      <c r="DD6" s="618" t="s">
        <v>166</v>
      </c>
      <c r="DE6" s="613"/>
      <c r="DF6" s="613"/>
      <c r="DG6" s="613"/>
      <c r="DH6" s="613"/>
      <c r="DI6" s="613"/>
      <c r="DJ6" s="613"/>
      <c r="DK6" s="613"/>
      <c r="DL6" s="613"/>
      <c r="DM6" s="613"/>
      <c r="DN6" s="613"/>
      <c r="DO6" s="613"/>
      <c r="DP6" s="614"/>
      <c r="DQ6" s="618">
        <v>52594</v>
      </c>
      <c r="DR6" s="613"/>
      <c r="DS6" s="613"/>
      <c r="DT6" s="613"/>
      <c r="DU6" s="613"/>
      <c r="DV6" s="613"/>
      <c r="DW6" s="613"/>
      <c r="DX6" s="613"/>
      <c r="DY6" s="613"/>
      <c r="DZ6" s="613"/>
      <c r="EA6" s="613"/>
      <c r="EB6" s="613"/>
      <c r="EC6" s="651"/>
    </row>
    <row r="7" spans="2:143" ht="11.25" customHeight="1" x14ac:dyDescent="0.15">
      <c r="B7" s="609" t="s">
        <v>173</v>
      </c>
      <c r="C7" s="610"/>
      <c r="D7" s="610"/>
      <c r="E7" s="610"/>
      <c r="F7" s="610"/>
      <c r="G7" s="610"/>
      <c r="H7" s="610"/>
      <c r="I7" s="610"/>
      <c r="J7" s="610"/>
      <c r="K7" s="610"/>
      <c r="L7" s="610"/>
      <c r="M7" s="610"/>
      <c r="N7" s="610"/>
      <c r="O7" s="610"/>
      <c r="P7" s="610"/>
      <c r="Q7" s="611"/>
      <c r="R7" s="612">
        <v>488</v>
      </c>
      <c r="S7" s="613"/>
      <c r="T7" s="613"/>
      <c r="U7" s="613"/>
      <c r="V7" s="613"/>
      <c r="W7" s="613"/>
      <c r="X7" s="613"/>
      <c r="Y7" s="614"/>
      <c r="Z7" s="661">
        <v>0</v>
      </c>
      <c r="AA7" s="661"/>
      <c r="AB7" s="661"/>
      <c r="AC7" s="661"/>
      <c r="AD7" s="662">
        <v>488</v>
      </c>
      <c r="AE7" s="662"/>
      <c r="AF7" s="662"/>
      <c r="AG7" s="662"/>
      <c r="AH7" s="662"/>
      <c r="AI7" s="662"/>
      <c r="AJ7" s="662"/>
      <c r="AK7" s="662"/>
      <c r="AL7" s="615">
        <v>0</v>
      </c>
      <c r="AM7" s="616"/>
      <c r="AN7" s="616"/>
      <c r="AO7" s="663"/>
      <c r="AP7" s="609" t="s">
        <v>174</v>
      </c>
      <c r="AQ7" s="610"/>
      <c r="AR7" s="610"/>
      <c r="AS7" s="610"/>
      <c r="AT7" s="610"/>
      <c r="AU7" s="610"/>
      <c r="AV7" s="610"/>
      <c r="AW7" s="610"/>
      <c r="AX7" s="610"/>
      <c r="AY7" s="610"/>
      <c r="AZ7" s="610"/>
      <c r="BA7" s="610"/>
      <c r="BB7" s="610"/>
      <c r="BC7" s="610"/>
      <c r="BD7" s="610"/>
      <c r="BE7" s="610"/>
      <c r="BF7" s="611"/>
      <c r="BG7" s="612">
        <v>141104</v>
      </c>
      <c r="BH7" s="613"/>
      <c r="BI7" s="613"/>
      <c r="BJ7" s="613"/>
      <c r="BK7" s="613"/>
      <c r="BL7" s="613"/>
      <c r="BM7" s="613"/>
      <c r="BN7" s="614"/>
      <c r="BO7" s="661">
        <v>41.2</v>
      </c>
      <c r="BP7" s="661"/>
      <c r="BQ7" s="661"/>
      <c r="BR7" s="661"/>
      <c r="BS7" s="662" t="s">
        <v>166</v>
      </c>
      <c r="BT7" s="662"/>
      <c r="BU7" s="662"/>
      <c r="BV7" s="662"/>
      <c r="BW7" s="662"/>
      <c r="BX7" s="662"/>
      <c r="BY7" s="662"/>
      <c r="BZ7" s="662"/>
      <c r="CA7" s="662"/>
      <c r="CB7" s="703"/>
      <c r="CD7" s="644" t="s">
        <v>175</v>
      </c>
      <c r="CE7" s="645"/>
      <c r="CF7" s="645"/>
      <c r="CG7" s="645"/>
      <c r="CH7" s="645"/>
      <c r="CI7" s="645"/>
      <c r="CJ7" s="645"/>
      <c r="CK7" s="645"/>
      <c r="CL7" s="645"/>
      <c r="CM7" s="645"/>
      <c r="CN7" s="645"/>
      <c r="CO7" s="645"/>
      <c r="CP7" s="645"/>
      <c r="CQ7" s="646"/>
      <c r="CR7" s="612">
        <v>722138</v>
      </c>
      <c r="CS7" s="613"/>
      <c r="CT7" s="613"/>
      <c r="CU7" s="613"/>
      <c r="CV7" s="613"/>
      <c r="CW7" s="613"/>
      <c r="CX7" s="613"/>
      <c r="CY7" s="614"/>
      <c r="CZ7" s="661">
        <v>28.5</v>
      </c>
      <c r="DA7" s="661"/>
      <c r="DB7" s="661"/>
      <c r="DC7" s="661"/>
      <c r="DD7" s="618">
        <v>7865</v>
      </c>
      <c r="DE7" s="613"/>
      <c r="DF7" s="613"/>
      <c r="DG7" s="613"/>
      <c r="DH7" s="613"/>
      <c r="DI7" s="613"/>
      <c r="DJ7" s="613"/>
      <c r="DK7" s="613"/>
      <c r="DL7" s="613"/>
      <c r="DM7" s="613"/>
      <c r="DN7" s="613"/>
      <c r="DO7" s="613"/>
      <c r="DP7" s="614"/>
      <c r="DQ7" s="618">
        <v>377183</v>
      </c>
      <c r="DR7" s="613"/>
      <c r="DS7" s="613"/>
      <c r="DT7" s="613"/>
      <c r="DU7" s="613"/>
      <c r="DV7" s="613"/>
      <c r="DW7" s="613"/>
      <c r="DX7" s="613"/>
      <c r="DY7" s="613"/>
      <c r="DZ7" s="613"/>
      <c r="EA7" s="613"/>
      <c r="EB7" s="613"/>
      <c r="EC7" s="651"/>
    </row>
    <row r="8" spans="2:143" ht="11.25" customHeight="1" x14ac:dyDescent="0.15">
      <c r="B8" s="609" t="s">
        <v>176</v>
      </c>
      <c r="C8" s="610"/>
      <c r="D8" s="610"/>
      <c r="E8" s="610"/>
      <c r="F8" s="610"/>
      <c r="G8" s="610"/>
      <c r="H8" s="610"/>
      <c r="I8" s="610"/>
      <c r="J8" s="610"/>
      <c r="K8" s="610"/>
      <c r="L8" s="610"/>
      <c r="M8" s="610"/>
      <c r="N8" s="610"/>
      <c r="O8" s="610"/>
      <c r="P8" s="610"/>
      <c r="Q8" s="611"/>
      <c r="R8" s="612">
        <v>1039</v>
      </c>
      <c r="S8" s="613"/>
      <c r="T8" s="613"/>
      <c r="U8" s="613"/>
      <c r="V8" s="613"/>
      <c r="W8" s="613"/>
      <c r="X8" s="613"/>
      <c r="Y8" s="614"/>
      <c r="Z8" s="661">
        <v>0</v>
      </c>
      <c r="AA8" s="661"/>
      <c r="AB8" s="661"/>
      <c r="AC8" s="661"/>
      <c r="AD8" s="662">
        <v>1039</v>
      </c>
      <c r="AE8" s="662"/>
      <c r="AF8" s="662"/>
      <c r="AG8" s="662"/>
      <c r="AH8" s="662"/>
      <c r="AI8" s="662"/>
      <c r="AJ8" s="662"/>
      <c r="AK8" s="662"/>
      <c r="AL8" s="615">
        <v>0.1</v>
      </c>
      <c r="AM8" s="616"/>
      <c r="AN8" s="616"/>
      <c r="AO8" s="663"/>
      <c r="AP8" s="609" t="s">
        <v>177</v>
      </c>
      <c r="AQ8" s="610"/>
      <c r="AR8" s="610"/>
      <c r="AS8" s="610"/>
      <c r="AT8" s="610"/>
      <c r="AU8" s="610"/>
      <c r="AV8" s="610"/>
      <c r="AW8" s="610"/>
      <c r="AX8" s="610"/>
      <c r="AY8" s="610"/>
      <c r="AZ8" s="610"/>
      <c r="BA8" s="610"/>
      <c r="BB8" s="610"/>
      <c r="BC8" s="610"/>
      <c r="BD8" s="610"/>
      <c r="BE8" s="610"/>
      <c r="BF8" s="611"/>
      <c r="BG8" s="612">
        <v>5632</v>
      </c>
      <c r="BH8" s="613"/>
      <c r="BI8" s="613"/>
      <c r="BJ8" s="613"/>
      <c r="BK8" s="613"/>
      <c r="BL8" s="613"/>
      <c r="BM8" s="613"/>
      <c r="BN8" s="614"/>
      <c r="BO8" s="661">
        <v>1.6</v>
      </c>
      <c r="BP8" s="661"/>
      <c r="BQ8" s="661"/>
      <c r="BR8" s="661"/>
      <c r="BS8" s="618" t="s">
        <v>166</v>
      </c>
      <c r="BT8" s="613"/>
      <c r="BU8" s="613"/>
      <c r="BV8" s="613"/>
      <c r="BW8" s="613"/>
      <c r="BX8" s="613"/>
      <c r="BY8" s="613"/>
      <c r="BZ8" s="613"/>
      <c r="CA8" s="613"/>
      <c r="CB8" s="651"/>
      <c r="CD8" s="644" t="s">
        <v>178</v>
      </c>
      <c r="CE8" s="645"/>
      <c r="CF8" s="645"/>
      <c r="CG8" s="645"/>
      <c r="CH8" s="645"/>
      <c r="CI8" s="645"/>
      <c r="CJ8" s="645"/>
      <c r="CK8" s="645"/>
      <c r="CL8" s="645"/>
      <c r="CM8" s="645"/>
      <c r="CN8" s="645"/>
      <c r="CO8" s="645"/>
      <c r="CP8" s="645"/>
      <c r="CQ8" s="646"/>
      <c r="CR8" s="612">
        <v>464749</v>
      </c>
      <c r="CS8" s="613"/>
      <c r="CT8" s="613"/>
      <c r="CU8" s="613"/>
      <c r="CV8" s="613"/>
      <c r="CW8" s="613"/>
      <c r="CX8" s="613"/>
      <c r="CY8" s="614"/>
      <c r="CZ8" s="661">
        <v>18.3</v>
      </c>
      <c r="DA8" s="661"/>
      <c r="DB8" s="661"/>
      <c r="DC8" s="661"/>
      <c r="DD8" s="618">
        <v>1233</v>
      </c>
      <c r="DE8" s="613"/>
      <c r="DF8" s="613"/>
      <c r="DG8" s="613"/>
      <c r="DH8" s="613"/>
      <c r="DI8" s="613"/>
      <c r="DJ8" s="613"/>
      <c r="DK8" s="613"/>
      <c r="DL8" s="613"/>
      <c r="DM8" s="613"/>
      <c r="DN8" s="613"/>
      <c r="DO8" s="613"/>
      <c r="DP8" s="614"/>
      <c r="DQ8" s="618">
        <v>308560</v>
      </c>
      <c r="DR8" s="613"/>
      <c r="DS8" s="613"/>
      <c r="DT8" s="613"/>
      <c r="DU8" s="613"/>
      <c r="DV8" s="613"/>
      <c r="DW8" s="613"/>
      <c r="DX8" s="613"/>
      <c r="DY8" s="613"/>
      <c r="DZ8" s="613"/>
      <c r="EA8" s="613"/>
      <c r="EB8" s="613"/>
      <c r="EC8" s="651"/>
    </row>
    <row r="9" spans="2:143" ht="11.25" customHeight="1" x14ac:dyDescent="0.15">
      <c r="B9" s="609" t="s">
        <v>179</v>
      </c>
      <c r="C9" s="610"/>
      <c r="D9" s="610"/>
      <c r="E9" s="610"/>
      <c r="F9" s="610"/>
      <c r="G9" s="610"/>
      <c r="H9" s="610"/>
      <c r="I9" s="610"/>
      <c r="J9" s="610"/>
      <c r="K9" s="610"/>
      <c r="L9" s="610"/>
      <c r="M9" s="610"/>
      <c r="N9" s="610"/>
      <c r="O9" s="610"/>
      <c r="P9" s="610"/>
      <c r="Q9" s="611"/>
      <c r="R9" s="612">
        <v>979</v>
      </c>
      <c r="S9" s="613"/>
      <c r="T9" s="613"/>
      <c r="U9" s="613"/>
      <c r="V9" s="613"/>
      <c r="W9" s="613"/>
      <c r="X9" s="613"/>
      <c r="Y9" s="614"/>
      <c r="Z9" s="661">
        <v>0</v>
      </c>
      <c r="AA9" s="661"/>
      <c r="AB9" s="661"/>
      <c r="AC9" s="661"/>
      <c r="AD9" s="662">
        <v>979</v>
      </c>
      <c r="AE9" s="662"/>
      <c r="AF9" s="662"/>
      <c r="AG9" s="662"/>
      <c r="AH9" s="662"/>
      <c r="AI9" s="662"/>
      <c r="AJ9" s="662"/>
      <c r="AK9" s="662"/>
      <c r="AL9" s="615">
        <v>0.1</v>
      </c>
      <c r="AM9" s="616"/>
      <c r="AN9" s="616"/>
      <c r="AO9" s="663"/>
      <c r="AP9" s="609" t="s">
        <v>180</v>
      </c>
      <c r="AQ9" s="610"/>
      <c r="AR9" s="610"/>
      <c r="AS9" s="610"/>
      <c r="AT9" s="610"/>
      <c r="AU9" s="610"/>
      <c r="AV9" s="610"/>
      <c r="AW9" s="610"/>
      <c r="AX9" s="610"/>
      <c r="AY9" s="610"/>
      <c r="AZ9" s="610"/>
      <c r="BA9" s="610"/>
      <c r="BB9" s="610"/>
      <c r="BC9" s="610"/>
      <c r="BD9" s="610"/>
      <c r="BE9" s="610"/>
      <c r="BF9" s="611"/>
      <c r="BG9" s="612">
        <v>121467</v>
      </c>
      <c r="BH9" s="613"/>
      <c r="BI9" s="613"/>
      <c r="BJ9" s="613"/>
      <c r="BK9" s="613"/>
      <c r="BL9" s="613"/>
      <c r="BM9" s="613"/>
      <c r="BN9" s="614"/>
      <c r="BO9" s="661">
        <v>35.5</v>
      </c>
      <c r="BP9" s="661"/>
      <c r="BQ9" s="661"/>
      <c r="BR9" s="661"/>
      <c r="BS9" s="618" t="s">
        <v>166</v>
      </c>
      <c r="BT9" s="613"/>
      <c r="BU9" s="613"/>
      <c r="BV9" s="613"/>
      <c r="BW9" s="613"/>
      <c r="BX9" s="613"/>
      <c r="BY9" s="613"/>
      <c r="BZ9" s="613"/>
      <c r="CA9" s="613"/>
      <c r="CB9" s="651"/>
      <c r="CD9" s="644" t="s">
        <v>181</v>
      </c>
      <c r="CE9" s="645"/>
      <c r="CF9" s="645"/>
      <c r="CG9" s="645"/>
      <c r="CH9" s="645"/>
      <c r="CI9" s="645"/>
      <c r="CJ9" s="645"/>
      <c r="CK9" s="645"/>
      <c r="CL9" s="645"/>
      <c r="CM9" s="645"/>
      <c r="CN9" s="645"/>
      <c r="CO9" s="645"/>
      <c r="CP9" s="645"/>
      <c r="CQ9" s="646"/>
      <c r="CR9" s="612">
        <v>116715</v>
      </c>
      <c r="CS9" s="613"/>
      <c r="CT9" s="613"/>
      <c r="CU9" s="613"/>
      <c r="CV9" s="613"/>
      <c r="CW9" s="613"/>
      <c r="CX9" s="613"/>
      <c r="CY9" s="614"/>
      <c r="CZ9" s="661">
        <v>4.5999999999999996</v>
      </c>
      <c r="DA9" s="661"/>
      <c r="DB9" s="661"/>
      <c r="DC9" s="661"/>
      <c r="DD9" s="618">
        <v>13870</v>
      </c>
      <c r="DE9" s="613"/>
      <c r="DF9" s="613"/>
      <c r="DG9" s="613"/>
      <c r="DH9" s="613"/>
      <c r="DI9" s="613"/>
      <c r="DJ9" s="613"/>
      <c r="DK9" s="613"/>
      <c r="DL9" s="613"/>
      <c r="DM9" s="613"/>
      <c r="DN9" s="613"/>
      <c r="DO9" s="613"/>
      <c r="DP9" s="614"/>
      <c r="DQ9" s="618">
        <v>98289</v>
      </c>
      <c r="DR9" s="613"/>
      <c r="DS9" s="613"/>
      <c r="DT9" s="613"/>
      <c r="DU9" s="613"/>
      <c r="DV9" s="613"/>
      <c r="DW9" s="613"/>
      <c r="DX9" s="613"/>
      <c r="DY9" s="613"/>
      <c r="DZ9" s="613"/>
      <c r="EA9" s="613"/>
      <c r="EB9" s="613"/>
      <c r="EC9" s="651"/>
    </row>
    <row r="10" spans="2:143" ht="11.25" customHeight="1" x14ac:dyDescent="0.15">
      <c r="B10" s="609" t="s">
        <v>182</v>
      </c>
      <c r="C10" s="610"/>
      <c r="D10" s="610"/>
      <c r="E10" s="610"/>
      <c r="F10" s="610"/>
      <c r="G10" s="610"/>
      <c r="H10" s="610"/>
      <c r="I10" s="610"/>
      <c r="J10" s="610"/>
      <c r="K10" s="610"/>
      <c r="L10" s="610"/>
      <c r="M10" s="610"/>
      <c r="N10" s="610"/>
      <c r="O10" s="610"/>
      <c r="P10" s="610"/>
      <c r="Q10" s="611"/>
      <c r="R10" s="612" t="s">
        <v>166</v>
      </c>
      <c r="S10" s="613"/>
      <c r="T10" s="613"/>
      <c r="U10" s="613"/>
      <c r="V10" s="613"/>
      <c r="W10" s="613"/>
      <c r="X10" s="613"/>
      <c r="Y10" s="614"/>
      <c r="Z10" s="661" t="s">
        <v>166</v>
      </c>
      <c r="AA10" s="661"/>
      <c r="AB10" s="661"/>
      <c r="AC10" s="661"/>
      <c r="AD10" s="662" t="s">
        <v>166</v>
      </c>
      <c r="AE10" s="662"/>
      <c r="AF10" s="662"/>
      <c r="AG10" s="662"/>
      <c r="AH10" s="662"/>
      <c r="AI10" s="662"/>
      <c r="AJ10" s="662"/>
      <c r="AK10" s="662"/>
      <c r="AL10" s="615" t="s">
        <v>166</v>
      </c>
      <c r="AM10" s="616"/>
      <c r="AN10" s="616"/>
      <c r="AO10" s="663"/>
      <c r="AP10" s="609" t="s">
        <v>183</v>
      </c>
      <c r="AQ10" s="610"/>
      <c r="AR10" s="610"/>
      <c r="AS10" s="610"/>
      <c r="AT10" s="610"/>
      <c r="AU10" s="610"/>
      <c r="AV10" s="610"/>
      <c r="AW10" s="610"/>
      <c r="AX10" s="610"/>
      <c r="AY10" s="610"/>
      <c r="AZ10" s="610"/>
      <c r="BA10" s="610"/>
      <c r="BB10" s="610"/>
      <c r="BC10" s="610"/>
      <c r="BD10" s="610"/>
      <c r="BE10" s="610"/>
      <c r="BF10" s="611"/>
      <c r="BG10" s="612">
        <v>5232</v>
      </c>
      <c r="BH10" s="613"/>
      <c r="BI10" s="613"/>
      <c r="BJ10" s="613"/>
      <c r="BK10" s="613"/>
      <c r="BL10" s="613"/>
      <c r="BM10" s="613"/>
      <c r="BN10" s="614"/>
      <c r="BO10" s="661">
        <v>1.5</v>
      </c>
      <c r="BP10" s="661"/>
      <c r="BQ10" s="661"/>
      <c r="BR10" s="661"/>
      <c r="BS10" s="618" t="s">
        <v>166</v>
      </c>
      <c r="BT10" s="613"/>
      <c r="BU10" s="613"/>
      <c r="BV10" s="613"/>
      <c r="BW10" s="613"/>
      <c r="BX10" s="613"/>
      <c r="BY10" s="613"/>
      <c r="BZ10" s="613"/>
      <c r="CA10" s="613"/>
      <c r="CB10" s="651"/>
      <c r="CD10" s="644" t="s">
        <v>184</v>
      </c>
      <c r="CE10" s="645"/>
      <c r="CF10" s="645"/>
      <c r="CG10" s="645"/>
      <c r="CH10" s="645"/>
      <c r="CI10" s="645"/>
      <c r="CJ10" s="645"/>
      <c r="CK10" s="645"/>
      <c r="CL10" s="645"/>
      <c r="CM10" s="645"/>
      <c r="CN10" s="645"/>
      <c r="CO10" s="645"/>
      <c r="CP10" s="645"/>
      <c r="CQ10" s="646"/>
      <c r="CR10" s="612" t="s">
        <v>166</v>
      </c>
      <c r="CS10" s="613"/>
      <c r="CT10" s="613"/>
      <c r="CU10" s="613"/>
      <c r="CV10" s="613"/>
      <c r="CW10" s="613"/>
      <c r="CX10" s="613"/>
      <c r="CY10" s="614"/>
      <c r="CZ10" s="661" t="s">
        <v>166</v>
      </c>
      <c r="DA10" s="661"/>
      <c r="DB10" s="661"/>
      <c r="DC10" s="661"/>
      <c r="DD10" s="618" t="s">
        <v>166</v>
      </c>
      <c r="DE10" s="613"/>
      <c r="DF10" s="613"/>
      <c r="DG10" s="613"/>
      <c r="DH10" s="613"/>
      <c r="DI10" s="613"/>
      <c r="DJ10" s="613"/>
      <c r="DK10" s="613"/>
      <c r="DL10" s="613"/>
      <c r="DM10" s="613"/>
      <c r="DN10" s="613"/>
      <c r="DO10" s="613"/>
      <c r="DP10" s="614"/>
      <c r="DQ10" s="618" t="s">
        <v>166</v>
      </c>
      <c r="DR10" s="613"/>
      <c r="DS10" s="613"/>
      <c r="DT10" s="613"/>
      <c r="DU10" s="613"/>
      <c r="DV10" s="613"/>
      <c r="DW10" s="613"/>
      <c r="DX10" s="613"/>
      <c r="DY10" s="613"/>
      <c r="DZ10" s="613"/>
      <c r="EA10" s="613"/>
      <c r="EB10" s="613"/>
      <c r="EC10" s="651"/>
    </row>
    <row r="11" spans="2:143" ht="11.25" customHeight="1" x14ac:dyDescent="0.15">
      <c r="B11" s="609" t="s">
        <v>185</v>
      </c>
      <c r="C11" s="610"/>
      <c r="D11" s="610"/>
      <c r="E11" s="610"/>
      <c r="F11" s="610"/>
      <c r="G11" s="610"/>
      <c r="H11" s="610"/>
      <c r="I11" s="610"/>
      <c r="J11" s="610"/>
      <c r="K11" s="610"/>
      <c r="L11" s="610"/>
      <c r="M11" s="610"/>
      <c r="N11" s="610"/>
      <c r="O11" s="610"/>
      <c r="P11" s="610"/>
      <c r="Q11" s="611"/>
      <c r="R11" s="612" t="s">
        <v>166</v>
      </c>
      <c r="S11" s="613"/>
      <c r="T11" s="613"/>
      <c r="U11" s="613"/>
      <c r="V11" s="613"/>
      <c r="W11" s="613"/>
      <c r="X11" s="613"/>
      <c r="Y11" s="614"/>
      <c r="Z11" s="661" t="s">
        <v>166</v>
      </c>
      <c r="AA11" s="661"/>
      <c r="AB11" s="661"/>
      <c r="AC11" s="661"/>
      <c r="AD11" s="662" t="s">
        <v>166</v>
      </c>
      <c r="AE11" s="662"/>
      <c r="AF11" s="662"/>
      <c r="AG11" s="662"/>
      <c r="AH11" s="662"/>
      <c r="AI11" s="662"/>
      <c r="AJ11" s="662"/>
      <c r="AK11" s="662"/>
      <c r="AL11" s="615" t="s">
        <v>166</v>
      </c>
      <c r="AM11" s="616"/>
      <c r="AN11" s="616"/>
      <c r="AO11" s="663"/>
      <c r="AP11" s="609" t="s">
        <v>186</v>
      </c>
      <c r="AQ11" s="610"/>
      <c r="AR11" s="610"/>
      <c r="AS11" s="610"/>
      <c r="AT11" s="610"/>
      <c r="AU11" s="610"/>
      <c r="AV11" s="610"/>
      <c r="AW11" s="610"/>
      <c r="AX11" s="610"/>
      <c r="AY11" s="610"/>
      <c r="AZ11" s="610"/>
      <c r="BA11" s="610"/>
      <c r="BB11" s="610"/>
      <c r="BC11" s="610"/>
      <c r="BD11" s="610"/>
      <c r="BE11" s="610"/>
      <c r="BF11" s="611"/>
      <c r="BG11" s="612">
        <v>8773</v>
      </c>
      <c r="BH11" s="613"/>
      <c r="BI11" s="613"/>
      <c r="BJ11" s="613"/>
      <c r="BK11" s="613"/>
      <c r="BL11" s="613"/>
      <c r="BM11" s="613"/>
      <c r="BN11" s="614"/>
      <c r="BO11" s="661">
        <v>2.6</v>
      </c>
      <c r="BP11" s="661"/>
      <c r="BQ11" s="661"/>
      <c r="BR11" s="661"/>
      <c r="BS11" s="618" t="s">
        <v>166</v>
      </c>
      <c r="BT11" s="613"/>
      <c r="BU11" s="613"/>
      <c r="BV11" s="613"/>
      <c r="BW11" s="613"/>
      <c r="BX11" s="613"/>
      <c r="BY11" s="613"/>
      <c r="BZ11" s="613"/>
      <c r="CA11" s="613"/>
      <c r="CB11" s="651"/>
      <c r="CD11" s="644" t="s">
        <v>187</v>
      </c>
      <c r="CE11" s="645"/>
      <c r="CF11" s="645"/>
      <c r="CG11" s="645"/>
      <c r="CH11" s="645"/>
      <c r="CI11" s="645"/>
      <c r="CJ11" s="645"/>
      <c r="CK11" s="645"/>
      <c r="CL11" s="645"/>
      <c r="CM11" s="645"/>
      <c r="CN11" s="645"/>
      <c r="CO11" s="645"/>
      <c r="CP11" s="645"/>
      <c r="CQ11" s="646"/>
      <c r="CR11" s="612">
        <v>300414</v>
      </c>
      <c r="CS11" s="613"/>
      <c r="CT11" s="613"/>
      <c r="CU11" s="613"/>
      <c r="CV11" s="613"/>
      <c r="CW11" s="613"/>
      <c r="CX11" s="613"/>
      <c r="CY11" s="614"/>
      <c r="CZ11" s="661">
        <v>11.8</v>
      </c>
      <c r="DA11" s="661"/>
      <c r="DB11" s="661"/>
      <c r="DC11" s="661"/>
      <c r="DD11" s="618">
        <v>3656</v>
      </c>
      <c r="DE11" s="613"/>
      <c r="DF11" s="613"/>
      <c r="DG11" s="613"/>
      <c r="DH11" s="613"/>
      <c r="DI11" s="613"/>
      <c r="DJ11" s="613"/>
      <c r="DK11" s="613"/>
      <c r="DL11" s="613"/>
      <c r="DM11" s="613"/>
      <c r="DN11" s="613"/>
      <c r="DO11" s="613"/>
      <c r="DP11" s="614"/>
      <c r="DQ11" s="618">
        <v>124946</v>
      </c>
      <c r="DR11" s="613"/>
      <c r="DS11" s="613"/>
      <c r="DT11" s="613"/>
      <c r="DU11" s="613"/>
      <c r="DV11" s="613"/>
      <c r="DW11" s="613"/>
      <c r="DX11" s="613"/>
      <c r="DY11" s="613"/>
      <c r="DZ11" s="613"/>
      <c r="EA11" s="613"/>
      <c r="EB11" s="613"/>
      <c r="EC11" s="651"/>
    </row>
    <row r="12" spans="2:143" ht="11.25" customHeight="1" x14ac:dyDescent="0.15">
      <c r="B12" s="609" t="s">
        <v>188</v>
      </c>
      <c r="C12" s="610"/>
      <c r="D12" s="610"/>
      <c r="E12" s="610"/>
      <c r="F12" s="610"/>
      <c r="G12" s="610"/>
      <c r="H12" s="610"/>
      <c r="I12" s="610"/>
      <c r="J12" s="610"/>
      <c r="K12" s="610"/>
      <c r="L12" s="610"/>
      <c r="M12" s="610"/>
      <c r="N12" s="610"/>
      <c r="O12" s="610"/>
      <c r="P12" s="610"/>
      <c r="Q12" s="611"/>
      <c r="R12" s="612">
        <v>51812</v>
      </c>
      <c r="S12" s="613"/>
      <c r="T12" s="613"/>
      <c r="U12" s="613"/>
      <c r="V12" s="613"/>
      <c r="W12" s="613"/>
      <c r="X12" s="613"/>
      <c r="Y12" s="614"/>
      <c r="Z12" s="661">
        <v>1.9</v>
      </c>
      <c r="AA12" s="661"/>
      <c r="AB12" s="661"/>
      <c r="AC12" s="661"/>
      <c r="AD12" s="662">
        <v>51812</v>
      </c>
      <c r="AE12" s="662"/>
      <c r="AF12" s="662"/>
      <c r="AG12" s="662"/>
      <c r="AH12" s="662"/>
      <c r="AI12" s="662"/>
      <c r="AJ12" s="662"/>
      <c r="AK12" s="662"/>
      <c r="AL12" s="615">
        <v>3.5</v>
      </c>
      <c r="AM12" s="616"/>
      <c r="AN12" s="616"/>
      <c r="AO12" s="663"/>
      <c r="AP12" s="609" t="s">
        <v>189</v>
      </c>
      <c r="AQ12" s="610"/>
      <c r="AR12" s="610"/>
      <c r="AS12" s="610"/>
      <c r="AT12" s="610"/>
      <c r="AU12" s="610"/>
      <c r="AV12" s="610"/>
      <c r="AW12" s="610"/>
      <c r="AX12" s="610"/>
      <c r="AY12" s="610"/>
      <c r="AZ12" s="610"/>
      <c r="BA12" s="610"/>
      <c r="BB12" s="610"/>
      <c r="BC12" s="610"/>
      <c r="BD12" s="610"/>
      <c r="BE12" s="610"/>
      <c r="BF12" s="611"/>
      <c r="BG12" s="612">
        <v>164281</v>
      </c>
      <c r="BH12" s="613"/>
      <c r="BI12" s="613"/>
      <c r="BJ12" s="613"/>
      <c r="BK12" s="613"/>
      <c r="BL12" s="613"/>
      <c r="BM12" s="613"/>
      <c r="BN12" s="614"/>
      <c r="BO12" s="661">
        <v>48</v>
      </c>
      <c r="BP12" s="661"/>
      <c r="BQ12" s="661"/>
      <c r="BR12" s="661"/>
      <c r="BS12" s="618" t="s">
        <v>166</v>
      </c>
      <c r="BT12" s="613"/>
      <c r="BU12" s="613"/>
      <c r="BV12" s="613"/>
      <c r="BW12" s="613"/>
      <c r="BX12" s="613"/>
      <c r="BY12" s="613"/>
      <c r="BZ12" s="613"/>
      <c r="CA12" s="613"/>
      <c r="CB12" s="651"/>
      <c r="CD12" s="644" t="s">
        <v>190</v>
      </c>
      <c r="CE12" s="645"/>
      <c r="CF12" s="645"/>
      <c r="CG12" s="645"/>
      <c r="CH12" s="645"/>
      <c r="CI12" s="645"/>
      <c r="CJ12" s="645"/>
      <c r="CK12" s="645"/>
      <c r="CL12" s="645"/>
      <c r="CM12" s="645"/>
      <c r="CN12" s="645"/>
      <c r="CO12" s="645"/>
      <c r="CP12" s="645"/>
      <c r="CQ12" s="646"/>
      <c r="CR12" s="612">
        <v>38463</v>
      </c>
      <c r="CS12" s="613"/>
      <c r="CT12" s="613"/>
      <c r="CU12" s="613"/>
      <c r="CV12" s="613"/>
      <c r="CW12" s="613"/>
      <c r="CX12" s="613"/>
      <c r="CY12" s="614"/>
      <c r="CZ12" s="661">
        <v>1.5</v>
      </c>
      <c r="DA12" s="661"/>
      <c r="DB12" s="661"/>
      <c r="DC12" s="661"/>
      <c r="DD12" s="618" t="s">
        <v>166</v>
      </c>
      <c r="DE12" s="613"/>
      <c r="DF12" s="613"/>
      <c r="DG12" s="613"/>
      <c r="DH12" s="613"/>
      <c r="DI12" s="613"/>
      <c r="DJ12" s="613"/>
      <c r="DK12" s="613"/>
      <c r="DL12" s="613"/>
      <c r="DM12" s="613"/>
      <c r="DN12" s="613"/>
      <c r="DO12" s="613"/>
      <c r="DP12" s="614"/>
      <c r="DQ12" s="618">
        <v>31045</v>
      </c>
      <c r="DR12" s="613"/>
      <c r="DS12" s="613"/>
      <c r="DT12" s="613"/>
      <c r="DU12" s="613"/>
      <c r="DV12" s="613"/>
      <c r="DW12" s="613"/>
      <c r="DX12" s="613"/>
      <c r="DY12" s="613"/>
      <c r="DZ12" s="613"/>
      <c r="EA12" s="613"/>
      <c r="EB12" s="613"/>
      <c r="EC12" s="651"/>
    </row>
    <row r="13" spans="2:143" ht="11.25" customHeight="1" x14ac:dyDescent="0.15">
      <c r="B13" s="609" t="s">
        <v>191</v>
      </c>
      <c r="C13" s="610"/>
      <c r="D13" s="610"/>
      <c r="E13" s="610"/>
      <c r="F13" s="610"/>
      <c r="G13" s="610"/>
      <c r="H13" s="610"/>
      <c r="I13" s="610"/>
      <c r="J13" s="610"/>
      <c r="K13" s="610"/>
      <c r="L13" s="610"/>
      <c r="M13" s="610"/>
      <c r="N13" s="610"/>
      <c r="O13" s="610"/>
      <c r="P13" s="610"/>
      <c r="Q13" s="611"/>
      <c r="R13" s="612" t="s">
        <v>166</v>
      </c>
      <c r="S13" s="613"/>
      <c r="T13" s="613"/>
      <c r="U13" s="613"/>
      <c r="V13" s="613"/>
      <c r="W13" s="613"/>
      <c r="X13" s="613"/>
      <c r="Y13" s="614"/>
      <c r="Z13" s="661" t="s">
        <v>166</v>
      </c>
      <c r="AA13" s="661"/>
      <c r="AB13" s="661"/>
      <c r="AC13" s="661"/>
      <c r="AD13" s="662" t="s">
        <v>166</v>
      </c>
      <c r="AE13" s="662"/>
      <c r="AF13" s="662"/>
      <c r="AG13" s="662"/>
      <c r="AH13" s="662"/>
      <c r="AI13" s="662"/>
      <c r="AJ13" s="662"/>
      <c r="AK13" s="662"/>
      <c r="AL13" s="615" t="s">
        <v>166</v>
      </c>
      <c r="AM13" s="616"/>
      <c r="AN13" s="616"/>
      <c r="AO13" s="663"/>
      <c r="AP13" s="609" t="s">
        <v>192</v>
      </c>
      <c r="AQ13" s="610"/>
      <c r="AR13" s="610"/>
      <c r="AS13" s="610"/>
      <c r="AT13" s="610"/>
      <c r="AU13" s="610"/>
      <c r="AV13" s="610"/>
      <c r="AW13" s="610"/>
      <c r="AX13" s="610"/>
      <c r="AY13" s="610"/>
      <c r="AZ13" s="610"/>
      <c r="BA13" s="610"/>
      <c r="BB13" s="610"/>
      <c r="BC13" s="610"/>
      <c r="BD13" s="610"/>
      <c r="BE13" s="610"/>
      <c r="BF13" s="611"/>
      <c r="BG13" s="612">
        <v>164281</v>
      </c>
      <c r="BH13" s="613"/>
      <c r="BI13" s="613"/>
      <c r="BJ13" s="613"/>
      <c r="BK13" s="613"/>
      <c r="BL13" s="613"/>
      <c r="BM13" s="613"/>
      <c r="BN13" s="614"/>
      <c r="BO13" s="661">
        <v>48</v>
      </c>
      <c r="BP13" s="661"/>
      <c r="BQ13" s="661"/>
      <c r="BR13" s="661"/>
      <c r="BS13" s="618" t="s">
        <v>166</v>
      </c>
      <c r="BT13" s="613"/>
      <c r="BU13" s="613"/>
      <c r="BV13" s="613"/>
      <c r="BW13" s="613"/>
      <c r="BX13" s="613"/>
      <c r="BY13" s="613"/>
      <c r="BZ13" s="613"/>
      <c r="CA13" s="613"/>
      <c r="CB13" s="651"/>
      <c r="CD13" s="644" t="s">
        <v>193</v>
      </c>
      <c r="CE13" s="645"/>
      <c r="CF13" s="645"/>
      <c r="CG13" s="645"/>
      <c r="CH13" s="645"/>
      <c r="CI13" s="645"/>
      <c r="CJ13" s="645"/>
      <c r="CK13" s="645"/>
      <c r="CL13" s="645"/>
      <c r="CM13" s="645"/>
      <c r="CN13" s="645"/>
      <c r="CO13" s="645"/>
      <c r="CP13" s="645"/>
      <c r="CQ13" s="646"/>
      <c r="CR13" s="612">
        <v>186523</v>
      </c>
      <c r="CS13" s="613"/>
      <c r="CT13" s="613"/>
      <c r="CU13" s="613"/>
      <c r="CV13" s="613"/>
      <c r="CW13" s="613"/>
      <c r="CX13" s="613"/>
      <c r="CY13" s="614"/>
      <c r="CZ13" s="661">
        <v>7.3</v>
      </c>
      <c r="DA13" s="661"/>
      <c r="DB13" s="661"/>
      <c r="DC13" s="661"/>
      <c r="DD13" s="618">
        <v>46304</v>
      </c>
      <c r="DE13" s="613"/>
      <c r="DF13" s="613"/>
      <c r="DG13" s="613"/>
      <c r="DH13" s="613"/>
      <c r="DI13" s="613"/>
      <c r="DJ13" s="613"/>
      <c r="DK13" s="613"/>
      <c r="DL13" s="613"/>
      <c r="DM13" s="613"/>
      <c r="DN13" s="613"/>
      <c r="DO13" s="613"/>
      <c r="DP13" s="614"/>
      <c r="DQ13" s="618">
        <v>147556</v>
      </c>
      <c r="DR13" s="613"/>
      <c r="DS13" s="613"/>
      <c r="DT13" s="613"/>
      <c r="DU13" s="613"/>
      <c r="DV13" s="613"/>
      <c r="DW13" s="613"/>
      <c r="DX13" s="613"/>
      <c r="DY13" s="613"/>
      <c r="DZ13" s="613"/>
      <c r="EA13" s="613"/>
      <c r="EB13" s="613"/>
      <c r="EC13" s="651"/>
    </row>
    <row r="14" spans="2:143" ht="11.25" customHeight="1" x14ac:dyDescent="0.15">
      <c r="B14" s="609" t="s">
        <v>194</v>
      </c>
      <c r="C14" s="610"/>
      <c r="D14" s="610"/>
      <c r="E14" s="610"/>
      <c r="F14" s="610"/>
      <c r="G14" s="610"/>
      <c r="H14" s="610"/>
      <c r="I14" s="610"/>
      <c r="J14" s="610"/>
      <c r="K14" s="610"/>
      <c r="L14" s="610"/>
      <c r="M14" s="610"/>
      <c r="N14" s="610"/>
      <c r="O14" s="610"/>
      <c r="P14" s="610"/>
      <c r="Q14" s="611"/>
      <c r="R14" s="612" t="s">
        <v>166</v>
      </c>
      <c r="S14" s="613"/>
      <c r="T14" s="613"/>
      <c r="U14" s="613"/>
      <c r="V14" s="613"/>
      <c r="W14" s="613"/>
      <c r="X14" s="613"/>
      <c r="Y14" s="614"/>
      <c r="Z14" s="661" t="s">
        <v>166</v>
      </c>
      <c r="AA14" s="661"/>
      <c r="AB14" s="661"/>
      <c r="AC14" s="661"/>
      <c r="AD14" s="662" t="s">
        <v>166</v>
      </c>
      <c r="AE14" s="662"/>
      <c r="AF14" s="662"/>
      <c r="AG14" s="662"/>
      <c r="AH14" s="662"/>
      <c r="AI14" s="662"/>
      <c r="AJ14" s="662"/>
      <c r="AK14" s="662"/>
      <c r="AL14" s="615" t="s">
        <v>166</v>
      </c>
      <c r="AM14" s="616"/>
      <c r="AN14" s="616"/>
      <c r="AO14" s="663"/>
      <c r="AP14" s="609" t="s">
        <v>195</v>
      </c>
      <c r="AQ14" s="610"/>
      <c r="AR14" s="610"/>
      <c r="AS14" s="610"/>
      <c r="AT14" s="610"/>
      <c r="AU14" s="610"/>
      <c r="AV14" s="610"/>
      <c r="AW14" s="610"/>
      <c r="AX14" s="610"/>
      <c r="AY14" s="610"/>
      <c r="AZ14" s="610"/>
      <c r="BA14" s="610"/>
      <c r="BB14" s="610"/>
      <c r="BC14" s="610"/>
      <c r="BD14" s="610"/>
      <c r="BE14" s="610"/>
      <c r="BF14" s="611"/>
      <c r="BG14" s="612">
        <v>12188</v>
      </c>
      <c r="BH14" s="613"/>
      <c r="BI14" s="613"/>
      <c r="BJ14" s="613"/>
      <c r="BK14" s="613"/>
      <c r="BL14" s="613"/>
      <c r="BM14" s="613"/>
      <c r="BN14" s="614"/>
      <c r="BO14" s="661">
        <v>3.6</v>
      </c>
      <c r="BP14" s="661"/>
      <c r="BQ14" s="661"/>
      <c r="BR14" s="661"/>
      <c r="BS14" s="618" t="s">
        <v>166</v>
      </c>
      <c r="BT14" s="613"/>
      <c r="BU14" s="613"/>
      <c r="BV14" s="613"/>
      <c r="BW14" s="613"/>
      <c r="BX14" s="613"/>
      <c r="BY14" s="613"/>
      <c r="BZ14" s="613"/>
      <c r="CA14" s="613"/>
      <c r="CB14" s="651"/>
      <c r="CD14" s="644" t="s">
        <v>196</v>
      </c>
      <c r="CE14" s="645"/>
      <c r="CF14" s="645"/>
      <c r="CG14" s="645"/>
      <c r="CH14" s="645"/>
      <c r="CI14" s="645"/>
      <c r="CJ14" s="645"/>
      <c r="CK14" s="645"/>
      <c r="CL14" s="645"/>
      <c r="CM14" s="645"/>
      <c r="CN14" s="645"/>
      <c r="CO14" s="645"/>
      <c r="CP14" s="645"/>
      <c r="CQ14" s="646"/>
      <c r="CR14" s="612">
        <v>111808</v>
      </c>
      <c r="CS14" s="613"/>
      <c r="CT14" s="613"/>
      <c r="CU14" s="613"/>
      <c r="CV14" s="613"/>
      <c r="CW14" s="613"/>
      <c r="CX14" s="613"/>
      <c r="CY14" s="614"/>
      <c r="CZ14" s="661">
        <v>4.4000000000000004</v>
      </c>
      <c r="DA14" s="661"/>
      <c r="DB14" s="661"/>
      <c r="DC14" s="661"/>
      <c r="DD14" s="618">
        <v>14131</v>
      </c>
      <c r="DE14" s="613"/>
      <c r="DF14" s="613"/>
      <c r="DG14" s="613"/>
      <c r="DH14" s="613"/>
      <c r="DI14" s="613"/>
      <c r="DJ14" s="613"/>
      <c r="DK14" s="613"/>
      <c r="DL14" s="613"/>
      <c r="DM14" s="613"/>
      <c r="DN14" s="613"/>
      <c r="DO14" s="613"/>
      <c r="DP14" s="614"/>
      <c r="DQ14" s="618">
        <v>98408</v>
      </c>
      <c r="DR14" s="613"/>
      <c r="DS14" s="613"/>
      <c r="DT14" s="613"/>
      <c r="DU14" s="613"/>
      <c r="DV14" s="613"/>
      <c r="DW14" s="613"/>
      <c r="DX14" s="613"/>
      <c r="DY14" s="613"/>
      <c r="DZ14" s="613"/>
      <c r="EA14" s="613"/>
      <c r="EB14" s="613"/>
      <c r="EC14" s="651"/>
    </row>
    <row r="15" spans="2:143" ht="11.25" customHeight="1" x14ac:dyDescent="0.15">
      <c r="B15" s="609" t="s">
        <v>197</v>
      </c>
      <c r="C15" s="610"/>
      <c r="D15" s="610"/>
      <c r="E15" s="610"/>
      <c r="F15" s="610"/>
      <c r="G15" s="610"/>
      <c r="H15" s="610"/>
      <c r="I15" s="610"/>
      <c r="J15" s="610"/>
      <c r="K15" s="610"/>
      <c r="L15" s="610"/>
      <c r="M15" s="610"/>
      <c r="N15" s="610"/>
      <c r="O15" s="610"/>
      <c r="P15" s="610"/>
      <c r="Q15" s="611"/>
      <c r="R15" s="612">
        <v>5943</v>
      </c>
      <c r="S15" s="613"/>
      <c r="T15" s="613"/>
      <c r="U15" s="613"/>
      <c r="V15" s="613"/>
      <c r="W15" s="613"/>
      <c r="X15" s="613"/>
      <c r="Y15" s="614"/>
      <c r="Z15" s="661">
        <v>0.2</v>
      </c>
      <c r="AA15" s="661"/>
      <c r="AB15" s="661"/>
      <c r="AC15" s="661"/>
      <c r="AD15" s="662">
        <v>5943</v>
      </c>
      <c r="AE15" s="662"/>
      <c r="AF15" s="662"/>
      <c r="AG15" s="662"/>
      <c r="AH15" s="662"/>
      <c r="AI15" s="662"/>
      <c r="AJ15" s="662"/>
      <c r="AK15" s="662"/>
      <c r="AL15" s="615">
        <v>0.4</v>
      </c>
      <c r="AM15" s="616"/>
      <c r="AN15" s="616"/>
      <c r="AO15" s="663"/>
      <c r="AP15" s="609" t="s">
        <v>198</v>
      </c>
      <c r="AQ15" s="610"/>
      <c r="AR15" s="610"/>
      <c r="AS15" s="610"/>
      <c r="AT15" s="610"/>
      <c r="AU15" s="610"/>
      <c r="AV15" s="610"/>
      <c r="AW15" s="610"/>
      <c r="AX15" s="610"/>
      <c r="AY15" s="610"/>
      <c r="AZ15" s="610"/>
      <c r="BA15" s="610"/>
      <c r="BB15" s="610"/>
      <c r="BC15" s="610"/>
      <c r="BD15" s="610"/>
      <c r="BE15" s="610"/>
      <c r="BF15" s="611"/>
      <c r="BG15" s="612">
        <v>24608</v>
      </c>
      <c r="BH15" s="613"/>
      <c r="BI15" s="613"/>
      <c r="BJ15" s="613"/>
      <c r="BK15" s="613"/>
      <c r="BL15" s="613"/>
      <c r="BM15" s="613"/>
      <c r="BN15" s="614"/>
      <c r="BO15" s="661">
        <v>7.2</v>
      </c>
      <c r="BP15" s="661"/>
      <c r="BQ15" s="661"/>
      <c r="BR15" s="661"/>
      <c r="BS15" s="618" t="s">
        <v>166</v>
      </c>
      <c r="BT15" s="613"/>
      <c r="BU15" s="613"/>
      <c r="BV15" s="613"/>
      <c r="BW15" s="613"/>
      <c r="BX15" s="613"/>
      <c r="BY15" s="613"/>
      <c r="BZ15" s="613"/>
      <c r="CA15" s="613"/>
      <c r="CB15" s="651"/>
      <c r="CD15" s="644" t="s">
        <v>199</v>
      </c>
      <c r="CE15" s="645"/>
      <c r="CF15" s="645"/>
      <c r="CG15" s="645"/>
      <c r="CH15" s="645"/>
      <c r="CI15" s="645"/>
      <c r="CJ15" s="645"/>
      <c r="CK15" s="645"/>
      <c r="CL15" s="645"/>
      <c r="CM15" s="645"/>
      <c r="CN15" s="645"/>
      <c r="CO15" s="645"/>
      <c r="CP15" s="645"/>
      <c r="CQ15" s="646"/>
      <c r="CR15" s="612">
        <v>329145</v>
      </c>
      <c r="CS15" s="613"/>
      <c r="CT15" s="613"/>
      <c r="CU15" s="613"/>
      <c r="CV15" s="613"/>
      <c r="CW15" s="613"/>
      <c r="CX15" s="613"/>
      <c r="CY15" s="614"/>
      <c r="CZ15" s="661">
        <v>13</v>
      </c>
      <c r="DA15" s="661"/>
      <c r="DB15" s="661"/>
      <c r="DC15" s="661"/>
      <c r="DD15" s="618">
        <v>49617</v>
      </c>
      <c r="DE15" s="613"/>
      <c r="DF15" s="613"/>
      <c r="DG15" s="613"/>
      <c r="DH15" s="613"/>
      <c r="DI15" s="613"/>
      <c r="DJ15" s="613"/>
      <c r="DK15" s="613"/>
      <c r="DL15" s="613"/>
      <c r="DM15" s="613"/>
      <c r="DN15" s="613"/>
      <c r="DO15" s="613"/>
      <c r="DP15" s="614"/>
      <c r="DQ15" s="618">
        <v>241899</v>
      </c>
      <c r="DR15" s="613"/>
      <c r="DS15" s="613"/>
      <c r="DT15" s="613"/>
      <c r="DU15" s="613"/>
      <c r="DV15" s="613"/>
      <c r="DW15" s="613"/>
      <c r="DX15" s="613"/>
      <c r="DY15" s="613"/>
      <c r="DZ15" s="613"/>
      <c r="EA15" s="613"/>
      <c r="EB15" s="613"/>
      <c r="EC15" s="651"/>
    </row>
    <row r="16" spans="2:143" ht="11.25" customHeight="1" x14ac:dyDescent="0.15">
      <c r="B16" s="609" t="s">
        <v>200</v>
      </c>
      <c r="C16" s="610"/>
      <c r="D16" s="610"/>
      <c r="E16" s="610"/>
      <c r="F16" s="610"/>
      <c r="G16" s="610"/>
      <c r="H16" s="610"/>
      <c r="I16" s="610"/>
      <c r="J16" s="610"/>
      <c r="K16" s="610"/>
      <c r="L16" s="610"/>
      <c r="M16" s="610"/>
      <c r="N16" s="610"/>
      <c r="O16" s="610"/>
      <c r="P16" s="610"/>
      <c r="Q16" s="611"/>
      <c r="R16" s="612" t="s">
        <v>166</v>
      </c>
      <c r="S16" s="613"/>
      <c r="T16" s="613"/>
      <c r="U16" s="613"/>
      <c r="V16" s="613"/>
      <c r="W16" s="613"/>
      <c r="X16" s="613"/>
      <c r="Y16" s="614"/>
      <c r="Z16" s="661" t="s">
        <v>166</v>
      </c>
      <c r="AA16" s="661"/>
      <c r="AB16" s="661"/>
      <c r="AC16" s="661"/>
      <c r="AD16" s="662" t="s">
        <v>166</v>
      </c>
      <c r="AE16" s="662"/>
      <c r="AF16" s="662"/>
      <c r="AG16" s="662"/>
      <c r="AH16" s="662"/>
      <c r="AI16" s="662"/>
      <c r="AJ16" s="662"/>
      <c r="AK16" s="662"/>
      <c r="AL16" s="615" t="s">
        <v>166</v>
      </c>
      <c r="AM16" s="616"/>
      <c r="AN16" s="616"/>
      <c r="AO16" s="663"/>
      <c r="AP16" s="609" t="s">
        <v>201</v>
      </c>
      <c r="AQ16" s="610"/>
      <c r="AR16" s="610"/>
      <c r="AS16" s="610"/>
      <c r="AT16" s="610"/>
      <c r="AU16" s="610"/>
      <c r="AV16" s="610"/>
      <c r="AW16" s="610"/>
      <c r="AX16" s="610"/>
      <c r="AY16" s="610"/>
      <c r="AZ16" s="610"/>
      <c r="BA16" s="610"/>
      <c r="BB16" s="610"/>
      <c r="BC16" s="610"/>
      <c r="BD16" s="610"/>
      <c r="BE16" s="610"/>
      <c r="BF16" s="611"/>
      <c r="BG16" s="612" t="s">
        <v>166</v>
      </c>
      <c r="BH16" s="613"/>
      <c r="BI16" s="613"/>
      <c r="BJ16" s="613"/>
      <c r="BK16" s="613"/>
      <c r="BL16" s="613"/>
      <c r="BM16" s="613"/>
      <c r="BN16" s="614"/>
      <c r="BO16" s="661" t="s">
        <v>166</v>
      </c>
      <c r="BP16" s="661"/>
      <c r="BQ16" s="661"/>
      <c r="BR16" s="661"/>
      <c r="BS16" s="618" t="s">
        <v>166</v>
      </c>
      <c r="BT16" s="613"/>
      <c r="BU16" s="613"/>
      <c r="BV16" s="613"/>
      <c r="BW16" s="613"/>
      <c r="BX16" s="613"/>
      <c r="BY16" s="613"/>
      <c r="BZ16" s="613"/>
      <c r="CA16" s="613"/>
      <c r="CB16" s="651"/>
      <c r="CD16" s="644" t="s">
        <v>202</v>
      </c>
      <c r="CE16" s="645"/>
      <c r="CF16" s="645"/>
      <c r="CG16" s="645"/>
      <c r="CH16" s="645"/>
      <c r="CI16" s="645"/>
      <c r="CJ16" s="645"/>
      <c r="CK16" s="645"/>
      <c r="CL16" s="645"/>
      <c r="CM16" s="645"/>
      <c r="CN16" s="645"/>
      <c r="CO16" s="645"/>
      <c r="CP16" s="645"/>
      <c r="CQ16" s="646"/>
      <c r="CR16" s="612" t="s">
        <v>166</v>
      </c>
      <c r="CS16" s="613"/>
      <c r="CT16" s="613"/>
      <c r="CU16" s="613"/>
      <c r="CV16" s="613"/>
      <c r="CW16" s="613"/>
      <c r="CX16" s="613"/>
      <c r="CY16" s="614"/>
      <c r="CZ16" s="661" t="s">
        <v>166</v>
      </c>
      <c r="DA16" s="661"/>
      <c r="DB16" s="661"/>
      <c r="DC16" s="661"/>
      <c r="DD16" s="618" t="s">
        <v>166</v>
      </c>
      <c r="DE16" s="613"/>
      <c r="DF16" s="613"/>
      <c r="DG16" s="613"/>
      <c r="DH16" s="613"/>
      <c r="DI16" s="613"/>
      <c r="DJ16" s="613"/>
      <c r="DK16" s="613"/>
      <c r="DL16" s="613"/>
      <c r="DM16" s="613"/>
      <c r="DN16" s="613"/>
      <c r="DO16" s="613"/>
      <c r="DP16" s="614"/>
      <c r="DQ16" s="618" t="s">
        <v>166</v>
      </c>
      <c r="DR16" s="613"/>
      <c r="DS16" s="613"/>
      <c r="DT16" s="613"/>
      <c r="DU16" s="613"/>
      <c r="DV16" s="613"/>
      <c r="DW16" s="613"/>
      <c r="DX16" s="613"/>
      <c r="DY16" s="613"/>
      <c r="DZ16" s="613"/>
      <c r="EA16" s="613"/>
      <c r="EB16" s="613"/>
      <c r="EC16" s="651"/>
    </row>
    <row r="17" spans="2:133" ht="11.25" customHeight="1" x14ac:dyDescent="0.15">
      <c r="B17" s="609" t="s">
        <v>203</v>
      </c>
      <c r="C17" s="610"/>
      <c r="D17" s="610"/>
      <c r="E17" s="610"/>
      <c r="F17" s="610"/>
      <c r="G17" s="610"/>
      <c r="H17" s="610"/>
      <c r="I17" s="610"/>
      <c r="J17" s="610"/>
      <c r="K17" s="610"/>
      <c r="L17" s="610"/>
      <c r="M17" s="610"/>
      <c r="N17" s="610"/>
      <c r="O17" s="610"/>
      <c r="P17" s="610"/>
      <c r="Q17" s="611"/>
      <c r="R17" s="612">
        <v>1480</v>
      </c>
      <c r="S17" s="613"/>
      <c r="T17" s="613"/>
      <c r="U17" s="613"/>
      <c r="V17" s="613"/>
      <c r="W17" s="613"/>
      <c r="X17" s="613"/>
      <c r="Y17" s="614"/>
      <c r="Z17" s="661">
        <v>0.1</v>
      </c>
      <c r="AA17" s="661"/>
      <c r="AB17" s="661"/>
      <c r="AC17" s="661"/>
      <c r="AD17" s="662">
        <v>1480</v>
      </c>
      <c r="AE17" s="662"/>
      <c r="AF17" s="662"/>
      <c r="AG17" s="662"/>
      <c r="AH17" s="662"/>
      <c r="AI17" s="662"/>
      <c r="AJ17" s="662"/>
      <c r="AK17" s="662"/>
      <c r="AL17" s="615">
        <v>0.1</v>
      </c>
      <c r="AM17" s="616"/>
      <c r="AN17" s="616"/>
      <c r="AO17" s="663"/>
      <c r="AP17" s="609" t="s">
        <v>204</v>
      </c>
      <c r="AQ17" s="610"/>
      <c r="AR17" s="610"/>
      <c r="AS17" s="610"/>
      <c r="AT17" s="610"/>
      <c r="AU17" s="610"/>
      <c r="AV17" s="610"/>
      <c r="AW17" s="610"/>
      <c r="AX17" s="610"/>
      <c r="AY17" s="610"/>
      <c r="AZ17" s="610"/>
      <c r="BA17" s="610"/>
      <c r="BB17" s="610"/>
      <c r="BC17" s="610"/>
      <c r="BD17" s="610"/>
      <c r="BE17" s="610"/>
      <c r="BF17" s="611"/>
      <c r="BG17" s="612" t="s">
        <v>166</v>
      </c>
      <c r="BH17" s="613"/>
      <c r="BI17" s="613"/>
      <c r="BJ17" s="613"/>
      <c r="BK17" s="613"/>
      <c r="BL17" s="613"/>
      <c r="BM17" s="613"/>
      <c r="BN17" s="614"/>
      <c r="BO17" s="661" t="s">
        <v>166</v>
      </c>
      <c r="BP17" s="661"/>
      <c r="BQ17" s="661"/>
      <c r="BR17" s="661"/>
      <c r="BS17" s="618" t="s">
        <v>166</v>
      </c>
      <c r="BT17" s="613"/>
      <c r="BU17" s="613"/>
      <c r="BV17" s="613"/>
      <c r="BW17" s="613"/>
      <c r="BX17" s="613"/>
      <c r="BY17" s="613"/>
      <c r="BZ17" s="613"/>
      <c r="CA17" s="613"/>
      <c r="CB17" s="651"/>
      <c r="CD17" s="644" t="s">
        <v>205</v>
      </c>
      <c r="CE17" s="645"/>
      <c r="CF17" s="645"/>
      <c r="CG17" s="645"/>
      <c r="CH17" s="645"/>
      <c r="CI17" s="645"/>
      <c r="CJ17" s="645"/>
      <c r="CK17" s="645"/>
      <c r="CL17" s="645"/>
      <c r="CM17" s="645"/>
      <c r="CN17" s="645"/>
      <c r="CO17" s="645"/>
      <c r="CP17" s="645"/>
      <c r="CQ17" s="646"/>
      <c r="CR17" s="612">
        <v>215374</v>
      </c>
      <c r="CS17" s="613"/>
      <c r="CT17" s="613"/>
      <c r="CU17" s="613"/>
      <c r="CV17" s="613"/>
      <c r="CW17" s="613"/>
      <c r="CX17" s="613"/>
      <c r="CY17" s="614"/>
      <c r="CZ17" s="661">
        <v>8.5</v>
      </c>
      <c r="DA17" s="661"/>
      <c r="DB17" s="661"/>
      <c r="DC17" s="661"/>
      <c r="DD17" s="618" t="s">
        <v>166</v>
      </c>
      <c r="DE17" s="613"/>
      <c r="DF17" s="613"/>
      <c r="DG17" s="613"/>
      <c r="DH17" s="613"/>
      <c r="DI17" s="613"/>
      <c r="DJ17" s="613"/>
      <c r="DK17" s="613"/>
      <c r="DL17" s="613"/>
      <c r="DM17" s="613"/>
      <c r="DN17" s="613"/>
      <c r="DO17" s="613"/>
      <c r="DP17" s="614"/>
      <c r="DQ17" s="618">
        <v>215374</v>
      </c>
      <c r="DR17" s="613"/>
      <c r="DS17" s="613"/>
      <c r="DT17" s="613"/>
      <c r="DU17" s="613"/>
      <c r="DV17" s="613"/>
      <c r="DW17" s="613"/>
      <c r="DX17" s="613"/>
      <c r="DY17" s="613"/>
      <c r="DZ17" s="613"/>
      <c r="EA17" s="613"/>
      <c r="EB17" s="613"/>
      <c r="EC17" s="651"/>
    </row>
    <row r="18" spans="2:133" ht="11.25" customHeight="1" x14ac:dyDescent="0.15">
      <c r="B18" s="609" t="s">
        <v>206</v>
      </c>
      <c r="C18" s="610"/>
      <c r="D18" s="610"/>
      <c r="E18" s="610"/>
      <c r="F18" s="610"/>
      <c r="G18" s="610"/>
      <c r="H18" s="610"/>
      <c r="I18" s="610"/>
      <c r="J18" s="610"/>
      <c r="K18" s="610"/>
      <c r="L18" s="610"/>
      <c r="M18" s="610"/>
      <c r="N18" s="610"/>
      <c r="O18" s="610"/>
      <c r="P18" s="610"/>
      <c r="Q18" s="611"/>
      <c r="R18" s="612">
        <v>1142470</v>
      </c>
      <c r="S18" s="613"/>
      <c r="T18" s="613"/>
      <c r="U18" s="613"/>
      <c r="V18" s="613"/>
      <c r="W18" s="613"/>
      <c r="X18" s="613"/>
      <c r="Y18" s="614"/>
      <c r="Z18" s="661">
        <v>42.5</v>
      </c>
      <c r="AA18" s="661"/>
      <c r="AB18" s="661"/>
      <c r="AC18" s="661"/>
      <c r="AD18" s="662">
        <v>1026743</v>
      </c>
      <c r="AE18" s="662"/>
      <c r="AF18" s="662"/>
      <c r="AG18" s="662"/>
      <c r="AH18" s="662"/>
      <c r="AI18" s="662"/>
      <c r="AJ18" s="662"/>
      <c r="AK18" s="662"/>
      <c r="AL18" s="615">
        <v>70.2</v>
      </c>
      <c r="AM18" s="616"/>
      <c r="AN18" s="616"/>
      <c r="AO18" s="663"/>
      <c r="AP18" s="609" t="s">
        <v>207</v>
      </c>
      <c r="AQ18" s="610"/>
      <c r="AR18" s="610"/>
      <c r="AS18" s="610"/>
      <c r="AT18" s="610"/>
      <c r="AU18" s="610"/>
      <c r="AV18" s="610"/>
      <c r="AW18" s="610"/>
      <c r="AX18" s="610"/>
      <c r="AY18" s="610"/>
      <c r="AZ18" s="610"/>
      <c r="BA18" s="610"/>
      <c r="BB18" s="610"/>
      <c r="BC18" s="610"/>
      <c r="BD18" s="610"/>
      <c r="BE18" s="610"/>
      <c r="BF18" s="611"/>
      <c r="BG18" s="612" t="s">
        <v>166</v>
      </c>
      <c r="BH18" s="613"/>
      <c r="BI18" s="613"/>
      <c r="BJ18" s="613"/>
      <c r="BK18" s="613"/>
      <c r="BL18" s="613"/>
      <c r="BM18" s="613"/>
      <c r="BN18" s="614"/>
      <c r="BO18" s="661" t="s">
        <v>166</v>
      </c>
      <c r="BP18" s="661"/>
      <c r="BQ18" s="661"/>
      <c r="BR18" s="661"/>
      <c r="BS18" s="618" t="s">
        <v>166</v>
      </c>
      <c r="BT18" s="613"/>
      <c r="BU18" s="613"/>
      <c r="BV18" s="613"/>
      <c r="BW18" s="613"/>
      <c r="BX18" s="613"/>
      <c r="BY18" s="613"/>
      <c r="BZ18" s="613"/>
      <c r="CA18" s="613"/>
      <c r="CB18" s="651"/>
      <c r="CD18" s="644" t="s">
        <v>208</v>
      </c>
      <c r="CE18" s="645"/>
      <c r="CF18" s="645"/>
      <c r="CG18" s="645"/>
      <c r="CH18" s="645"/>
      <c r="CI18" s="645"/>
      <c r="CJ18" s="645"/>
      <c r="CK18" s="645"/>
      <c r="CL18" s="645"/>
      <c r="CM18" s="645"/>
      <c r="CN18" s="645"/>
      <c r="CO18" s="645"/>
      <c r="CP18" s="645"/>
      <c r="CQ18" s="646"/>
      <c r="CR18" s="612" t="s">
        <v>166</v>
      </c>
      <c r="CS18" s="613"/>
      <c r="CT18" s="613"/>
      <c r="CU18" s="613"/>
      <c r="CV18" s="613"/>
      <c r="CW18" s="613"/>
      <c r="CX18" s="613"/>
      <c r="CY18" s="614"/>
      <c r="CZ18" s="661" t="s">
        <v>166</v>
      </c>
      <c r="DA18" s="661"/>
      <c r="DB18" s="661"/>
      <c r="DC18" s="661"/>
      <c r="DD18" s="618" t="s">
        <v>166</v>
      </c>
      <c r="DE18" s="613"/>
      <c r="DF18" s="613"/>
      <c r="DG18" s="613"/>
      <c r="DH18" s="613"/>
      <c r="DI18" s="613"/>
      <c r="DJ18" s="613"/>
      <c r="DK18" s="613"/>
      <c r="DL18" s="613"/>
      <c r="DM18" s="613"/>
      <c r="DN18" s="613"/>
      <c r="DO18" s="613"/>
      <c r="DP18" s="614"/>
      <c r="DQ18" s="618" t="s">
        <v>166</v>
      </c>
      <c r="DR18" s="613"/>
      <c r="DS18" s="613"/>
      <c r="DT18" s="613"/>
      <c r="DU18" s="613"/>
      <c r="DV18" s="613"/>
      <c r="DW18" s="613"/>
      <c r="DX18" s="613"/>
      <c r="DY18" s="613"/>
      <c r="DZ18" s="613"/>
      <c r="EA18" s="613"/>
      <c r="EB18" s="613"/>
      <c r="EC18" s="651"/>
    </row>
    <row r="19" spans="2:133" ht="11.25" customHeight="1" x14ac:dyDescent="0.15">
      <c r="B19" s="609" t="s">
        <v>209</v>
      </c>
      <c r="C19" s="610"/>
      <c r="D19" s="610"/>
      <c r="E19" s="610"/>
      <c r="F19" s="610"/>
      <c r="G19" s="610"/>
      <c r="H19" s="610"/>
      <c r="I19" s="610"/>
      <c r="J19" s="610"/>
      <c r="K19" s="610"/>
      <c r="L19" s="610"/>
      <c r="M19" s="610"/>
      <c r="N19" s="610"/>
      <c r="O19" s="610"/>
      <c r="P19" s="610"/>
      <c r="Q19" s="611"/>
      <c r="R19" s="612">
        <v>1026743</v>
      </c>
      <c r="S19" s="613"/>
      <c r="T19" s="613"/>
      <c r="U19" s="613"/>
      <c r="V19" s="613"/>
      <c r="W19" s="613"/>
      <c r="X19" s="613"/>
      <c r="Y19" s="614"/>
      <c r="Z19" s="661">
        <v>38.200000000000003</v>
      </c>
      <c r="AA19" s="661"/>
      <c r="AB19" s="661"/>
      <c r="AC19" s="661"/>
      <c r="AD19" s="662">
        <v>1026743</v>
      </c>
      <c r="AE19" s="662"/>
      <c r="AF19" s="662"/>
      <c r="AG19" s="662"/>
      <c r="AH19" s="662"/>
      <c r="AI19" s="662"/>
      <c r="AJ19" s="662"/>
      <c r="AK19" s="662"/>
      <c r="AL19" s="615">
        <v>70.2</v>
      </c>
      <c r="AM19" s="616"/>
      <c r="AN19" s="616"/>
      <c r="AO19" s="663"/>
      <c r="AP19" s="609" t="s">
        <v>210</v>
      </c>
      <c r="AQ19" s="610"/>
      <c r="AR19" s="610"/>
      <c r="AS19" s="610"/>
      <c r="AT19" s="610"/>
      <c r="AU19" s="610"/>
      <c r="AV19" s="610"/>
      <c r="AW19" s="610"/>
      <c r="AX19" s="610"/>
      <c r="AY19" s="610"/>
      <c r="AZ19" s="610"/>
      <c r="BA19" s="610"/>
      <c r="BB19" s="610"/>
      <c r="BC19" s="610"/>
      <c r="BD19" s="610"/>
      <c r="BE19" s="610"/>
      <c r="BF19" s="611"/>
      <c r="BG19" s="612" t="s">
        <v>166</v>
      </c>
      <c r="BH19" s="613"/>
      <c r="BI19" s="613"/>
      <c r="BJ19" s="613"/>
      <c r="BK19" s="613"/>
      <c r="BL19" s="613"/>
      <c r="BM19" s="613"/>
      <c r="BN19" s="614"/>
      <c r="BO19" s="661" t="s">
        <v>166</v>
      </c>
      <c r="BP19" s="661"/>
      <c r="BQ19" s="661"/>
      <c r="BR19" s="661"/>
      <c r="BS19" s="618" t="s">
        <v>166</v>
      </c>
      <c r="BT19" s="613"/>
      <c r="BU19" s="613"/>
      <c r="BV19" s="613"/>
      <c r="BW19" s="613"/>
      <c r="BX19" s="613"/>
      <c r="BY19" s="613"/>
      <c r="BZ19" s="613"/>
      <c r="CA19" s="613"/>
      <c r="CB19" s="651"/>
      <c r="CD19" s="644" t="s">
        <v>211</v>
      </c>
      <c r="CE19" s="645"/>
      <c r="CF19" s="645"/>
      <c r="CG19" s="645"/>
      <c r="CH19" s="645"/>
      <c r="CI19" s="645"/>
      <c r="CJ19" s="645"/>
      <c r="CK19" s="645"/>
      <c r="CL19" s="645"/>
      <c r="CM19" s="645"/>
      <c r="CN19" s="645"/>
      <c r="CO19" s="645"/>
      <c r="CP19" s="645"/>
      <c r="CQ19" s="646"/>
      <c r="CR19" s="612" t="s">
        <v>166</v>
      </c>
      <c r="CS19" s="613"/>
      <c r="CT19" s="613"/>
      <c r="CU19" s="613"/>
      <c r="CV19" s="613"/>
      <c r="CW19" s="613"/>
      <c r="CX19" s="613"/>
      <c r="CY19" s="614"/>
      <c r="CZ19" s="661" t="s">
        <v>166</v>
      </c>
      <c r="DA19" s="661"/>
      <c r="DB19" s="661"/>
      <c r="DC19" s="661"/>
      <c r="DD19" s="618" t="s">
        <v>166</v>
      </c>
      <c r="DE19" s="613"/>
      <c r="DF19" s="613"/>
      <c r="DG19" s="613"/>
      <c r="DH19" s="613"/>
      <c r="DI19" s="613"/>
      <c r="DJ19" s="613"/>
      <c r="DK19" s="613"/>
      <c r="DL19" s="613"/>
      <c r="DM19" s="613"/>
      <c r="DN19" s="613"/>
      <c r="DO19" s="613"/>
      <c r="DP19" s="614"/>
      <c r="DQ19" s="618" t="s">
        <v>166</v>
      </c>
      <c r="DR19" s="613"/>
      <c r="DS19" s="613"/>
      <c r="DT19" s="613"/>
      <c r="DU19" s="613"/>
      <c r="DV19" s="613"/>
      <c r="DW19" s="613"/>
      <c r="DX19" s="613"/>
      <c r="DY19" s="613"/>
      <c r="DZ19" s="613"/>
      <c r="EA19" s="613"/>
      <c r="EB19" s="613"/>
      <c r="EC19" s="651"/>
    </row>
    <row r="20" spans="2:133" ht="11.25" customHeight="1" x14ac:dyDescent="0.15">
      <c r="B20" s="609" t="s">
        <v>212</v>
      </c>
      <c r="C20" s="610"/>
      <c r="D20" s="610"/>
      <c r="E20" s="610"/>
      <c r="F20" s="610"/>
      <c r="G20" s="610"/>
      <c r="H20" s="610"/>
      <c r="I20" s="610"/>
      <c r="J20" s="610"/>
      <c r="K20" s="610"/>
      <c r="L20" s="610"/>
      <c r="M20" s="610"/>
      <c r="N20" s="610"/>
      <c r="O20" s="610"/>
      <c r="P20" s="610"/>
      <c r="Q20" s="611"/>
      <c r="R20" s="612">
        <v>90785</v>
      </c>
      <c r="S20" s="613"/>
      <c r="T20" s="613"/>
      <c r="U20" s="613"/>
      <c r="V20" s="613"/>
      <c r="W20" s="613"/>
      <c r="X20" s="613"/>
      <c r="Y20" s="614"/>
      <c r="Z20" s="661">
        <v>3.4</v>
      </c>
      <c r="AA20" s="661"/>
      <c r="AB20" s="661"/>
      <c r="AC20" s="661"/>
      <c r="AD20" s="662" t="s">
        <v>166</v>
      </c>
      <c r="AE20" s="662"/>
      <c r="AF20" s="662"/>
      <c r="AG20" s="662"/>
      <c r="AH20" s="662"/>
      <c r="AI20" s="662"/>
      <c r="AJ20" s="662"/>
      <c r="AK20" s="662"/>
      <c r="AL20" s="615" t="s">
        <v>166</v>
      </c>
      <c r="AM20" s="616"/>
      <c r="AN20" s="616"/>
      <c r="AO20" s="663"/>
      <c r="AP20" s="609" t="s">
        <v>213</v>
      </c>
      <c r="AQ20" s="610"/>
      <c r="AR20" s="610"/>
      <c r="AS20" s="610"/>
      <c r="AT20" s="610"/>
      <c r="AU20" s="610"/>
      <c r="AV20" s="610"/>
      <c r="AW20" s="610"/>
      <c r="AX20" s="610"/>
      <c r="AY20" s="610"/>
      <c r="AZ20" s="610"/>
      <c r="BA20" s="610"/>
      <c r="BB20" s="610"/>
      <c r="BC20" s="610"/>
      <c r="BD20" s="610"/>
      <c r="BE20" s="610"/>
      <c r="BF20" s="611"/>
      <c r="BG20" s="612" t="s">
        <v>166</v>
      </c>
      <c r="BH20" s="613"/>
      <c r="BI20" s="613"/>
      <c r="BJ20" s="613"/>
      <c r="BK20" s="613"/>
      <c r="BL20" s="613"/>
      <c r="BM20" s="613"/>
      <c r="BN20" s="614"/>
      <c r="BO20" s="661" t="s">
        <v>166</v>
      </c>
      <c r="BP20" s="661"/>
      <c r="BQ20" s="661"/>
      <c r="BR20" s="661"/>
      <c r="BS20" s="618" t="s">
        <v>166</v>
      </c>
      <c r="BT20" s="613"/>
      <c r="BU20" s="613"/>
      <c r="BV20" s="613"/>
      <c r="BW20" s="613"/>
      <c r="BX20" s="613"/>
      <c r="BY20" s="613"/>
      <c r="BZ20" s="613"/>
      <c r="CA20" s="613"/>
      <c r="CB20" s="651"/>
      <c r="CD20" s="644" t="s">
        <v>214</v>
      </c>
      <c r="CE20" s="645"/>
      <c r="CF20" s="645"/>
      <c r="CG20" s="645"/>
      <c r="CH20" s="645"/>
      <c r="CI20" s="645"/>
      <c r="CJ20" s="645"/>
      <c r="CK20" s="645"/>
      <c r="CL20" s="645"/>
      <c r="CM20" s="645"/>
      <c r="CN20" s="645"/>
      <c r="CO20" s="645"/>
      <c r="CP20" s="645"/>
      <c r="CQ20" s="646"/>
      <c r="CR20" s="612">
        <v>2537923</v>
      </c>
      <c r="CS20" s="613"/>
      <c r="CT20" s="613"/>
      <c r="CU20" s="613"/>
      <c r="CV20" s="613"/>
      <c r="CW20" s="613"/>
      <c r="CX20" s="613"/>
      <c r="CY20" s="614"/>
      <c r="CZ20" s="661">
        <v>100</v>
      </c>
      <c r="DA20" s="661"/>
      <c r="DB20" s="661"/>
      <c r="DC20" s="661"/>
      <c r="DD20" s="618">
        <v>136676</v>
      </c>
      <c r="DE20" s="613"/>
      <c r="DF20" s="613"/>
      <c r="DG20" s="613"/>
      <c r="DH20" s="613"/>
      <c r="DI20" s="613"/>
      <c r="DJ20" s="613"/>
      <c r="DK20" s="613"/>
      <c r="DL20" s="613"/>
      <c r="DM20" s="613"/>
      <c r="DN20" s="613"/>
      <c r="DO20" s="613"/>
      <c r="DP20" s="614"/>
      <c r="DQ20" s="618">
        <v>1695854</v>
      </c>
      <c r="DR20" s="613"/>
      <c r="DS20" s="613"/>
      <c r="DT20" s="613"/>
      <c r="DU20" s="613"/>
      <c r="DV20" s="613"/>
      <c r="DW20" s="613"/>
      <c r="DX20" s="613"/>
      <c r="DY20" s="613"/>
      <c r="DZ20" s="613"/>
      <c r="EA20" s="613"/>
      <c r="EB20" s="613"/>
      <c r="EC20" s="651"/>
    </row>
    <row r="21" spans="2:133" ht="11.25" customHeight="1" x14ac:dyDescent="0.15">
      <c r="B21" s="609" t="s">
        <v>215</v>
      </c>
      <c r="C21" s="610"/>
      <c r="D21" s="610"/>
      <c r="E21" s="610"/>
      <c r="F21" s="610"/>
      <c r="G21" s="610"/>
      <c r="H21" s="610"/>
      <c r="I21" s="610"/>
      <c r="J21" s="610"/>
      <c r="K21" s="610"/>
      <c r="L21" s="610"/>
      <c r="M21" s="610"/>
      <c r="N21" s="610"/>
      <c r="O21" s="610"/>
      <c r="P21" s="610"/>
      <c r="Q21" s="611"/>
      <c r="R21" s="612">
        <v>24942</v>
      </c>
      <c r="S21" s="613"/>
      <c r="T21" s="613"/>
      <c r="U21" s="613"/>
      <c r="V21" s="613"/>
      <c r="W21" s="613"/>
      <c r="X21" s="613"/>
      <c r="Y21" s="614"/>
      <c r="Z21" s="661">
        <v>0.9</v>
      </c>
      <c r="AA21" s="661"/>
      <c r="AB21" s="661"/>
      <c r="AC21" s="661"/>
      <c r="AD21" s="662" t="s">
        <v>166</v>
      </c>
      <c r="AE21" s="662"/>
      <c r="AF21" s="662"/>
      <c r="AG21" s="662"/>
      <c r="AH21" s="662"/>
      <c r="AI21" s="662"/>
      <c r="AJ21" s="662"/>
      <c r="AK21" s="662"/>
      <c r="AL21" s="615" t="s">
        <v>166</v>
      </c>
      <c r="AM21" s="616"/>
      <c r="AN21" s="616"/>
      <c r="AO21" s="663"/>
      <c r="AP21" s="707" t="s">
        <v>216</v>
      </c>
      <c r="AQ21" s="714"/>
      <c r="AR21" s="714"/>
      <c r="AS21" s="714"/>
      <c r="AT21" s="714"/>
      <c r="AU21" s="714"/>
      <c r="AV21" s="714"/>
      <c r="AW21" s="714"/>
      <c r="AX21" s="714"/>
      <c r="AY21" s="714"/>
      <c r="AZ21" s="714"/>
      <c r="BA21" s="714"/>
      <c r="BB21" s="714"/>
      <c r="BC21" s="714"/>
      <c r="BD21" s="714"/>
      <c r="BE21" s="714"/>
      <c r="BF21" s="709"/>
      <c r="BG21" s="612" t="s">
        <v>166</v>
      </c>
      <c r="BH21" s="613"/>
      <c r="BI21" s="613"/>
      <c r="BJ21" s="613"/>
      <c r="BK21" s="613"/>
      <c r="BL21" s="613"/>
      <c r="BM21" s="613"/>
      <c r="BN21" s="614"/>
      <c r="BO21" s="661" t="s">
        <v>166</v>
      </c>
      <c r="BP21" s="661"/>
      <c r="BQ21" s="661"/>
      <c r="BR21" s="661"/>
      <c r="BS21" s="618" t="s">
        <v>166</v>
      </c>
      <c r="BT21" s="613"/>
      <c r="BU21" s="613"/>
      <c r="BV21" s="613"/>
      <c r="BW21" s="613"/>
      <c r="BX21" s="613"/>
      <c r="BY21" s="613"/>
      <c r="BZ21" s="613"/>
      <c r="CA21" s="613"/>
      <c r="CB21" s="651"/>
      <c r="CD21" s="725"/>
      <c r="CE21" s="641"/>
      <c r="CF21" s="641"/>
      <c r="CG21" s="641"/>
      <c r="CH21" s="641"/>
      <c r="CI21" s="641"/>
      <c r="CJ21" s="641"/>
      <c r="CK21" s="641"/>
      <c r="CL21" s="641"/>
      <c r="CM21" s="641"/>
      <c r="CN21" s="641"/>
      <c r="CO21" s="641"/>
      <c r="CP21" s="641"/>
      <c r="CQ21" s="642"/>
      <c r="CR21" s="726"/>
      <c r="CS21" s="723"/>
      <c r="CT21" s="723"/>
      <c r="CU21" s="723"/>
      <c r="CV21" s="723"/>
      <c r="CW21" s="723"/>
      <c r="CX21" s="723"/>
      <c r="CY21" s="727"/>
      <c r="CZ21" s="728"/>
      <c r="DA21" s="728"/>
      <c r="DB21" s="728"/>
      <c r="DC21" s="728"/>
      <c r="DD21" s="722"/>
      <c r="DE21" s="723"/>
      <c r="DF21" s="723"/>
      <c r="DG21" s="723"/>
      <c r="DH21" s="723"/>
      <c r="DI21" s="723"/>
      <c r="DJ21" s="723"/>
      <c r="DK21" s="723"/>
      <c r="DL21" s="723"/>
      <c r="DM21" s="723"/>
      <c r="DN21" s="723"/>
      <c r="DO21" s="723"/>
      <c r="DP21" s="727"/>
      <c r="DQ21" s="722"/>
      <c r="DR21" s="723"/>
      <c r="DS21" s="723"/>
      <c r="DT21" s="723"/>
      <c r="DU21" s="723"/>
      <c r="DV21" s="723"/>
      <c r="DW21" s="723"/>
      <c r="DX21" s="723"/>
      <c r="DY21" s="723"/>
      <c r="DZ21" s="723"/>
      <c r="EA21" s="723"/>
      <c r="EB21" s="723"/>
      <c r="EC21" s="724"/>
    </row>
    <row r="22" spans="2:133" ht="11.25" customHeight="1" x14ac:dyDescent="0.15">
      <c r="B22" s="609" t="s">
        <v>217</v>
      </c>
      <c r="C22" s="610"/>
      <c r="D22" s="610"/>
      <c r="E22" s="610"/>
      <c r="F22" s="610"/>
      <c r="G22" s="610"/>
      <c r="H22" s="610"/>
      <c r="I22" s="610"/>
      <c r="J22" s="610"/>
      <c r="K22" s="610"/>
      <c r="L22" s="610"/>
      <c r="M22" s="610"/>
      <c r="N22" s="610"/>
      <c r="O22" s="610"/>
      <c r="P22" s="610"/>
      <c r="Q22" s="611"/>
      <c r="R22" s="612">
        <v>1571277</v>
      </c>
      <c r="S22" s="613"/>
      <c r="T22" s="613"/>
      <c r="U22" s="613"/>
      <c r="V22" s="613"/>
      <c r="W22" s="613"/>
      <c r="X22" s="613"/>
      <c r="Y22" s="614"/>
      <c r="Z22" s="661">
        <v>58.5</v>
      </c>
      <c r="AA22" s="661"/>
      <c r="AB22" s="661"/>
      <c r="AC22" s="661"/>
      <c r="AD22" s="662">
        <v>1455550</v>
      </c>
      <c r="AE22" s="662"/>
      <c r="AF22" s="662"/>
      <c r="AG22" s="662"/>
      <c r="AH22" s="662"/>
      <c r="AI22" s="662"/>
      <c r="AJ22" s="662"/>
      <c r="AK22" s="662"/>
      <c r="AL22" s="615">
        <v>99.5</v>
      </c>
      <c r="AM22" s="616"/>
      <c r="AN22" s="616"/>
      <c r="AO22" s="663"/>
      <c r="AP22" s="707" t="s">
        <v>218</v>
      </c>
      <c r="AQ22" s="714"/>
      <c r="AR22" s="714"/>
      <c r="AS22" s="714"/>
      <c r="AT22" s="714"/>
      <c r="AU22" s="714"/>
      <c r="AV22" s="714"/>
      <c r="AW22" s="714"/>
      <c r="AX22" s="714"/>
      <c r="AY22" s="714"/>
      <c r="AZ22" s="714"/>
      <c r="BA22" s="714"/>
      <c r="BB22" s="714"/>
      <c r="BC22" s="714"/>
      <c r="BD22" s="714"/>
      <c r="BE22" s="714"/>
      <c r="BF22" s="709"/>
      <c r="BG22" s="612" t="s">
        <v>166</v>
      </c>
      <c r="BH22" s="613"/>
      <c r="BI22" s="613"/>
      <c r="BJ22" s="613"/>
      <c r="BK22" s="613"/>
      <c r="BL22" s="613"/>
      <c r="BM22" s="613"/>
      <c r="BN22" s="614"/>
      <c r="BO22" s="661" t="s">
        <v>166</v>
      </c>
      <c r="BP22" s="661"/>
      <c r="BQ22" s="661"/>
      <c r="BR22" s="661"/>
      <c r="BS22" s="618" t="s">
        <v>166</v>
      </c>
      <c r="BT22" s="613"/>
      <c r="BU22" s="613"/>
      <c r="BV22" s="613"/>
      <c r="BW22" s="613"/>
      <c r="BX22" s="613"/>
      <c r="BY22" s="613"/>
      <c r="BZ22" s="613"/>
      <c r="CA22" s="613"/>
      <c r="CB22" s="651"/>
      <c r="CD22" s="716" t="s">
        <v>219</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x14ac:dyDescent="0.15">
      <c r="B23" s="609" t="s">
        <v>220</v>
      </c>
      <c r="C23" s="610"/>
      <c r="D23" s="610"/>
      <c r="E23" s="610"/>
      <c r="F23" s="610"/>
      <c r="G23" s="610"/>
      <c r="H23" s="610"/>
      <c r="I23" s="610"/>
      <c r="J23" s="610"/>
      <c r="K23" s="610"/>
      <c r="L23" s="610"/>
      <c r="M23" s="610"/>
      <c r="N23" s="610"/>
      <c r="O23" s="610"/>
      <c r="P23" s="610"/>
      <c r="Q23" s="611"/>
      <c r="R23" s="612">
        <v>561</v>
      </c>
      <c r="S23" s="613"/>
      <c r="T23" s="613"/>
      <c r="U23" s="613"/>
      <c r="V23" s="613"/>
      <c r="W23" s="613"/>
      <c r="X23" s="613"/>
      <c r="Y23" s="614"/>
      <c r="Z23" s="661">
        <v>0</v>
      </c>
      <c r="AA23" s="661"/>
      <c r="AB23" s="661"/>
      <c r="AC23" s="661"/>
      <c r="AD23" s="662">
        <v>561</v>
      </c>
      <c r="AE23" s="662"/>
      <c r="AF23" s="662"/>
      <c r="AG23" s="662"/>
      <c r="AH23" s="662"/>
      <c r="AI23" s="662"/>
      <c r="AJ23" s="662"/>
      <c r="AK23" s="662"/>
      <c r="AL23" s="615">
        <v>0</v>
      </c>
      <c r="AM23" s="616"/>
      <c r="AN23" s="616"/>
      <c r="AO23" s="663"/>
      <c r="AP23" s="707" t="s">
        <v>221</v>
      </c>
      <c r="AQ23" s="714"/>
      <c r="AR23" s="714"/>
      <c r="AS23" s="714"/>
      <c r="AT23" s="714"/>
      <c r="AU23" s="714"/>
      <c r="AV23" s="714"/>
      <c r="AW23" s="714"/>
      <c r="AX23" s="714"/>
      <c r="AY23" s="714"/>
      <c r="AZ23" s="714"/>
      <c r="BA23" s="714"/>
      <c r="BB23" s="714"/>
      <c r="BC23" s="714"/>
      <c r="BD23" s="714"/>
      <c r="BE23" s="714"/>
      <c r="BF23" s="709"/>
      <c r="BG23" s="612" t="s">
        <v>166</v>
      </c>
      <c r="BH23" s="613"/>
      <c r="BI23" s="613"/>
      <c r="BJ23" s="613"/>
      <c r="BK23" s="613"/>
      <c r="BL23" s="613"/>
      <c r="BM23" s="613"/>
      <c r="BN23" s="614"/>
      <c r="BO23" s="661" t="s">
        <v>166</v>
      </c>
      <c r="BP23" s="661"/>
      <c r="BQ23" s="661"/>
      <c r="BR23" s="661"/>
      <c r="BS23" s="618" t="s">
        <v>166</v>
      </c>
      <c r="BT23" s="613"/>
      <c r="BU23" s="613"/>
      <c r="BV23" s="613"/>
      <c r="BW23" s="613"/>
      <c r="BX23" s="613"/>
      <c r="BY23" s="613"/>
      <c r="BZ23" s="613"/>
      <c r="CA23" s="613"/>
      <c r="CB23" s="651"/>
      <c r="CD23" s="716" t="s">
        <v>160</v>
      </c>
      <c r="CE23" s="717"/>
      <c r="CF23" s="717"/>
      <c r="CG23" s="717"/>
      <c r="CH23" s="717"/>
      <c r="CI23" s="717"/>
      <c r="CJ23" s="717"/>
      <c r="CK23" s="717"/>
      <c r="CL23" s="717"/>
      <c r="CM23" s="717"/>
      <c r="CN23" s="717"/>
      <c r="CO23" s="717"/>
      <c r="CP23" s="717"/>
      <c r="CQ23" s="718"/>
      <c r="CR23" s="716" t="s">
        <v>222</v>
      </c>
      <c r="CS23" s="717"/>
      <c r="CT23" s="717"/>
      <c r="CU23" s="717"/>
      <c r="CV23" s="717"/>
      <c r="CW23" s="717"/>
      <c r="CX23" s="717"/>
      <c r="CY23" s="718"/>
      <c r="CZ23" s="716" t="s">
        <v>223</v>
      </c>
      <c r="DA23" s="717"/>
      <c r="DB23" s="717"/>
      <c r="DC23" s="718"/>
      <c r="DD23" s="716" t="s">
        <v>224</v>
      </c>
      <c r="DE23" s="717"/>
      <c r="DF23" s="717"/>
      <c r="DG23" s="717"/>
      <c r="DH23" s="717"/>
      <c r="DI23" s="717"/>
      <c r="DJ23" s="717"/>
      <c r="DK23" s="718"/>
      <c r="DL23" s="719" t="s">
        <v>225</v>
      </c>
      <c r="DM23" s="720"/>
      <c r="DN23" s="720"/>
      <c r="DO23" s="720"/>
      <c r="DP23" s="720"/>
      <c r="DQ23" s="720"/>
      <c r="DR23" s="720"/>
      <c r="DS23" s="720"/>
      <c r="DT23" s="720"/>
      <c r="DU23" s="720"/>
      <c r="DV23" s="721"/>
      <c r="DW23" s="716" t="s">
        <v>226</v>
      </c>
      <c r="DX23" s="717"/>
      <c r="DY23" s="717"/>
      <c r="DZ23" s="717"/>
      <c r="EA23" s="717"/>
      <c r="EB23" s="717"/>
      <c r="EC23" s="718"/>
    </row>
    <row r="24" spans="2:133" ht="11.25" customHeight="1" x14ac:dyDescent="0.15">
      <c r="B24" s="609" t="s">
        <v>227</v>
      </c>
      <c r="C24" s="610"/>
      <c r="D24" s="610"/>
      <c r="E24" s="610"/>
      <c r="F24" s="610"/>
      <c r="G24" s="610"/>
      <c r="H24" s="610"/>
      <c r="I24" s="610"/>
      <c r="J24" s="610"/>
      <c r="K24" s="610"/>
      <c r="L24" s="610"/>
      <c r="M24" s="610"/>
      <c r="N24" s="610"/>
      <c r="O24" s="610"/>
      <c r="P24" s="610"/>
      <c r="Q24" s="611"/>
      <c r="R24" s="612">
        <v>11580</v>
      </c>
      <c r="S24" s="613"/>
      <c r="T24" s="613"/>
      <c r="U24" s="613"/>
      <c r="V24" s="613"/>
      <c r="W24" s="613"/>
      <c r="X24" s="613"/>
      <c r="Y24" s="614"/>
      <c r="Z24" s="661">
        <v>0.4</v>
      </c>
      <c r="AA24" s="661"/>
      <c r="AB24" s="661"/>
      <c r="AC24" s="661"/>
      <c r="AD24" s="662" t="s">
        <v>166</v>
      </c>
      <c r="AE24" s="662"/>
      <c r="AF24" s="662"/>
      <c r="AG24" s="662"/>
      <c r="AH24" s="662"/>
      <c r="AI24" s="662"/>
      <c r="AJ24" s="662"/>
      <c r="AK24" s="662"/>
      <c r="AL24" s="615" t="s">
        <v>166</v>
      </c>
      <c r="AM24" s="616"/>
      <c r="AN24" s="616"/>
      <c r="AO24" s="663"/>
      <c r="AP24" s="707" t="s">
        <v>228</v>
      </c>
      <c r="AQ24" s="714"/>
      <c r="AR24" s="714"/>
      <c r="AS24" s="714"/>
      <c r="AT24" s="714"/>
      <c r="AU24" s="714"/>
      <c r="AV24" s="714"/>
      <c r="AW24" s="714"/>
      <c r="AX24" s="714"/>
      <c r="AY24" s="714"/>
      <c r="AZ24" s="714"/>
      <c r="BA24" s="714"/>
      <c r="BB24" s="714"/>
      <c r="BC24" s="714"/>
      <c r="BD24" s="714"/>
      <c r="BE24" s="714"/>
      <c r="BF24" s="709"/>
      <c r="BG24" s="612" t="s">
        <v>166</v>
      </c>
      <c r="BH24" s="613"/>
      <c r="BI24" s="613"/>
      <c r="BJ24" s="613"/>
      <c r="BK24" s="613"/>
      <c r="BL24" s="613"/>
      <c r="BM24" s="613"/>
      <c r="BN24" s="614"/>
      <c r="BO24" s="661" t="s">
        <v>166</v>
      </c>
      <c r="BP24" s="661"/>
      <c r="BQ24" s="661"/>
      <c r="BR24" s="661"/>
      <c r="BS24" s="618" t="s">
        <v>166</v>
      </c>
      <c r="BT24" s="613"/>
      <c r="BU24" s="613"/>
      <c r="BV24" s="613"/>
      <c r="BW24" s="613"/>
      <c r="BX24" s="613"/>
      <c r="BY24" s="613"/>
      <c r="BZ24" s="613"/>
      <c r="CA24" s="613"/>
      <c r="CB24" s="651"/>
      <c r="CD24" s="670" t="s">
        <v>229</v>
      </c>
      <c r="CE24" s="671"/>
      <c r="CF24" s="671"/>
      <c r="CG24" s="671"/>
      <c r="CH24" s="671"/>
      <c r="CI24" s="671"/>
      <c r="CJ24" s="671"/>
      <c r="CK24" s="671"/>
      <c r="CL24" s="671"/>
      <c r="CM24" s="671"/>
      <c r="CN24" s="671"/>
      <c r="CO24" s="671"/>
      <c r="CP24" s="671"/>
      <c r="CQ24" s="672"/>
      <c r="CR24" s="664">
        <v>869506</v>
      </c>
      <c r="CS24" s="665"/>
      <c r="CT24" s="665"/>
      <c r="CU24" s="665"/>
      <c r="CV24" s="665"/>
      <c r="CW24" s="665"/>
      <c r="CX24" s="665"/>
      <c r="CY24" s="711"/>
      <c r="CZ24" s="712">
        <v>34.299999999999997</v>
      </c>
      <c r="DA24" s="681"/>
      <c r="DB24" s="681"/>
      <c r="DC24" s="715"/>
      <c r="DD24" s="710">
        <v>730576</v>
      </c>
      <c r="DE24" s="665"/>
      <c r="DF24" s="665"/>
      <c r="DG24" s="665"/>
      <c r="DH24" s="665"/>
      <c r="DI24" s="665"/>
      <c r="DJ24" s="665"/>
      <c r="DK24" s="711"/>
      <c r="DL24" s="710">
        <v>710791</v>
      </c>
      <c r="DM24" s="665"/>
      <c r="DN24" s="665"/>
      <c r="DO24" s="665"/>
      <c r="DP24" s="665"/>
      <c r="DQ24" s="665"/>
      <c r="DR24" s="665"/>
      <c r="DS24" s="665"/>
      <c r="DT24" s="665"/>
      <c r="DU24" s="665"/>
      <c r="DV24" s="711"/>
      <c r="DW24" s="712">
        <v>46.5</v>
      </c>
      <c r="DX24" s="681"/>
      <c r="DY24" s="681"/>
      <c r="DZ24" s="681"/>
      <c r="EA24" s="681"/>
      <c r="EB24" s="681"/>
      <c r="EC24" s="713"/>
    </row>
    <row r="25" spans="2:133" ht="11.25" customHeight="1" x14ac:dyDescent="0.15">
      <c r="B25" s="609" t="s">
        <v>230</v>
      </c>
      <c r="C25" s="610"/>
      <c r="D25" s="610"/>
      <c r="E25" s="610"/>
      <c r="F25" s="610"/>
      <c r="G25" s="610"/>
      <c r="H25" s="610"/>
      <c r="I25" s="610"/>
      <c r="J25" s="610"/>
      <c r="K25" s="610"/>
      <c r="L25" s="610"/>
      <c r="M25" s="610"/>
      <c r="N25" s="610"/>
      <c r="O25" s="610"/>
      <c r="P25" s="610"/>
      <c r="Q25" s="611"/>
      <c r="R25" s="612">
        <v>18837</v>
      </c>
      <c r="S25" s="613"/>
      <c r="T25" s="613"/>
      <c r="U25" s="613"/>
      <c r="V25" s="613"/>
      <c r="W25" s="613"/>
      <c r="X25" s="613"/>
      <c r="Y25" s="614"/>
      <c r="Z25" s="661">
        <v>0.7</v>
      </c>
      <c r="AA25" s="661"/>
      <c r="AB25" s="661"/>
      <c r="AC25" s="661"/>
      <c r="AD25" s="662">
        <v>6220</v>
      </c>
      <c r="AE25" s="662"/>
      <c r="AF25" s="662"/>
      <c r="AG25" s="662"/>
      <c r="AH25" s="662"/>
      <c r="AI25" s="662"/>
      <c r="AJ25" s="662"/>
      <c r="AK25" s="662"/>
      <c r="AL25" s="615">
        <v>0.4</v>
      </c>
      <c r="AM25" s="616"/>
      <c r="AN25" s="616"/>
      <c r="AO25" s="663"/>
      <c r="AP25" s="707" t="s">
        <v>231</v>
      </c>
      <c r="AQ25" s="714"/>
      <c r="AR25" s="714"/>
      <c r="AS25" s="714"/>
      <c r="AT25" s="714"/>
      <c r="AU25" s="714"/>
      <c r="AV25" s="714"/>
      <c r="AW25" s="714"/>
      <c r="AX25" s="714"/>
      <c r="AY25" s="714"/>
      <c r="AZ25" s="714"/>
      <c r="BA25" s="714"/>
      <c r="BB25" s="714"/>
      <c r="BC25" s="714"/>
      <c r="BD25" s="714"/>
      <c r="BE25" s="714"/>
      <c r="BF25" s="709"/>
      <c r="BG25" s="612" t="s">
        <v>166</v>
      </c>
      <c r="BH25" s="613"/>
      <c r="BI25" s="613"/>
      <c r="BJ25" s="613"/>
      <c r="BK25" s="613"/>
      <c r="BL25" s="613"/>
      <c r="BM25" s="613"/>
      <c r="BN25" s="614"/>
      <c r="BO25" s="661" t="s">
        <v>166</v>
      </c>
      <c r="BP25" s="661"/>
      <c r="BQ25" s="661"/>
      <c r="BR25" s="661"/>
      <c r="BS25" s="618" t="s">
        <v>166</v>
      </c>
      <c r="BT25" s="613"/>
      <c r="BU25" s="613"/>
      <c r="BV25" s="613"/>
      <c r="BW25" s="613"/>
      <c r="BX25" s="613"/>
      <c r="BY25" s="613"/>
      <c r="BZ25" s="613"/>
      <c r="CA25" s="613"/>
      <c r="CB25" s="651"/>
      <c r="CD25" s="644" t="s">
        <v>232</v>
      </c>
      <c r="CE25" s="645"/>
      <c r="CF25" s="645"/>
      <c r="CG25" s="645"/>
      <c r="CH25" s="645"/>
      <c r="CI25" s="645"/>
      <c r="CJ25" s="645"/>
      <c r="CK25" s="645"/>
      <c r="CL25" s="645"/>
      <c r="CM25" s="645"/>
      <c r="CN25" s="645"/>
      <c r="CO25" s="645"/>
      <c r="CP25" s="645"/>
      <c r="CQ25" s="646"/>
      <c r="CR25" s="612">
        <v>487563</v>
      </c>
      <c r="CS25" s="625"/>
      <c r="CT25" s="625"/>
      <c r="CU25" s="625"/>
      <c r="CV25" s="625"/>
      <c r="CW25" s="625"/>
      <c r="CX25" s="625"/>
      <c r="CY25" s="626"/>
      <c r="CZ25" s="615">
        <v>19.2</v>
      </c>
      <c r="DA25" s="627"/>
      <c r="DB25" s="627"/>
      <c r="DC25" s="628"/>
      <c r="DD25" s="618">
        <v>471349</v>
      </c>
      <c r="DE25" s="625"/>
      <c r="DF25" s="625"/>
      <c r="DG25" s="625"/>
      <c r="DH25" s="625"/>
      <c r="DI25" s="625"/>
      <c r="DJ25" s="625"/>
      <c r="DK25" s="626"/>
      <c r="DL25" s="618">
        <v>458637</v>
      </c>
      <c r="DM25" s="625"/>
      <c r="DN25" s="625"/>
      <c r="DO25" s="625"/>
      <c r="DP25" s="625"/>
      <c r="DQ25" s="625"/>
      <c r="DR25" s="625"/>
      <c r="DS25" s="625"/>
      <c r="DT25" s="625"/>
      <c r="DU25" s="625"/>
      <c r="DV25" s="626"/>
      <c r="DW25" s="615">
        <v>30</v>
      </c>
      <c r="DX25" s="627"/>
      <c r="DY25" s="627"/>
      <c r="DZ25" s="627"/>
      <c r="EA25" s="627"/>
      <c r="EB25" s="627"/>
      <c r="EC25" s="635"/>
    </row>
    <row r="26" spans="2:133" ht="11.25" customHeight="1" x14ac:dyDescent="0.15">
      <c r="B26" s="609" t="s">
        <v>233</v>
      </c>
      <c r="C26" s="610"/>
      <c r="D26" s="610"/>
      <c r="E26" s="610"/>
      <c r="F26" s="610"/>
      <c r="G26" s="610"/>
      <c r="H26" s="610"/>
      <c r="I26" s="610"/>
      <c r="J26" s="610"/>
      <c r="K26" s="610"/>
      <c r="L26" s="610"/>
      <c r="M26" s="610"/>
      <c r="N26" s="610"/>
      <c r="O26" s="610"/>
      <c r="P26" s="610"/>
      <c r="Q26" s="611"/>
      <c r="R26" s="612">
        <v>1810</v>
      </c>
      <c r="S26" s="613"/>
      <c r="T26" s="613"/>
      <c r="U26" s="613"/>
      <c r="V26" s="613"/>
      <c r="W26" s="613"/>
      <c r="X26" s="613"/>
      <c r="Y26" s="614"/>
      <c r="Z26" s="661">
        <v>0.1</v>
      </c>
      <c r="AA26" s="661"/>
      <c r="AB26" s="661"/>
      <c r="AC26" s="661"/>
      <c r="AD26" s="662" t="s">
        <v>166</v>
      </c>
      <c r="AE26" s="662"/>
      <c r="AF26" s="662"/>
      <c r="AG26" s="662"/>
      <c r="AH26" s="662"/>
      <c r="AI26" s="662"/>
      <c r="AJ26" s="662"/>
      <c r="AK26" s="662"/>
      <c r="AL26" s="615" t="s">
        <v>166</v>
      </c>
      <c r="AM26" s="616"/>
      <c r="AN26" s="616"/>
      <c r="AO26" s="663"/>
      <c r="AP26" s="707" t="s">
        <v>234</v>
      </c>
      <c r="AQ26" s="708"/>
      <c r="AR26" s="708"/>
      <c r="AS26" s="708"/>
      <c r="AT26" s="708"/>
      <c r="AU26" s="708"/>
      <c r="AV26" s="708"/>
      <c r="AW26" s="708"/>
      <c r="AX26" s="708"/>
      <c r="AY26" s="708"/>
      <c r="AZ26" s="708"/>
      <c r="BA26" s="708"/>
      <c r="BB26" s="708"/>
      <c r="BC26" s="708"/>
      <c r="BD26" s="708"/>
      <c r="BE26" s="708"/>
      <c r="BF26" s="709"/>
      <c r="BG26" s="612" t="s">
        <v>166</v>
      </c>
      <c r="BH26" s="613"/>
      <c r="BI26" s="613"/>
      <c r="BJ26" s="613"/>
      <c r="BK26" s="613"/>
      <c r="BL26" s="613"/>
      <c r="BM26" s="613"/>
      <c r="BN26" s="614"/>
      <c r="BO26" s="661" t="s">
        <v>166</v>
      </c>
      <c r="BP26" s="661"/>
      <c r="BQ26" s="661"/>
      <c r="BR26" s="661"/>
      <c r="BS26" s="618" t="s">
        <v>166</v>
      </c>
      <c r="BT26" s="613"/>
      <c r="BU26" s="613"/>
      <c r="BV26" s="613"/>
      <c r="BW26" s="613"/>
      <c r="BX26" s="613"/>
      <c r="BY26" s="613"/>
      <c r="BZ26" s="613"/>
      <c r="CA26" s="613"/>
      <c r="CB26" s="651"/>
      <c r="CD26" s="644" t="s">
        <v>235</v>
      </c>
      <c r="CE26" s="645"/>
      <c r="CF26" s="645"/>
      <c r="CG26" s="645"/>
      <c r="CH26" s="645"/>
      <c r="CI26" s="645"/>
      <c r="CJ26" s="645"/>
      <c r="CK26" s="645"/>
      <c r="CL26" s="645"/>
      <c r="CM26" s="645"/>
      <c r="CN26" s="645"/>
      <c r="CO26" s="645"/>
      <c r="CP26" s="645"/>
      <c r="CQ26" s="646"/>
      <c r="CR26" s="612">
        <v>276939</v>
      </c>
      <c r="CS26" s="613"/>
      <c r="CT26" s="613"/>
      <c r="CU26" s="613"/>
      <c r="CV26" s="613"/>
      <c r="CW26" s="613"/>
      <c r="CX26" s="613"/>
      <c r="CY26" s="614"/>
      <c r="CZ26" s="615">
        <v>10.9</v>
      </c>
      <c r="DA26" s="627"/>
      <c r="DB26" s="627"/>
      <c r="DC26" s="628"/>
      <c r="DD26" s="618">
        <v>263732</v>
      </c>
      <c r="DE26" s="613"/>
      <c r="DF26" s="613"/>
      <c r="DG26" s="613"/>
      <c r="DH26" s="613"/>
      <c r="DI26" s="613"/>
      <c r="DJ26" s="613"/>
      <c r="DK26" s="614"/>
      <c r="DL26" s="618" t="s">
        <v>166</v>
      </c>
      <c r="DM26" s="613"/>
      <c r="DN26" s="613"/>
      <c r="DO26" s="613"/>
      <c r="DP26" s="613"/>
      <c r="DQ26" s="613"/>
      <c r="DR26" s="613"/>
      <c r="DS26" s="613"/>
      <c r="DT26" s="613"/>
      <c r="DU26" s="613"/>
      <c r="DV26" s="614"/>
      <c r="DW26" s="615" t="s">
        <v>166</v>
      </c>
      <c r="DX26" s="627"/>
      <c r="DY26" s="627"/>
      <c r="DZ26" s="627"/>
      <c r="EA26" s="627"/>
      <c r="EB26" s="627"/>
      <c r="EC26" s="635"/>
    </row>
    <row r="27" spans="2:133" ht="11.25" customHeight="1" x14ac:dyDescent="0.15">
      <c r="B27" s="609" t="s">
        <v>236</v>
      </c>
      <c r="C27" s="610"/>
      <c r="D27" s="610"/>
      <c r="E27" s="610"/>
      <c r="F27" s="610"/>
      <c r="G27" s="610"/>
      <c r="H27" s="610"/>
      <c r="I27" s="610"/>
      <c r="J27" s="610"/>
      <c r="K27" s="610"/>
      <c r="L27" s="610"/>
      <c r="M27" s="610"/>
      <c r="N27" s="610"/>
      <c r="O27" s="610"/>
      <c r="P27" s="610"/>
      <c r="Q27" s="611"/>
      <c r="R27" s="612">
        <v>105056</v>
      </c>
      <c r="S27" s="613"/>
      <c r="T27" s="613"/>
      <c r="U27" s="613"/>
      <c r="V27" s="613"/>
      <c r="W27" s="613"/>
      <c r="X27" s="613"/>
      <c r="Y27" s="614"/>
      <c r="Z27" s="661">
        <v>3.9</v>
      </c>
      <c r="AA27" s="661"/>
      <c r="AB27" s="661"/>
      <c r="AC27" s="661"/>
      <c r="AD27" s="662" t="s">
        <v>166</v>
      </c>
      <c r="AE27" s="662"/>
      <c r="AF27" s="662"/>
      <c r="AG27" s="662"/>
      <c r="AH27" s="662"/>
      <c r="AI27" s="662"/>
      <c r="AJ27" s="662"/>
      <c r="AK27" s="662"/>
      <c r="AL27" s="615" t="s">
        <v>166</v>
      </c>
      <c r="AM27" s="616"/>
      <c r="AN27" s="616"/>
      <c r="AO27" s="663"/>
      <c r="AP27" s="609" t="s">
        <v>237</v>
      </c>
      <c r="AQ27" s="610"/>
      <c r="AR27" s="610"/>
      <c r="AS27" s="610"/>
      <c r="AT27" s="610"/>
      <c r="AU27" s="610"/>
      <c r="AV27" s="610"/>
      <c r="AW27" s="610"/>
      <c r="AX27" s="610"/>
      <c r="AY27" s="610"/>
      <c r="AZ27" s="610"/>
      <c r="BA27" s="610"/>
      <c r="BB27" s="610"/>
      <c r="BC27" s="610"/>
      <c r="BD27" s="610"/>
      <c r="BE27" s="610"/>
      <c r="BF27" s="611"/>
      <c r="BG27" s="612">
        <v>342181</v>
      </c>
      <c r="BH27" s="613"/>
      <c r="BI27" s="613"/>
      <c r="BJ27" s="613"/>
      <c r="BK27" s="613"/>
      <c r="BL27" s="613"/>
      <c r="BM27" s="613"/>
      <c r="BN27" s="614"/>
      <c r="BO27" s="661">
        <v>100</v>
      </c>
      <c r="BP27" s="661"/>
      <c r="BQ27" s="661"/>
      <c r="BR27" s="661"/>
      <c r="BS27" s="618" t="s">
        <v>166</v>
      </c>
      <c r="BT27" s="613"/>
      <c r="BU27" s="613"/>
      <c r="BV27" s="613"/>
      <c r="BW27" s="613"/>
      <c r="BX27" s="613"/>
      <c r="BY27" s="613"/>
      <c r="BZ27" s="613"/>
      <c r="CA27" s="613"/>
      <c r="CB27" s="651"/>
      <c r="CD27" s="644" t="s">
        <v>238</v>
      </c>
      <c r="CE27" s="645"/>
      <c r="CF27" s="645"/>
      <c r="CG27" s="645"/>
      <c r="CH27" s="645"/>
      <c r="CI27" s="645"/>
      <c r="CJ27" s="645"/>
      <c r="CK27" s="645"/>
      <c r="CL27" s="645"/>
      <c r="CM27" s="645"/>
      <c r="CN27" s="645"/>
      <c r="CO27" s="645"/>
      <c r="CP27" s="645"/>
      <c r="CQ27" s="646"/>
      <c r="CR27" s="612">
        <v>166569</v>
      </c>
      <c r="CS27" s="625"/>
      <c r="CT27" s="625"/>
      <c r="CU27" s="625"/>
      <c r="CV27" s="625"/>
      <c r="CW27" s="625"/>
      <c r="CX27" s="625"/>
      <c r="CY27" s="626"/>
      <c r="CZ27" s="615">
        <v>6.6</v>
      </c>
      <c r="DA27" s="627"/>
      <c r="DB27" s="627"/>
      <c r="DC27" s="628"/>
      <c r="DD27" s="618">
        <v>43853</v>
      </c>
      <c r="DE27" s="625"/>
      <c r="DF27" s="625"/>
      <c r="DG27" s="625"/>
      <c r="DH27" s="625"/>
      <c r="DI27" s="625"/>
      <c r="DJ27" s="625"/>
      <c r="DK27" s="626"/>
      <c r="DL27" s="618">
        <v>36780</v>
      </c>
      <c r="DM27" s="625"/>
      <c r="DN27" s="625"/>
      <c r="DO27" s="625"/>
      <c r="DP27" s="625"/>
      <c r="DQ27" s="625"/>
      <c r="DR27" s="625"/>
      <c r="DS27" s="625"/>
      <c r="DT27" s="625"/>
      <c r="DU27" s="625"/>
      <c r="DV27" s="626"/>
      <c r="DW27" s="615">
        <v>2.4</v>
      </c>
      <c r="DX27" s="627"/>
      <c r="DY27" s="627"/>
      <c r="DZ27" s="627"/>
      <c r="EA27" s="627"/>
      <c r="EB27" s="627"/>
      <c r="EC27" s="635"/>
    </row>
    <row r="28" spans="2:133" ht="11.25" customHeight="1" x14ac:dyDescent="0.15">
      <c r="B28" s="704" t="s">
        <v>239</v>
      </c>
      <c r="C28" s="705"/>
      <c r="D28" s="705"/>
      <c r="E28" s="705"/>
      <c r="F28" s="705"/>
      <c r="G28" s="705"/>
      <c r="H28" s="705"/>
      <c r="I28" s="705"/>
      <c r="J28" s="705"/>
      <c r="K28" s="705"/>
      <c r="L28" s="705"/>
      <c r="M28" s="705"/>
      <c r="N28" s="705"/>
      <c r="O28" s="705"/>
      <c r="P28" s="705"/>
      <c r="Q28" s="706"/>
      <c r="R28" s="612" t="s">
        <v>166</v>
      </c>
      <c r="S28" s="613"/>
      <c r="T28" s="613"/>
      <c r="U28" s="613"/>
      <c r="V28" s="613"/>
      <c r="W28" s="613"/>
      <c r="X28" s="613"/>
      <c r="Y28" s="614"/>
      <c r="Z28" s="661" t="s">
        <v>166</v>
      </c>
      <c r="AA28" s="661"/>
      <c r="AB28" s="661"/>
      <c r="AC28" s="661"/>
      <c r="AD28" s="662" t="s">
        <v>166</v>
      </c>
      <c r="AE28" s="662"/>
      <c r="AF28" s="662"/>
      <c r="AG28" s="662"/>
      <c r="AH28" s="662"/>
      <c r="AI28" s="662"/>
      <c r="AJ28" s="662"/>
      <c r="AK28" s="662"/>
      <c r="AL28" s="615" t="s">
        <v>166</v>
      </c>
      <c r="AM28" s="616"/>
      <c r="AN28" s="616"/>
      <c r="AO28" s="663"/>
      <c r="AP28" s="593"/>
      <c r="AQ28" s="594"/>
      <c r="AR28" s="594"/>
      <c r="AS28" s="594"/>
      <c r="AT28" s="594"/>
      <c r="AU28" s="594"/>
      <c r="AV28" s="594"/>
      <c r="AW28" s="594"/>
      <c r="AX28" s="594"/>
      <c r="AY28" s="594"/>
      <c r="AZ28" s="594"/>
      <c r="BA28" s="594"/>
      <c r="BB28" s="594"/>
      <c r="BC28" s="594"/>
      <c r="BD28" s="594"/>
      <c r="BE28" s="594"/>
      <c r="BF28" s="595"/>
      <c r="BG28" s="612"/>
      <c r="BH28" s="613"/>
      <c r="BI28" s="613"/>
      <c r="BJ28" s="613"/>
      <c r="BK28" s="613"/>
      <c r="BL28" s="613"/>
      <c r="BM28" s="613"/>
      <c r="BN28" s="614"/>
      <c r="BO28" s="661"/>
      <c r="BP28" s="661"/>
      <c r="BQ28" s="661"/>
      <c r="BR28" s="661"/>
      <c r="BS28" s="662"/>
      <c r="BT28" s="662"/>
      <c r="BU28" s="662"/>
      <c r="BV28" s="662"/>
      <c r="BW28" s="662"/>
      <c r="BX28" s="662"/>
      <c r="BY28" s="662"/>
      <c r="BZ28" s="662"/>
      <c r="CA28" s="662"/>
      <c r="CB28" s="703"/>
      <c r="CD28" s="644" t="s">
        <v>240</v>
      </c>
      <c r="CE28" s="645"/>
      <c r="CF28" s="645"/>
      <c r="CG28" s="645"/>
      <c r="CH28" s="645"/>
      <c r="CI28" s="645"/>
      <c r="CJ28" s="645"/>
      <c r="CK28" s="645"/>
      <c r="CL28" s="645"/>
      <c r="CM28" s="645"/>
      <c r="CN28" s="645"/>
      <c r="CO28" s="645"/>
      <c r="CP28" s="645"/>
      <c r="CQ28" s="646"/>
      <c r="CR28" s="612">
        <v>215374</v>
      </c>
      <c r="CS28" s="613"/>
      <c r="CT28" s="613"/>
      <c r="CU28" s="613"/>
      <c r="CV28" s="613"/>
      <c r="CW28" s="613"/>
      <c r="CX28" s="613"/>
      <c r="CY28" s="614"/>
      <c r="CZ28" s="615">
        <v>8.5</v>
      </c>
      <c r="DA28" s="627"/>
      <c r="DB28" s="627"/>
      <c r="DC28" s="628"/>
      <c r="DD28" s="618">
        <v>215374</v>
      </c>
      <c r="DE28" s="613"/>
      <c r="DF28" s="613"/>
      <c r="DG28" s="613"/>
      <c r="DH28" s="613"/>
      <c r="DI28" s="613"/>
      <c r="DJ28" s="613"/>
      <c r="DK28" s="614"/>
      <c r="DL28" s="618">
        <v>215374</v>
      </c>
      <c r="DM28" s="613"/>
      <c r="DN28" s="613"/>
      <c r="DO28" s="613"/>
      <c r="DP28" s="613"/>
      <c r="DQ28" s="613"/>
      <c r="DR28" s="613"/>
      <c r="DS28" s="613"/>
      <c r="DT28" s="613"/>
      <c r="DU28" s="613"/>
      <c r="DV28" s="614"/>
      <c r="DW28" s="615">
        <v>14.1</v>
      </c>
      <c r="DX28" s="627"/>
      <c r="DY28" s="627"/>
      <c r="DZ28" s="627"/>
      <c r="EA28" s="627"/>
      <c r="EB28" s="627"/>
      <c r="EC28" s="635"/>
    </row>
    <row r="29" spans="2:133" ht="11.25" customHeight="1" x14ac:dyDescent="0.15">
      <c r="B29" s="609" t="s">
        <v>241</v>
      </c>
      <c r="C29" s="610"/>
      <c r="D29" s="610"/>
      <c r="E29" s="610"/>
      <c r="F29" s="610"/>
      <c r="G29" s="610"/>
      <c r="H29" s="610"/>
      <c r="I29" s="610"/>
      <c r="J29" s="610"/>
      <c r="K29" s="610"/>
      <c r="L29" s="610"/>
      <c r="M29" s="610"/>
      <c r="N29" s="610"/>
      <c r="O29" s="610"/>
      <c r="P29" s="610"/>
      <c r="Q29" s="611"/>
      <c r="R29" s="612">
        <v>175139</v>
      </c>
      <c r="S29" s="613"/>
      <c r="T29" s="613"/>
      <c r="U29" s="613"/>
      <c r="V29" s="613"/>
      <c r="W29" s="613"/>
      <c r="X29" s="613"/>
      <c r="Y29" s="614"/>
      <c r="Z29" s="661">
        <v>6.5</v>
      </c>
      <c r="AA29" s="661"/>
      <c r="AB29" s="661"/>
      <c r="AC29" s="661"/>
      <c r="AD29" s="662" t="s">
        <v>166</v>
      </c>
      <c r="AE29" s="662"/>
      <c r="AF29" s="662"/>
      <c r="AG29" s="662"/>
      <c r="AH29" s="662"/>
      <c r="AI29" s="662"/>
      <c r="AJ29" s="662"/>
      <c r="AK29" s="662"/>
      <c r="AL29" s="615" t="s">
        <v>166</v>
      </c>
      <c r="AM29" s="616"/>
      <c r="AN29" s="616"/>
      <c r="AO29" s="663"/>
      <c r="AP29" s="673" t="s">
        <v>160</v>
      </c>
      <c r="AQ29" s="674"/>
      <c r="AR29" s="674"/>
      <c r="AS29" s="674"/>
      <c r="AT29" s="674"/>
      <c r="AU29" s="674"/>
      <c r="AV29" s="674"/>
      <c r="AW29" s="674"/>
      <c r="AX29" s="674"/>
      <c r="AY29" s="674"/>
      <c r="AZ29" s="674"/>
      <c r="BA29" s="674"/>
      <c r="BB29" s="674"/>
      <c r="BC29" s="674"/>
      <c r="BD29" s="674"/>
      <c r="BE29" s="674"/>
      <c r="BF29" s="675"/>
      <c r="BG29" s="673" t="s">
        <v>242</v>
      </c>
      <c r="BH29" s="695"/>
      <c r="BI29" s="695"/>
      <c r="BJ29" s="695"/>
      <c r="BK29" s="695"/>
      <c r="BL29" s="695"/>
      <c r="BM29" s="695"/>
      <c r="BN29" s="695"/>
      <c r="BO29" s="695"/>
      <c r="BP29" s="695"/>
      <c r="BQ29" s="696"/>
      <c r="BR29" s="673" t="s">
        <v>243</v>
      </c>
      <c r="BS29" s="695"/>
      <c r="BT29" s="695"/>
      <c r="BU29" s="695"/>
      <c r="BV29" s="695"/>
      <c r="BW29" s="695"/>
      <c r="BX29" s="695"/>
      <c r="BY29" s="695"/>
      <c r="BZ29" s="695"/>
      <c r="CA29" s="695"/>
      <c r="CB29" s="696"/>
      <c r="CD29" s="697" t="s">
        <v>244</v>
      </c>
      <c r="CE29" s="698"/>
      <c r="CF29" s="644" t="s">
        <v>245</v>
      </c>
      <c r="CG29" s="645"/>
      <c r="CH29" s="645"/>
      <c r="CI29" s="645"/>
      <c r="CJ29" s="645"/>
      <c r="CK29" s="645"/>
      <c r="CL29" s="645"/>
      <c r="CM29" s="645"/>
      <c r="CN29" s="645"/>
      <c r="CO29" s="645"/>
      <c r="CP29" s="645"/>
      <c r="CQ29" s="646"/>
      <c r="CR29" s="612">
        <v>215374</v>
      </c>
      <c r="CS29" s="625"/>
      <c r="CT29" s="625"/>
      <c r="CU29" s="625"/>
      <c r="CV29" s="625"/>
      <c r="CW29" s="625"/>
      <c r="CX29" s="625"/>
      <c r="CY29" s="626"/>
      <c r="CZ29" s="615">
        <v>8.5</v>
      </c>
      <c r="DA29" s="627"/>
      <c r="DB29" s="627"/>
      <c r="DC29" s="628"/>
      <c r="DD29" s="618">
        <v>215374</v>
      </c>
      <c r="DE29" s="625"/>
      <c r="DF29" s="625"/>
      <c r="DG29" s="625"/>
      <c r="DH29" s="625"/>
      <c r="DI29" s="625"/>
      <c r="DJ29" s="625"/>
      <c r="DK29" s="626"/>
      <c r="DL29" s="618">
        <v>215374</v>
      </c>
      <c r="DM29" s="625"/>
      <c r="DN29" s="625"/>
      <c r="DO29" s="625"/>
      <c r="DP29" s="625"/>
      <c r="DQ29" s="625"/>
      <c r="DR29" s="625"/>
      <c r="DS29" s="625"/>
      <c r="DT29" s="625"/>
      <c r="DU29" s="625"/>
      <c r="DV29" s="626"/>
      <c r="DW29" s="615">
        <v>14.1</v>
      </c>
      <c r="DX29" s="627"/>
      <c r="DY29" s="627"/>
      <c r="DZ29" s="627"/>
      <c r="EA29" s="627"/>
      <c r="EB29" s="627"/>
      <c r="EC29" s="635"/>
    </row>
    <row r="30" spans="2:133" ht="11.25" customHeight="1" x14ac:dyDescent="0.15">
      <c r="B30" s="609" t="s">
        <v>246</v>
      </c>
      <c r="C30" s="610"/>
      <c r="D30" s="610"/>
      <c r="E30" s="610"/>
      <c r="F30" s="610"/>
      <c r="G30" s="610"/>
      <c r="H30" s="610"/>
      <c r="I30" s="610"/>
      <c r="J30" s="610"/>
      <c r="K30" s="610"/>
      <c r="L30" s="610"/>
      <c r="M30" s="610"/>
      <c r="N30" s="610"/>
      <c r="O30" s="610"/>
      <c r="P30" s="610"/>
      <c r="Q30" s="611"/>
      <c r="R30" s="612">
        <v>5202</v>
      </c>
      <c r="S30" s="613"/>
      <c r="T30" s="613"/>
      <c r="U30" s="613"/>
      <c r="V30" s="613"/>
      <c r="W30" s="613"/>
      <c r="X30" s="613"/>
      <c r="Y30" s="614"/>
      <c r="Z30" s="661">
        <v>0.2</v>
      </c>
      <c r="AA30" s="661"/>
      <c r="AB30" s="661"/>
      <c r="AC30" s="661"/>
      <c r="AD30" s="662" t="s">
        <v>166</v>
      </c>
      <c r="AE30" s="662"/>
      <c r="AF30" s="662"/>
      <c r="AG30" s="662"/>
      <c r="AH30" s="662"/>
      <c r="AI30" s="662"/>
      <c r="AJ30" s="662"/>
      <c r="AK30" s="662"/>
      <c r="AL30" s="615" t="s">
        <v>166</v>
      </c>
      <c r="AM30" s="616"/>
      <c r="AN30" s="616"/>
      <c r="AO30" s="663"/>
      <c r="AP30" s="683" t="s">
        <v>247</v>
      </c>
      <c r="AQ30" s="684"/>
      <c r="AR30" s="684"/>
      <c r="AS30" s="684"/>
      <c r="AT30" s="689" t="s">
        <v>248</v>
      </c>
      <c r="AU30" s="86"/>
      <c r="AV30" s="86"/>
      <c r="AW30" s="86"/>
      <c r="AX30" s="692" t="s">
        <v>125</v>
      </c>
      <c r="AY30" s="693"/>
      <c r="AZ30" s="693"/>
      <c r="BA30" s="693"/>
      <c r="BB30" s="693"/>
      <c r="BC30" s="693"/>
      <c r="BD30" s="693"/>
      <c r="BE30" s="693"/>
      <c r="BF30" s="694"/>
      <c r="BG30" s="679">
        <v>99.4</v>
      </c>
      <c r="BH30" s="680"/>
      <c r="BI30" s="680"/>
      <c r="BJ30" s="680"/>
      <c r="BK30" s="680"/>
      <c r="BL30" s="680"/>
      <c r="BM30" s="681">
        <v>96.7</v>
      </c>
      <c r="BN30" s="680"/>
      <c r="BO30" s="680"/>
      <c r="BP30" s="680"/>
      <c r="BQ30" s="682"/>
      <c r="BR30" s="679">
        <v>99.3</v>
      </c>
      <c r="BS30" s="680"/>
      <c r="BT30" s="680"/>
      <c r="BU30" s="680"/>
      <c r="BV30" s="680"/>
      <c r="BW30" s="680"/>
      <c r="BX30" s="681">
        <v>96.5</v>
      </c>
      <c r="BY30" s="680"/>
      <c r="BZ30" s="680"/>
      <c r="CA30" s="680"/>
      <c r="CB30" s="682"/>
      <c r="CD30" s="699"/>
      <c r="CE30" s="700"/>
      <c r="CF30" s="644" t="s">
        <v>249</v>
      </c>
      <c r="CG30" s="645"/>
      <c r="CH30" s="645"/>
      <c r="CI30" s="645"/>
      <c r="CJ30" s="645"/>
      <c r="CK30" s="645"/>
      <c r="CL30" s="645"/>
      <c r="CM30" s="645"/>
      <c r="CN30" s="645"/>
      <c r="CO30" s="645"/>
      <c r="CP30" s="645"/>
      <c r="CQ30" s="646"/>
      <c r="CR30" s="612">
        <v>199443</v>
      </c>
      <c r="CS30" s="613"/>
      <c r="CT30" s="613"/>
      <c r="CU30" s="613"/>
      <c r="CV30" s="613"/>
      <c r="CW30" s="613"/>
      <c r="CX30" s="613"/>
      <c r="CY30" s="614"/>
      <c r="CZ30" s="615">
        <v>7.9</v>
      </c>
      <c r="DA30" s="627"/>
      <c r="DB30" s="627"/>
      <c r="DC30" s="628"/>
      <c r="DD30" s="618">
        <v>199443</v>
      </c>
      <c r="DE30" s="613"/>
      <c r="DF30" s="613"/>
      <c r="DG30" s="613"/>
      <c r="DH30" s="613"/>
      <c r="DI30" s="613"/>
      <c r="DJ30" s="613"/>
      <c r="DK30" s="614"/>
      <c r="DL30" s="618">
        <v>199443</v>
      </c>
      <c r="DM30" s="613"/>
      <c r="DN30" s="613"/>
      <c r="DO30" s="613"/>
      <c r="DP30" s="613"/>
      <c r="DQ30" s="613"/>
      <c r="DR30" s="613"/>
      <c r="DS30" s="613"/>
      <c r="DT30" s="613"/>
      <c r="DU30" s="613"/>
      <c r="DV30" s="614"/>
      <c r="DW30" s="615">
        <v>13.1</v>
      </c>
      <c r="DX30" s="627"/>
      <c r="DY30" s="627"/>
      <c r="DZ30" s="627"/>
      <c r="EA30" s="627"/>
      <c r="EB30" s="627"/>
      <c r="EC30" s="635"/>
    </row>
    <row r="31" spans="2:133" ht="11.25" customHeight="1" x14ac:dyDescent="0.15">
      <c r="B31" s="609" t="s">
        <v>250</v>
      </c>
      <c r="C31" s="610"/>
      <c r="D31" s="610"/>
      <c r="E31" s="610"/>
      <c r="F31" s="610"/>
      <c r="G31" s="610"/>
      <c r="H31" s="610"/>
      <c r="I31" s="610"/>
      <c r="J31" s="610"/>
      <c r="K31" s="610"/>
      <c r="L31" s="610"/>
      <c r="M31" s="610"/>
      <c r="N31" s="610"/>
      <c r="O31" s="610"/>
      <c r="P31" s="610"/>
      <c r="Q31" s="611"/>
      <c r="R31" s="612">
        <v>265308</v>
      </c>
      <c r="S31" s="613"/>
      <c r="T31" s="613"/>
      <c r="U31" s="613"/>
      <c r="V31" s="613"/>
      <c r="W31" s="613"/>
      <c r="X31" s="613"/>
      <c r="Y31" s="614"/>
      <c r="Z31" s="661">
        <v>9.9</v>
      </c>
      <c r="AA31" s="661"/>
      <c r="AB31" s="661"/>
      <c r="AC31" s="661"/>
      <c r="AD31" s="662" t="s">
        <v>166</v>
      </c>
      <c r="AE31" s="662"/>
      <c r="AF31" s="662"/>
      <c r="AG31" s="662"/>
      <c r="AH31" s="662"/>
      <c r="AI31" s="662"/>
      <c r="AJ31" s="662"/>
      <c r="AK31" s="662"/>
      <c r="AL31" s="615" t="s">
        <v>166</v>
      </c>
      <c r="AM31" s="616"/>
      <c r="AN31" s="616"/>
      <c r="AO31" s="663"/>
      <c r="AP31" s="685"/>
      <c r="AQ31" s="686"/>
      <c r="AR31" s="686"/>
      <c r="AS31" s="686"/>
      <c r="AT31" s="690"/>
      <c r="AU31" s="85" t="s">
        <v>251</v>
      </c>
      <c r="AV31" s="85"/>
      <c r="AW31" s="85"/>
      <c r="AX31" s="609" t="s">
        <v>252</v>
      </c>
      <c r="AY31" s="610"/>
      <c r="AZ31" s="610"/>
      <c r="BA31" s="610"/>
      <c r="BB31" s="610"/>
      <c r="BC31" s="610"/>
      <c r="BD31" s="610"/>
      <c r="BE31" s="610"/>
      <c r="BF31" s="611"/>
      <c r="BG31" s="677">
        <v>99.5</v>
      </c>
      <c r="BH31" s="625"/>
      <c r="BI31" s="625"/>
      <c r="BJ31" s="625"/>
      <c r="BK31" s="625"/>
      <c r="BL31" s="625"/>
      <c r="BM31" s="616">
        <v>98.8</v>
      </c>
      <c r="BN31" s="678"/>
      <c r="BO31" s="678"/>
      <c r="BP31" s="678"/>
      <c r="BQ31" s="650"/>
      <c r="BR31" s="677">
        <v>99.7</v>
      </c>
      <c r="BS31" s="625"/>
      <c r="BT31" s="625"/>
      <c r="BU31" s="625"/>
      <c r="BV31" s="625"/>
      <c r="BW31" s="625"/>
      <c r="BX31" s="616">
        <v>98.7</v>
      </c>
      <c r="BY31" s="678"/>
      <c r="BZ31" s="678"/>
      <c r="CA31" s="678"/>
      <c r="CB31" s="650"/>
      <c r="CD31" s="699"/>
      <c r="CE31" s="700"/>
      <c r="CF31" s="644" t="s">
        <v>253</v>
      </c>
      <c r="CG31" s="645"/>
      <c r="CH31" s="645"/>
      <c r="CI31" s="645"/>
      <c r="CJ31" s="645"/>
      <c r="CK31" s="645"/>
      <c r="CL31" s="645"/>
      <c r="CM31" s="645"/>
      <c r="CN31" s="645"/>
      <c r="CO31" s="645"/>
      <c r="CP31" s="645"/>
      <c r="CQ31" s="646"/>
      <c r="CR31" s="612">
        <v>15931</v>
      </c>
      <c r="CS31" s="625"/>
      <c r="CT31" s="625"/>
      <c r="CU31" s="625"/>
      <c r="CV31" s="625"/>
      <c r="CW31" s="625"/>
      <c r="CX31" s="625"/>
      <c r="CY31" s="626"/>
      <c r="CZ31" s="615">
        <v>0.6</v>
      </c>
      <c r="DA31" s="627"/>
      <c r="DB31" s="627"/>
      <c r="DC31" s="628"/>
      <c r="DD31" s="618">
        <v>15931</v>
      </c>
      <c r="DE31" s="625"/>
      <c r="DF31" s="625"/>
      <c r="DG31" s="625"/>
      <c r="DH31" s="625"/>
      <c r="DI31" s="625"/>
      <c r="DJ31" s="625"/>
      <c r="DK31" s="626"/>
      <c r="DL31" s="618">
        <v>15931</v>
      </c>
      <c r="DM31" s="625"/>
      <c r="DN31" s="625"/>
      <c r="DO31" s="625"/>
      <c r="DP31" s="625"/>
      <c r="DQ31" s="625"/>
      <c r="DR31" s="625"/>
      <c r="DS31" s="625"/>
      <c r="DT31" s="625"/>
      <c r="DU31" s="625"/>
      <c r="DV31" s="626"/>
      <c r="DW31" s="615">
        <v>1</v>
      </c>
      <c r="DX31" s="627"/>
      <c r="DY31" s="627"/>
      <c r="DZ31" s="627"/>
      <c r="EA31" s="627"/>
      <c r="EB31" s="627"/>
      <c r="EC31" s="635"/>
    </row>
    <row r="32" spans="2:133" ht="11.25" customHeight="1" x14ac:dyDescent="0.15">
      <c r="B32" s="609" t="s">
        <v>254</v>
      </c>
      <c r="C32" s="610"/>
      <c r="D32" s="610"/>
      <c r="E32" s="610"/>
      <c r="F32" s="610"/>
      <c r="G32" s="610"/>
      <c r="H32" s="610"/>
      <c r="I32" s="610"/>
      <c r="J32" s="610"/>
      <c r="K32" s="610"/>
      <c r="L32" s="610"/>
      <c r="M32" s="610"/>
      <c r="N32" s="610"/>
      <c r="O32" s="610"/>
      <c r="P32" s="610"/>
      <c r="Q32" s="611"/>
      <c r="R32" s="612">
        <v>66560</v>
      </c>
      <c r="S32" s="613"/>
      <c r="T32" s="613"/>
      <c r="U32" s="613"/>
      <c r="V32" s="613"/>
      <c r="W32" s="613"/>
      <c r="X32" s="613"/>
      <c r="Y32" s="614"/>
      <c r="Z32" s="661">
        <v>2.5</v>
      </c>
      <c r="AA32" s="661"/>
      <c r="AB32" s="661"/>
      <c r="AC32" s="661"/>
      <c r="AD32" s="662" t="s">
        <v>166</v>
      </c>
      <c r="AE32" s="662"/>
      <c r="AF32" s="662"/>
      <c r="AG32" s="662"/>
      <c r="AH32" s="662"/>
      <c r="AI32" s="662"/>
      <c r="AJ32" s="662"/>
      <c r="AK32" s="662"/>
      <c r="AL32" s="615" t="s">
        <v>166</v>
      </c>
      <c r="AM32" s="616"/>
      <c r="AN32" s="616"/>
      <c r="AO32" s="663"/>
      <c r="AP32" s="687"/>
      <c r="AQ32" s="688"/>
      <c r="AR32" s="688"/>
      <c r="AS32" s="688"/>
      <c r="AT32" s="691"/>
      <c r="AU32" s="87"/>
      <c r="AV32" s="87"/>
      <c r="AW32" s="87"/>
      <c r="AX32" s="593" t="s">
        <v>255</v>
      </c>
      <c r="AY32" s="594"/>
      <c r="AZ32" s="594"/>
      <c r="BA32" s="594"/>
      <c r="BB32" s="594"/>
      <c r="BC32" s="594"/>
      <c r="BD32" s="594"/>
      <c r="BE32" s="594"/>
      <c r="BF32" s="595"/>
      <c r="BG32" s="676">
        <v>99.1</v>
      </c>
      <c r="BH32" s="597"/>
      <c r="BI32" s="597"/>
      <c r="BJ32" s="597"/>
      <c r="BK32" s="597"/>
      <c r="BL32" s="597"/>
      <c r="BM32" s="659">
        <v>94.6</v>
      </c>
      <c r="BN32" s="597"/>
      <c r="BO32" s="597"/>
      <c r="BP32" s="597"/>
      <c r="BQ32" s="640"/>
      <c r="BR32" s="676">
        <v>98.9</v>
      </c>
      <c r="BS32" s="597"/>
      <c r="BT32" s="597"/>
      <c r="BU32" s="597"/>
      <c r="BV32" s="597"/>
      <c r="BW32" s="597"/>
      <c r="BX32" s="659">
        <v>94</v>
      </c>
      <c r="BY32" s="597"/>
      <c r="BZ32" s="597"/>
      <c r="CA32" s="597"/>
      <c r="CB32" s="640"/>
      <c r="CD32" s="701"/>
      <c r="CE32" s="702"/>
      <c r="CF32" s="644" t="s">
        <v>256</v>
      </c>
      <c r="CG32" s="645"/>
      <c r="CH32" s="645"/>
      <c r="CI32" s="645"/>
      <c r="CJ32" s="645"/>
      <c r="CK32" s="645"/>
      <c r="CL32" s="645"/>
      <c r="CM32" s="645"/>
      <c r="CN32" s="645"/>
      <c r="CO32" s="645"/>
      <c r="CP32" s="645"/>
      <c r="CQ32" s="646"/>
      <c r="CR32" s="612" t="s">
        <v>166</v>
      </c>
      <c r="CS32" s="613"/>
      <c r="CT32" s="613"/>
      <c r="CU32" s="613"/>
      <c r="CV32" s="613"/>
      <c r="CW32" s="613"/>
      <c r="CX32" s="613"/>
      <c r="CY32" s="614"/>
      <c r="CZ32" s="615" t="s">
        <v>166</v>
      </c>
      <c r="DA32" s="627"/>
      <c r="DB32" s="627"/>
      <c r="DC32" s="628"/>
      <c r="DD32" s="618" t="s">
        <v>166</v>
      </c>
      <c r="DE32" s="613"/>
      <c r="DF32" s="613"/>
      <c r="DG32" s="613"/>
      <c r="DH32" s="613"/>
      <c r="DI32" s="613"/>
      <c r="DJ32" s="613"/>
      <c r="DK32" s="614"/>
      <c r="DL32" s="618" t="s">
        <v>166</v>
      </c>
      <c r="DM32" s="613"/>
      <c r="DN32" s="613"/>
      <c r="DO32" s="613"/>
      <c r="DP32" s="613"/>
      <c r="DQ32" s="613"/>
      <c r="DR32" s="613"/>
      <c r="DS32" s="613"/>
      <c r="DT32" s="613"/>
      <c r="DU32" s="613"/>
      <c r="DV32" s="614"/>
      <c r="DW32" s="615" t="s">
        <v>166</v>
      </c>
      <c r="DX32" s="627"/>
      <c r="DY32" s="627"/>
      <c r="DZ32" s="627"/>
      <c r="EA32" s="627"/>
      <c r="EB32" s="627"/>
      <c r="EC32" s="635"/>
    </row>
    <row r="33" spans="2:133" ht="11.25" customHeight="1" x14ac:dyDescent="0.15">
      <c r="B33" s="609" t="s">
        <v>257</v>
      </c>
      <c r="C33" s="610"/>
      <c r="D33" s="610"/>
      <c r="E33" s="610"/>
      <c r="F33" s="610"/>
      <c r="G33" s="610"/>
      <c r="H33" s="610"/>
      <c r="I33" s="610"/>
      <c r="J33" s="610"/>
      <c r="K33" s="610"/>
      <c r="L33" s="610"/>
      <c r="M33" s="610"/>
      <c r="N33" s="610"/>
      <c r="O33" s="610"/>
      <c r="P33" s="610"/>
      <c r="Q33" s="611"/>
      <c r="R33" s="612">
        <v>228643</v>
      </c>
      <c r="S33" s="613"/>
      <c r="T33" s="613"/>
      <c r="U33" s="613"/>
      <c r="V33" s="613"/>
      <c r="W33" s="613"/>
      <c r="X33" s="613"/>
      <c r="Y33" s="614"/>
      <c r="Z33" s="661">
        <v>8.5</v>
      </c>
      <c r="AA33" s="661"/>
      <c r="AB33" s="661"/>
      <c r="AC33" s="661"/>
      <c r="AD33" s="662" t="s">
        <v>166</v>
      </c>
      <c r="AE33" s="662"/>
      <c r="AF33" s="662"/>
      <c r="AG33" s="662"/>
      <c r="AH33" s="662"/>
      <c r="AI33" s="662"/>
      <c r="AJ33" s="662"/>
      <c r="AK33" s="662"/>
      <c r="AL33" s="615" t="s">
        <v>166</v>
      </c>
      <c r="AM33" s="616"/>
      <c r="AN33" s="616"/>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4" t="s">
        <v>258</v>
      </c>
      <c r="CE33" s="645"/>
      <c r="CF33" s="645"/>
      <c r="CG33" s="645"/>
      <c r="CH33" s="645"/>
      <c r="CI33" s="645"/>
      <c r="CJ33" s="645"/>
      <c r="CK33" s="645"/>
      <c r="CL33" s="645"/>
      <c r="CM33" s="645"/>
      <c r="CN33" s="645"/>
      <c r="CO33" s="645"/>
      <c r="CP33" s="645"/>
      <c r="CQ33" s="646"/>
      <c r="CR33" s="612">
        <v>1531741</v>
      </c>
      <c r="CS33" s="625"/>
      <c r="CT33" s="625"/>
      <c r="CU33" s="625"/>
      <c r="CV33" s="625"/>
      <c r="CW33" s="625"/>
      <c r="CX33" s="625"/>
      <c r="CY33" s="626"/>
      <c r="CZ33" s="615">
        <v>60.4</v>
      </c>
      <c r="DA33" s="627"/>
      <c r="DB33" s="627"/>
      <c r="DC33" s="628"/>
      <c r="DD33" s="618">
        <v>927610</v>
      </c>
      <c r="DE33" s="625"/>
      <c r="DF33" s="625"/>
      <c r="DG33" s="625"/>
      <c r="DH33" s="625"/>
      <c r="DI33" s="625"/>
      <c r="DJ33" s="625"/>
      <c r="DK33" s="626"/>
      <c r="DL33" s="618">
        <v>627977</v>
      </c>
      <c r="DM33" s="625"/>
      <c r="DN33" s="625"/>
      <c r="DO33" s="625"/>
      <c r="DP33" s="625"/>
      <c r="DQ33" s="625"/>
      <c r="DR33" s="625"/>
      <c r="DS33" s="625"/>
      <c r="DT33" s="625"/>
      <c r="DU33" s="625"/>
      <c r="DV33" s="626"/>
      <c r="DW33" s="615">
        <v>41.1</v>
      </c>
      <c r="DX33" s="627"/>
      <c r="DY33" s="627"/>
      <c r="DZ33" s="627"/>
      <c r="EA33" s="627"/>
      <c r="EB33" s="627"/>
      <c r="EC33" s="635"/>
    </row>
    <row r="34" spans="2:133" ht="11.25" customHeight="1" x14ac:dyDescent="0.15">
      <c r="B34" s="609" t="s">
        <v>259</v>
      </c>
      <c r="C34" s="610"/>
      <c r="D34" s="610"/>
      <c r="E34" s="610"/>
      <c r="F34" s="610"/>
      <c r="G34" s="610"/>
      <c r="H34" s="610"/>
      <c r="I34" s="610"/>
      <c r="J34" s="610"/>
      <c r="K34" s="610"/>
      <c r="L34" s="610"/>
      <c r="M34" s="610"/>
      <c r="N34" s="610"/>
      <c r="O34" s="610"/>
      <c r="P34" s="610"/>
      <c r="Q34" s="611"/>
      <c r="R34" s="612">
        <v>47395</v>
      </c>
      <c r="S34" s="613"/>
      <c r="T34" s="613"/>
      <c r="U34" s="613"/>
      <c r="V34" s="613"/>
      <c r="W34" s="613"/>
      <c r="X34" s="613"/>
      <c r="Y34" s="614"/>
      <c r="Z34" s="661">
        <v>1.8</v>
      </c>
      <c r="AA34" s="661"/>
      <c r="AB34" s="661"/>
      <c r="AC34" s="661"/>
      <c r="AD34" s="662">
        <v>6</v>
      </c>
      <c r="AE34" s="662"/>
      <c r="AF34" s="662"/>
      <c r="AG34" s="662"/>
      <c r="AH34" s="662"/>
      <c r="AI34" s="662"/>
      <c r="AJ34" s="662"/>
      <c r="AK34" s="662"/>
      <c r="AL34" s="615">
        <v>0</v>
      </c>
      <c r="AM34" s="616"/>
      <c r="AN34" s="616"/>
      <c r="AO34" s="663"/>
      <c r="AP34" s="90"/>
      <c r="AQ34" s="673" t="s">
        <v>260</v>
      </c>
      <c r="AR34" s="674"/>
      <c r="AS34" s="674"/>
      <c r="AT34" s="674"/>
      <c r="AU34" s="674"/>
      <c r="AV34" s="674"/>
      <c r="AW34" s="674"/>
      <c r="AX34" s="674"/>
      <c r="AY34" s="674"/>
      <c r="AZ34" s="674"/>
      <c r="BA34" s="674"/>
      <c r="BB34" s="674"/>
      <c r="BC34" s="674"/>
      <c r="BD34" s="674"/>
      <c r="BE34" s="674"/>
      <c r="BF34" s="675"/>
      <c r="BG34" s="673" t="s">
        <v>261</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4" t="s">
        <v>262</v>
      </c>
      <c r="CE34" s="645"/>
      <c r="CF34" s="645"/>
      <c r="CG34" s="645"/>
      <c r="CH34" s="645"/>
      <c r="CI34" s="645"/>
      <c r="CJ34" s="645"/>
      <c r="CK34" s="645"/>
      <c r="CL34" s="645"/>
      <c r="CM34" s="645"/>
      <c r="CN34" s="645"/>
      <c r="CO34" s="645"/>
      <c r="CP34" s="645"/>
      <c r="CQ34" s="646"/>
      <c r="CR34" s="612">
        <v>666710</v>
      </c>
      <c r="CS34" s="613"/>
      <c r="CT34" s="613"/>
      <c r="CU34" s="613"/>
      <c r="CV34" s="613"/>
      <c r="CW34" s="613"/>
      <c r="CX34" s="613"/>
      <c r="CY34" s="614"/>
      <c r="CZ34" s="615">
        <v>26.3</v>
      </c>
      <c r="DA34" s="627"/>
      <c r="DB34" s="627"/>
      <c r="DC34" s="628"/>
      <c r="DD34" s="618">
        <v>311886</v>
      </c>
      <c r="DE34" s="613"/>
      <c r="DF34" s="613"/>
      <c r="DG34" s="613"/>
      <c r="DH34" s="613"/>
      <c r="DI34" s="613"/>
      <c r="DJ34" s="613"/>
      <c r="DK34" s="614"/>
      <c r="DL34" s="618">
        <v>266860</v>
      </c>
      <c r="DM34" s="613"/>
      <c r="DN34" s="613"/>
      <c r="DO34" s="613"/>
      <c r="DP34" s="613"/>
      <c r="DQ34" s="613"/>
      <c r="DR34" s="613"/>
      <c r="DS34" s="613"/>
      <c r="DT34" s="613"/>
      <c r="DU34" s="613"/>
      <c r="DV34" s="614"/>
      <c r="DW34" s="615">
        <v>17.5</v>
      </c>
      <c r="DX34" s="627"/>
      <c r="DY34" s="627"/>
      <c r="DZ34" s="627"/>
      <c r="EA34" s="627"/>
      <c r="EB34" s="627"/>
      <c r="EC34" s="635"/>
    </row>
    <row r="35" spans="2:133" ht="11.25" customHeight="1" x14ac:dyDescent="0.15">
      <c r="B35" s="609" t="s">
        <v>263</v>
      </c>
      <c r="C35" s="610"/>
      <c r="D35" s="610"/>
      <c r="E35" s="610"/>
      <c r="F35" s="610"/>
      <c r="G35" s="610"/>
      <c r="H35" s="610"/>
      <c r="I35" s="610"/>
      <c r="J35" s="610"/>
      <c r="K35" s="610"/>
      <c r="L35" s="610"/>
      <c r="M35" s="610"/>
      <c r="N35" s="610"/>
      <c r="O35" s="610"/>
      <c r="P35" s="610"/>
      <c r="Q35" s="611"/>
      <c r="R35" s="612">
        <v>190869</v>
      </c>
      <c r="S35" s="613"/>
      <c r="T35" s="613"/>
      <c r="U35" s="613"/>
      <c r="V35" s="613"/>
      <c r="W35" s="613"/>
      <c r="X35" s="613"/>
      <c r="Y35" s="614"/>
      <c r="Z35" s="661">
        <v>7.1</v>
      </c>
      <c r="AA35" s="661"/>
      <c r="AB35" s="661"/>
      <c r="AC35" s="661"/>
      <c r="AD35" s="662" t="s">
        <v>166</v>
      </c>
      <c r="AE35" s="662"/>
      <c r="AF35" s="662"/>
      <c r="AG35" s="662"/>
      <c r="AH35" s="662"/>
      <c r="AI35" s="662"/>
      <c r="AJ35" s="662"/>
      <c r="AK35" s="662"/>
      <c r="AL35" s="615" t="s">
        <v>166</v>
      </c>
      <c r="AM35" s="616"/>
      <c r="AN35" s="616"/>
      <c r="AO35" s="663"/>
      <c r="AP35" s="90"/>
      <c r="AQ35" s="667" t="s">
        <v>264</v>
      </c>
      <c r="AR35" s="668"/>
      <c r="AS35" s="668"/>
      <c r="AT35" s="668"/>
      <c r="AU35" s="668"/>
      <c r="AV35" s="668"/>
      <c r="AW35" s="668"/>
      <c r="AX35" s="668"/>
      <c r="AY35" s="669"/>
      <c r="AZ35" s="664">
        <v>281452</v>
      </c>
      <c r="BA35" s="665"/>
      <c r="BB35" s="665"/>
      <c r="BC35" s="665"/>
      <c r="BD35" s="665"/>
      <c r="BE35" s="665"/>
      <c r="BF35" s="666"/>
      <c r="BG35" s="670" t="s">
        <v>265</v>
      </c>
      <c r="BH35" s="671"/>
      <c r="BI35" s="671"/>
      <c r="BJ35" s="671"/>
      <c r="BK35" s="671"/>
      <c r="BL35" s="671"/>
      <c r="BM35" s="671"/>
      <c r="BN35" s="671"/>
      <c r="BO35" s="671"/>
      <c r="BP35" s="671"/>
      <c r="BQ35" s="671"/>
      <c r="BR35" s="671"/>
      <c r="BS35" s="671"/>
      <c r="BT35" s="671"/>
      <c r="BU35" s="672"/>
      <c r="BV35" s="664">
        <v>14981</v>
      </c>
      <c r="BW35" s="665"/>
      <c r="BX35" s="665"/>
      <c r="BY35" s="665"/>
      <c r="BZ35" s="665"/>
      <c r="CA35" s="665"/>
      <c r="CB35" s="666"/>
      <c r="CD35" s="644" t="s">
        <v>266</v>
      </c>
      <c r="CE35" s="645"/>
      <c r="CF35" s="645"/>
      <c r="CG35" s="645"/>
      <c r="CH35" s="645"/>
      <c r="CI35" s="645"/>
      <c r="CJ35" s="645"/>
      <c r="CK35" s="645"/>
      <c r="CL35" s="645"/>
      <c r="CM35" s="645"/>
      <c r="CN35" s="645"/>
      <c r="CO35" s="645"/>
      <c r="CP35" s="645"/>
      <c r="CQ35" s="646"/>
      <c r="CR35" s="612">
        <v>28241</v>
      </c>
      <c r="CS35" s="625"/>
      <c r="CT35" s="625"/>
      <c r="CU35" s="625"/>
      <c r="CV35" s="625"/>
      <c r="CW35" s="625"/>
      <c r="CX35" s="625"/>
      <c r="CY35" s="626"/>
      <c r="CZ35" s="615">
        <v>1.1000000000000001</v>
      </c>
      <c r="DA35" s="627"/>
      <c r="DB35" s="627"/>
      <c r="DC35" s="628"/>
      <c r="DD35" s="618">
        <v>28241</v>
      </c>
      <c r="DE35" s="625"/>
      <c r="DF35" s="625"/>
      <c r="DG35" s="625"/>
      <c r="DH35" s="625"/>
      <c r="DI35" s="625"/>
      <c r="DJ35" s="625"/>
      <c r="DK35" s="626"/>
      <c r="DL35" s="618">
        <v>26041</v>
      </c>
      <c r="DM35" s="625"/>
      <c r="DN35" s="625"/>
      <c r="DO35" s="625"/>
      <c r="DP35" s="625"/>
      <c r="DQ35" s="625"/>
      <c r="DR35" s="625"/>
      <c r="DS35" s="625"/>
      <c r="DT35" s="625"/>
      <c r="DU35" s="625"/>
      <c r="DV35" s="626"/>
      <c r="DW35" s="615">
        <v>1.7</v>
      </c>
      <c r="DX35" s="627"/>
      <c r="DY35" s="627"/>
      <c r="DZ35" s="627"/>
      <c r="EA35" s="627"/>
      <c r="EB35" s="627"/>
      <c r="EC35" s="635"/>
    </row>
    <row r="36" spans="2:133" ht="11.25" customHeight="1" x14ac:dyDescent="0.15">
      <c r="B36" s="609" t="s">
        <v>267</v>
      </c>
      <c r="C36" s="610"/>
      <c r="D36" s="610"/>
      <c r="E36" s="610"/>
      <c r="F36" s="610"/>
      <c r="G36" s="610"/>
      <c r="H36" s="610"/>
      <c r="I36" s="610"/>
      <c r="J36" s="610"/>
      <c r="K36" s="610"/>
      <c r="L36" s="610"/>
      <c r="M36" s="610"/>
      <c r="N36" s="610"/>
      <c r="O36" s="610"/>
      <c r="P36" s="610"/>
      <c r="Q36" s="611"/>
      <c r="R36" s="612" t="s">
        <v>166</v>
      </c>
      <c r="S36" s="613"/>
      <c r="T36" s="613"/>
      <c r="U36" s="613"/>
      <c r="V36" s="613"/>
      <c r="W36" s="613"/>
      <c r="X36" s="613"/>
      <c r="Y36" s="614"/>
      <c r="Z36" s="661" t="s">
        <v>166</v>
      </c>
      <c r="AA36" s="661"/>
      <c r="AB36" s="661"/>
      <c r="AC36" s="661"/>
      <c r="AD36" s="662" t="s">
        <v>166</v>
      </c>
      <c r="AE36" s="662"/>
      <c r="AF36" s="662"/>
      <c r="AG36" s="662"/>
      <c r="AH36" s="662"/>
      <c r="AI36" s="662"/>
      <c r="AJ36" s="662"/>
      <c r="AK36" s="662"/>
      <c r="AL36" s="615" t="s">
        <v>166</v>
      </c>
      <c r="AM36" s="616"/>
      <c r="AN36" s="616"/>
      <c r="AO36" s="663"/>
      <c r="AQ36" s="647" t="s">
        <v>268</v>
      </c>
      <c r="AR36" s="648"/>
      <c r="AS36" s="648"/>
      <c r="AT36" s="648"/>
      <c r="AU36" s="648"/>
      <c r="AV36" s="648"/>
      <c r="AW36" s="648"/>
      <c r="AX36" s="648"/>
      <c r="AY36" s="649"/>
      <c r="AZ36" s="612">
        <v>115770</v>
      </c>
      <c r="BA36" s="613"/>
      <c r="BB36" s="613"/>
      <c r="BC36" s="613"/>
      <c r="BD36" s="625"/>
      <c r="BE36" s="625"/>
      <c r="BF36" s="650"/>
      <c r="BG36" s="644" t="s">
        <v>269</v>
      </c>
      <c r="BH36" s="645"/>
      <c r="BI36" s="645"/>
      <c r="BJ36" s="645"/>
      <c r="BK36" s="645"/>
      <c r="BL36" s="645"/>
      <c r="BM36" s="645"/>
      <c r="BN36" s="645"/>
      <c r="BO36" s="645"/>
      <c r="BP36" s="645"/>
      <c r="BQ36" s="645"/>
      <c r="BR36" s="645"/>
      <c r="BS36" s="645"/>
      <c r="BT36" s="645"/>
      <c r="BU36" s="646"/>
      <c r="BV36" s="612">
        <v>14981</v>
      </c>
      <c r="BW36" s="613"/>
      <c r="BX36" s="613"/>
      <c r="BY36" s="613"/>
      <c r="BZ36" s="613"/>
      <c r="CA36" s="613"/>
      <c r="CB36" s="651"/>
      <c r="CD36" s="644" t="s">
        <v>270</v>
      </c>
      <c r="CE36" s="645"/>
      <c r="CF36" s="645"/>
      <c r="CG36" s="645"/>
      <c r="CH36" s="645"/>
      <c r="CI36" s="645"/>
      <c r="CJ36" s="645"/>
      <c r="CK36" s="645"/>
      <c r="CL36" s="645"/>
      <c r="CM36" s="645"/>
      <c r="CN36" s="645"/>
      <c r="CO36" s="645"/>
      <c r="CP36" s="645"/>
      <c r="CQ36" s="646"/>
      <c r="CR36" s="612">
        <v>396121</v>
      </c>
      <c r="CS36" s="613"/>
      <c r="CT36" s="613"/>
      <c r="CU36" s="613"/>
      <c r="CV36" s="613"/>
      <c r="CW36" s="613"/>
      <c r="CX36" s="613"/>
      <c r="CY36" s="614"/>
      <c r="CZ36" s="615">
        <v>15.6</v>
      </c>
      <c r="DA36" s="627"/>
      <c r="DB36" s="627"/>
      <c r="DC36" s="628"/>
      <c r="DD36" s="618">
        <v>253190</v>
      </c>
      <c r="DE36" s="613"/>
      <c r="DF36" s="613"/>
      <c r="DG36" s="613"/>
      <c r="DH36" s="613"/>
      <c r="DI36" s="613"/>
      <c r="DJ36" s="613"/>
      <c r="DK36" s="614"/>
      <c r="DL36" s="618">
        <v>199890</v>
      </c>
      <c r="DM36" s="613"/>
      <c r="DN36" s="613"/>
      <c r="DO36" s="613"/>
      <c r="DP36" s="613"/>
      <c r="DQ36" s="613"/>
      <c r="DR36" s="613"/>
      <c r="DS36" s="613"/>
      <c r="DT36" s="613"/>
      <c r="DU36" s="613"/>
      <c r="DV36" s="614"/>
      <c r="DW36" s="615">
        <v>13.1</v>
      </c>
      <c r="DX36" s="627"/>
      <c r="DY36" s="627"/>
      <c r="DZ36" s="627"/>
      <c r="EA36" s="627"/>
      <c r="EB36" s="627"/>
      <c r="EC36" s="635"/>
    </row>
    <row r="37" spans="2:133" ht="11.25" customHeight="1" x14ac:dyDescent="0.15">
      <c r="B37" s="609" t="s">
        <v>271</v>
      </c>
      <c r="C37" s="610"/>
      <c r="D37" s="610"/>
      <c r="E37" s="610"/>
      <c r="F37" s="610"/>
      <c r="G37" s="610"/>
      <c r="H37" s="610"/>
      <c r="I37" s="610"/>
      <c r="J37" s="610"/>
      <c r="K37" s="610"/>
      <c r="L37" s="610"/>
      <c r="M37" s="610"/>
      <c r="N37" s="610"/>
      <c r="O37" s="610"/>
      <c r="P37" s="610"/>
      <c r="Q37" s="611"/>
      <c r="R37" s="612">
        <v>65769</v>
      </c>
      <c r="S37" s="613"/>
      <c r="T37" s="613"/>
      <c r="U37" s="613"/>
      <c r="V37" s="613"/>
      <c r="W37" s="613"/>
      <c r="X37" s="613"/>
      <c r="Y37" s="614"/>
      <c r="Z37" s="661">
        <v>2.4</v>
      </c>
      <c r="AA37" s="661"/>
      <c r="AB37" s="661"/>
      <c r="AC37" s="661"/>
      <c r="AD37" s="662" t="s">
        <v>166</v>
      </c>
      <c r="AE37" s="662"/>
      <c r="AF37" s="662"/>
      <c r="AG37" s="662"/>
      <c r="AH37" s="662"/>
      <c r="AI37" s="662"/>
      <c r="AJ37" s="662"/>
      <c r="AK37" s="662"/>
      <c r="AL37" s="615" t="s">
        <v>166</v>
      </c>
      <c r="AM37" s="616"/>
      <c r="AN37" s="616"/>
      <c r="AO37" s="663"/>
      <c r="AQ37" s="647" t="s">
        <v>272</v>
      </c>
      <c r="AR37" s="648"/>
      <c r="AS37" s="648"/>
      <c r="AT37" s="648"/>
      <c r="AU37" s="648"/>
      <c r="AV37" s="648"/>
      <c r="AW37" s="648"/>
      <c r="AX37" s="648"/>
      <c r="AY37" s="649"/>
      <c r="AZ37" s="612">
        <v>4460</v>
      </c>
      <c r="BA37" s="613"/>
      <c r="BB37" s="613"/>
      <c r="BC37" s="613"/>
      <c r="BD37" s="625"/>
      <c r="BE37" s="625"/>
      <c r="BF37" s="650"/>
      <c r="BG37" s="644" t="s">
        <v>273</v>
      </c>
      <c r="BH37" s="645"/>
      <c r="BI37" s="645"/>
      <c r="BJ37" s="645"/>
      <c r="BK37" s="645"/>
      <c r="BL37" s="645"/>
      <c r="BM37" s="645"/>
      <c r="BN37" s="645"/>
      <c r="BO37" s="645"/>
      <c r="BP37" s="645"/>
      <c r="BQ37" s="645"/>
      <c r="BR37" s="645"/>
      <c r="BS37" s="645"/>
      <c r="BT37" s="645"/>
      <c r="BU37" s="646"/>
      <c r="BV37" s="612">
        <v>436</v>
      </c>
      <c r="BW37" s="613"/>
      <c r="BX37" s="613"/>
      <c r="BY37" s="613"/>
      <c r="BZ37" s="613"/>
      <c r="CA37" s="613"/>
      <c r="CB37" s="651"/>
      <c r="CD37" s="644" t="s">
        <v>274</v>
      </c>
      <c r="CE37" s="645"/>
      <c r="CF37" s="645"/>
      <c r="CG37" s="645"/>
      <c r="CH37" s="645"/>
      <c r="CI37" s="645"/>
      <c r="CJ37" s="645"/>
      <c r="CK37" s="645"/>
      <c r="CL37" s="645"/>
      <c r="CM37" s="645"/>
      <c r="CN37" s="645"/>
      <c r="CO37" s="645"/>
      <c r="CP37" s="645"/>
      <c r="CQ37" s="646"/>
      <c r="CR37" s="612">
        <v>97907</v>
      </c>
      <c r="CS37" s="625"/>
      <c r="CT37" s="625"/>
      <c r="CU37" s="625"/>
      <c r="CV37" s="625"/>
      <c r="CW37" s="625"/>
      <c r="CX37" s="625"/>
      <c r="CY37" s="626"/>
      <c r="CZ37" s="615">
        <v>3.9</v>
      </c>
      <c r="DA37" s="627"/>
      <c r="DB37" s="627"/>
      <c r="DC37" s="628"/>
      <c r="DD37" s="618">
        <v>97907</v>
      </c>
      <c r="DE37" s="625"/>
      <c r="DF37" s="625"/>
      <c r="DG37" s="625"/>
      <c r="DH37" s="625"/>
      <c r="DI37" s="625"/>
      <c r="DJ37" s="625"/>
      <c r="DK37" s="626"/>
      <c r="DL37" s="618">
        <v>97907</v>
      </c>
      <c r="DM37" s="625"/>
      <c r="DN37" s="625"/>
      <c r="DO37" s="625"/>
      <c r="DP37" s="625"/>
      <c r="DQ37" s="625"/>
      <c r="DR37" s="625"/>
      <c r="DS37" s="625"/>
      <c r="DT37" s="625"/>
      <c r="DU37" s="625"/>
      <c r="DV37" s="626"/>
      <c r="DW37" s="615">
        <v>6.4</v>
      </c>
      <c r="DX37" s="627"/>
      <c r="DY37" s="627"/>
      <c r="DZ37" s="627"/>
      <c r="EA37" s="627"/>
      <c r="EB37" s="627"/>
      <c r="EC37" s="635"/>
    </row>
    <row r="38" spans="2:133" ht="11.25" customHeight="1" x14ac:dyDescent="0.15">
      <c r="B38" s="593" t="s">
        <v>275</v>
      </c>
      <c r="C38" s="594"/>
      <c r="D38" s="594"/>
      <c r="E38" s="594"/>
      <c r="F38" s="594"/>
      <c r="G38" s="594"/>
      <c r="H38" s="594"/>
      <c r="I38" s="594"/>
      <c r="J38" s="594"/>
      <c r="K38" s="594"/>
      <c r="L38" s="594"/>
      <c r="M38" s="594"/>
      <c r="N38" s="594"/>
      <c r="O38" s="594"/>
      <c r="P38" s="594"/>
      <c r="Q38" s="595"/>
      <c r="R38" s="596">
        <v>2688237</v>
      </c>
      <c r="S38" s="639"/>
      <c r="T38" s="639"/>
      <c r="U38" s="639"/>
      <c r="V38" s="639"/>
      <c r="W38" s="639"/>
      <c r="X38" s="639"/>
      <c r="Y38" s="656"/>
      <c r="Z38" s="657">
        <v>100</v>
      </c>
      <c r="AA38" s="657"/>
      <c r="AB38" s="657"/>
      <c r="AC38" s="657"/>
      <c r="AD38" s="658">
        <v>1462337</v>
      </c>
      <c r="AE38" s="658"/>
      <c r="AF38" s="658"/>
      <c r="AG38" s="658"/>
      <c r="AH38" s="658"/>
      <c r="AI38" s="658"/>
      <c r="AJ38" s="658"/>
      <c r="AK38" s="658"/>
      <c r="AL38" s="599">
        <v>100</v>
      </c>
      <c r="AM38" s="659"/>
      <c r="AN38" s="659"/>
      <c r="AO38" s="660"/>
      <c r="AQ38" s="647" t="s">
        <v>276</v>
      </c>
      <c r="AR38" s="648"/>
      <c r="AS38" s="648"/>
      <c r="AT38" s="648"/>
      <c r="AU38" s="648"/>
      <c r="AV38" s="648"/>
      <c r="AW38" s="648"/>
      <c r="AX38" s="648"/>
      <c r="AY38" s="649"/>
      <c r="AZ38" s="612" t="s">
        <v>277</v>
      </c>
      <c r="BA38" s="613"/>
      <c r="BB38" s="613"/>
      <c r="BC38" s="613"/>
      <c r="BD38" s="625"/>
      <c r="BE38" s="625"/>
      <c r="BF38" s="650"/>
      <c r="BG38" s="644" t="s">
        <v>278</v>
      </c>
      <c r="BH38" s="645"/>
      <c r="BI38" s="645"/>
      <c r="BJ38" s="645"/>
      <c r="BK38" s="645"/>
      <c r="BL38" s="645"/>
      <c r="BM38" s="645"/>
      <c r="BN38" s="645"/>
      <c r="BO38" s="645"/>
      <c r="BP38" s="645"/>
      <c r="BQ38" s="645"/>
      <c r="BR38" s="645"/>
      <c r="BS38" s="645"/>
      <c r="BT38" s="645"/>
      <c r="BU38" s="646"/>
      <c r="BV38" s="612">
        <v>734</v>
      </c>
      <c r="BW38" s="613"/>
      <c r="BX38" s="613"/>
      <c r="BY38" s="613"/>
      <c r="BZ38" s="613"/>
      <c r="CA38" s="613"/>
      <c r="CB38" s="651"/>
      <c r="CD38" s="644" t="s">
        <v>279</v>
      </c>
      <c r="CE38" s="645"/>
      <c r="CF38" s="645"/>
      <c r="CG38" s="645"/>
      <c r="CH38" s="645"/>
      <c r="CI38" s="645"/>
      <c r="CJ38" s="645"/>
      <c r="CK38" s="645"/>
      <c r="CL38" s="645"/>
      <c r="CM38" s="645"/>
      <c r="CN38" s="645"/>
      <c r="CO38" s="645"/>
      <c r="CP38" s="645"/>
      <c r="CQ38" s="646"/>
      <c r="CR38" s="612">
        <v>276992</v>
      </c>
      <c r="CS38" s="613"/>
      <c r="CT38" s="613"/>
      <c r="CU38" s="613"/>
      <c r="CV38" s="613"/>
      <c r="CW38" s="613"/>
      <c r="CX38" s="613"/>
      <c r="CY38" s="614"/>
      <c r="CZ38" s="615">
        <v>10.9</v>
      </c>
      <c r="DA38" s="627"/>
      <c r="DB38" s="627"/>
      <c r="DC38" s="628"/>
      <c r="DD38" s="618">
        <v>259265</v>
      </c>
      <c r="DE38" s="613"/>
      <c r="DF38" s="613"/>
      <c r="DG38" s="613"/>
      <c r="DH38" s="613"/>
      <c r="DI38" s="613"/>
      <c r="DJ38" s="613"/>
      <c r="DK38" s="614"/>
      <c r="DL38" s="618">
        <v>135186</v>
      </c>
      <c r="DM38" s="613"/>
      <c r="DN38" s="613"/>
      <c r="DO38" s="613"/>
      <c r="DP38" s="613"/>
      <c r="DQ38" s="613"/>
      <c r="DR38" s="613"/>
      <c r="DS38" s="613"/>
      <c r="DT38" s="613"/>
      <c r="DU38" s="613"/>
      <c r="DV38" s="614"/>
      <c r="DW38" s="615">
        <v>8.8000000000000007</v>
      </c>
      <c r="DX38" s="627"/>
      <c r="DY38" s="627"/>
      <c r="DZ38" s="627"/>
      <c r="EA38" s="627"/>
      <c r="EB38" s="627"/>
      <c r="EC38" s="635"/>
    </row>
    <row r="39" spans="2:133" ht="11.25" customHeight="1" x14ac:dyDescent="0.15">
      <c r="AQ39" s="647" t="s">
        <v>280</v>
      </c>
      <c r="AR39" s="648"/>
      <c r="AS39" s="648"/>
      <c r="AT39" s="648"/>
      <c r="AU39" s="648"/>
      <c r="AV39" s="648"/>
      <c r="AW39" s="648"/>
      <c r="AX39" s="648"/>
      <c r="AY39" s="649"/>
      <c r="AZ39" s="612" t="s">
        <v>277</v>
      </c>
      <c r="BA39" s="613"/>
      <c r="BB39" s="613"/>
      <c r="BC39" s="613"/>
      <c r="BD39" s="625"/>
      <c r="BE39" s="625"/>
      <c r="BF39" s="650"/>
      <c r="BG39" s="652" t="s">
        <v>281</v>
      </c>
      <c r="BH39" s="653"/>
      <c r="BI39" s="653"/>
      <c r="BJ39" s="653"/>
      <c r="BK39" s="653"/>
      <c r="BL39" s="91"/>
      <c r="BM39" s="645" t="s">
        <v>282</v>
      </c>
      <c r="BN39" s="645"/>
      <c r="BO39" s="645"/>
      <c r="BP39" s="645"/>
      <c r="BQ39" s="645"/>
      <c r="BR39" s="645"/>
      <c r="BS39" s="645"/>
      <c r="BT39" s="645"/>
      <c r="BU39" s="646"/>
      <c r="BV39" s="612">
        <v>99</v>
      </c>
      <c r="BW39" s="613"/>
      <c r="BX39" s="613"/>
      <c r="BY39" s="613"/>
      <c r="BZ39" s="613"/>
      <c r="CA39" s="613"/>
      <c r="CB39" s="651"/>
      <c r="CD39" s="644" t="s">
        <v>283</v>
      </c>
      <c r="CE39" s="645"/>
      <c r="CF39" s="645"/>
      <c r="CG39" s="645"/>
      <c r="CH39" s="645"/>
      <c r="CI39" s="645"/>
      <c r="CJ39" s="645"/>
      <c r="CK39" s="645"/>
      <c r="CL39" s="645"/>
      <c r="CM39" s="645"/>
      <c r="CN39" s="645"/>
      <c r="CO39" s="645"/>
      <c r="CP39" s="645"/>
      <c r="CQ39" s="646"/>
      <c r="CR39" s="612">
        <v>159677</v>
      </c>
      <c r="CS39" s="625"/>
      <c r="CT39" s="625"/>
      <c r="CU39" s="625"/>
      <c r="CV39" s="625"/>
      <c r="CW39" s="625"/>
      <c r="CX39" s="625"/>
      <c r="CY39" s="626"/>
      <c r="CZ39" s="615">
        <v>6.3</v>
      </c>
      <c r="DA39" s="627"/>
      <c r="DB39" s="627"/>
      <c r="DC39" s="628"/>
      <c r="DD39" s="618">
        <v>75028</v>
      </c>
      <c r="DE39" s="625"/>
      <c r="DF39" s="625"/>
      <c r="DG39" s="625"/>
      <c r="DH39" s="625"/>
      <c r="DI39" s="625"/>
      <c r="DJ39" s="625"/>
      <c r="DK39" s="626"/>
      <c r="DL39" s="618" t="s">
        <v>277</v>
      </c>
      <c r="DM39" s="625"/>
      <c r="DN39" s="625"/>
      <c r="DO39" s="625"/>
      <c r="DP39" s="625"/>
      <c r="DQ39" s="625"/>
      <c r="DR39" s="625"/>
      <c r="DS39" s="625"/>
      <c r="DT39" s="625"/>
      <c r="DU39" s="625"/>
      <c r="DV39" s="626"/>
      <c r="DW39" s="615" t="s">
        <v>277</v>
      </c>
      <c r="DX39" s="627"/>
      <c r="DY39" s="627"/>
      <c r="DZ39" s="627"/>
      <c r="EA39" s="627"/>
      <c r="EB39" s="627"/>
      <c r="EC39" s="635"/>
    </row>
    <row r="40" spans="2:133" ht="11.25" customHeight="1" x14ac:dyDescent="0.15">
      <c r="AQ40" s="647" t="s">
        <v>284</v>
      </c>
      <c r="AR40" s="648"/>
      <c r="AS40" s="648"/>
      <c r="AT40" s="648"/>
      <c r="AU40" s="648"/>
      <c r="AV40" s="648"/>
      <c r="AW40" s="648"/>
      <c r="AX40" s="648"/>
      <c r="AY40" s="649"/>
      <c r="AZ40" s="612">
        <v>35201</v>
      </c>
      <c r="BA40" s="613"/>
      <c r="BB40" s="613"/>
      <c r="BC40" s="613"/>
      <c r="BD40" s="625"/>
      <c r="BE40" s="625"/>
      <c r="BF40" s="650"/>
      <c r="BG40" s="652"/>
      <c r="BH40" s="653"/>
      <c r="BI40" s="653"/>
      <c r="BJ40" s="653"/>
      <c r="BK40" s="653"/>
      <c r="BL40" s="91"/>
      <c r="BM40" s="645" t="s">
        <v>285</v>
      </c>
      <c r="BN40" s="645"/>
      <c r="BO40" s="645"/>
      <c r="BP40" s="645"/>
      <c r="BQ40" s="645"/>
      <c r="BR40" s="645"/>
      <c r="BS40" s="645"/>
      <c r="BT40" s="645"/>
      <c r="BU40" s="646"/>
      <c r="BV40" s="612">
        <v>114</v>
      </c>
      <c r="BW40" s="613"/>
      <c r="BX40" s="613"/>
      <c r="BY40" s="613"/>
      <c r="BZ40" s="613"/>
      <c r="CA40" s="613"/>
      <c r="CB40" s="651"/>
      <c r="CD40" s="644" t="s">
        <v>286</v>
      </c>
      <c r="CE40" s="645"/>
      <c r="CF40" s="645"/>
      <c r="CG40" s="645"/>
      <c r="CH40" s="645"/>
      <c r="CI40" s="645"/>
      <c r="CJ40" s="645"/>
      <c r="CK40" s="645"/>
      <c r="CL40" s="645"/>
      <c r="CM40" s="645"/>
      <c r="CN40" s="645"/>
      <c r="CO40" s="645"/>
      <c r="CP40" s="645"/>
      <c r="CQ40" s="646"/>
      <c r="CR40" s="612">
        <v>4000</v>
      </c>
      <c r="CS40" s="613"/>
      <c r="CT40" s="613"/>
      <c r="CU40" s="613"/>
      <c r="CV40" s="613"/>
      <c r="CW40" s="613"/>
      <c r="CX40" s="613"/>
      <c r="CY40" s="614"/>
      <c r="CZ40" s="615">
        <v>0.2</v>
      </c>
      <c r="DA40" s="627"/>
      <c r="DB40" s="627"/>
      <c r="DC40" s="628"/>
      <c r="DD40" s="618" t="s">
        <v>277</v>
      </c>
      <c r="DE40" s="613"/>
      <c r="DF40" s="613"/>
      <c r="DG40" s="613"/>
      <c r="DH40" s="613"/>
      <c r="DI40" s="613"/>
      <c r="DJ40" s="613"/>
      <c r="DK40" s="614"/>
      <c r="DL40" s="618" t="s">
        <v>277</v>
      </c>
      <c r="DM40" s="613"/>
      <c r="DN40" s="613"/>
      <c r="DO40" s="613"/>
      <c r="DP40" s="613"/>
      <c r="DQ40" s="613"/>
      <c r="DR40" s="613"/>
      <c r="DS40" s="613"/>
      <c r="DT40" s="613"/>
      <c r="DU40" s="613"/>
      <c r="DV40" s="614"/>
      <c r="DW40" s="615" t="s">
        <v>277</v>
      </c>
      <c r="DX40" s="627"/>
      <c r="DY40" s="627"/>
      <c r="DZ40" s="627"/>
      <c r="EA40" s="627"/>
      <c r="EB40" s="627"/>
      <c r="EC40" s="635"/>
    </row>
    <row r="41" spans="2:133" ht="11.25" customHeight="1" x14ac:dyDescent="0.15">
      <c r="AQ41" s="636" t="s">
        <v>287</v>
      </c>
      <c r="AR41" s="637"/>
      <c r="AS41" s="637"/>
      <c r="AT41" s="637"/>
      <c r="AU41" s="637"/>
      <c r="AV41" s="637"/>
      <c r="AW41" s="637"/>
      <c r="AX41" s="637"/>
      <c r="AY41" s="638"/>
      <c r="AZ41" s="596">
        <v>126021</v>
      </c>
      <c r="BA41" s="639"/>
      <c r="BB41" s="639"/>
      <c r="BC41" s="639"/>
      <c r="BD41" s="597"/>
      <c r="BE41" s="597"/>
      <c r="BF41" s="640"/>
      <c r="BG41" s="654"/>
      <c r="BH41" s="655"/>
      <c r="BI41" s="655"/>
      <c r="BJ41" s="655"/>
      <c r="BK41" s="655"/>
      <c r="BL41" s="92"/>
      <c r="BM41" s="641" t="s">
        <v>288</v>
      </c>
      <c r="BN41" s="641"/>
      <c r="BO41" s="641"/>
      <c r="BP41" s="641"/>
      <c r="BQ41" s="641"/>
      <c r="BR41" s="641"/>
      <c r="BS41" s="641"/>
      <c r="BT41" s="641"/>
      <c r="BU41" s="642"/>
      <c r="BV41" s="596">
        <v>361</v>
      </c>
      <c r="BW41" s="639"/>
      <c r="BX41" s="639"/>
      <c r="BY41" s="639"/>
      <c r="BZ41" s="639"/>
      <c r="CA41" s="639"/>
      <c r="CB41" s="643"/>
      <c r="CD41" s="644" t="s">
        <v>289</v>
      </c>
      <c r="CE41" s="645"/>
      <c r="CF41" s="645"/>
      <c r="CG41" s="645"/>
      <c r="CH41" s="645"/>
      <c r="CI41" s="645"/>
      <c r="CJ41" s="645"/>
      <c r="CK41" s="645"/>
      <c r="CL41" s="645"/>
      <c r="CM41" s="645"/>
      <c r="CN41" s="645"/>
      <c r="CO41" s="645"/>
      <c r="CP41" s="645"/>
      <c r="CQ41" s="646"/>
      <c r="CR41" s="612" t="s">
        <v>277</v>
      </c>
      <c r="CS41" s="625"/>
      <c r="CT41" s="625"/>
      <c r="CU41" s="625"/>
      <c r="CV41" s="625"/>
      <c r="CW41" s="625"/>
      <c r="CX41" s="625"/>
      <c r="CY41" s="626"/>
      <c r="CZ41" s="615" t="s">
        <v>277</v>
      </c>
      <c r="DA41" s="627"/>
      <c r="DB41" s="627"/>
      <c r="DC41" s="628"/>
      <c r="DD41" s="618" t="s">
        <v>277</v>
      </c>
      <c r="DE41" s="625"/>
      <c r="DF41" s="625"/>
      <c r="DG41" s="625"/>
      <c r="DH41" s="625"/>
      <c r="DI41" s="625"/>
      <c r="DJ41" s="625"/>
      <c r="DK41" s="626"/>
      <c r="DL41" s="619"/>
      <c r="DM41" s="620"/>
      <c r="DN41" s="620"/>
      <c r="DO41" s="620"/>
      <c r="DP41" s="620"/>
      <c r="DQ41" s="620"/>
      <c r="DR41" s="620"/>
      <c r="DS41" s="620"/>
      <c r="DT41" s="620"/>
      <c r="DU41" s="620"/>
      <c r="DV41" s="621"/>
      <c r="DW41" s="622"/>
      <c r="DX41" s="623"/>
      <c r="DY41" s="623"/>
      <c r="DZ41" s="623"/>
      <c r="EA41" s="623"/>
      <c r="EB41" s="623"/>
      <c r="EC41" s="624"/>
    </row>
    <row r="42" spans="2:133" ht="11.25" customHeight="1" x14ac:dyDescent="0.15">
      <c r="B42" s="85" t="s">
        <v>290</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9" t="s">
        <v>291</v>
      </c>
      <c r="CE42" s="610"/>
      <c r="CF42" s="610"/>
      <c r="CG42" s="610"/>
      <c r="CH42" s="610"/>
      <c r="CI42" s="610"/>
      <c r="CJ42" s="610"/>
      <c r="CK42" s="610"/>
      <c r="CL42" s="610"/>
      <c r="CM42" s="610"/>
      <c r="CN42" s="610"/>
      <c r="CO42" s="610"/>
      <c r="CP42" s="610"/>
      <c r="CQ42" s="611"/>
      <c r="CR42" s="612">
        <v>136676</v>
      </c>
      <c r="CS42" s="613"/>
      <c r="CT42" s="613"/>
      <c r="CU42" s="613"/>
      <c r="CV42" s="613"/>
      <c r="CW42" s="613"/>
      <c r="CX42" s="613"/>
      <c r="CY42" s="614"/>
      <c r="CZ42" s="615">
        <v>5.4</v>
      </c>
      <c r="DA42" s="616"/>
      <c r="DB42" s="616"/>
      <c r="DC42" s="617"/>
      <c r="DD42" s="618">
        <v>37668</v>
      </c>
      <c r="DE42" s="613"/>
      <c r="DF42" s="613"/>
      <c r="DG42" s="613"/>
      <c r="DH42" s="613"/>
      <c r="DI42" s="613"/>
      <c r="DJ42" s="613"/>
      <c r="DK42" s="614"/>
      <c r="DL42" s="619"/>
      <c r="DM42" s="620"/>
      <c r="DN42" s="620"/>
      <c r="DO42" s="620"/>
      <c r="DP42" s="620"/>
      <c r="DQ42" s="620"/>
      <c r="DR42" s="620"/>
      <c r="DS42" s="620"/>
      <c r="DT42" s="620"/>
      <c r="DU42" s="620"/>
      <c r="DV42" s="621"/>
      <c r="DW42" s="622"/>
      <c r="DX42" s="623"/>
      <c r="DY42" s="623"/>
      <c r="DZ42" s="623"/>
      <c r="EA42" s="623"/>
      <c r="EB42" s="623"/>
      <c r="EC42" s="624"/>
    </row>
    <row r="43" spans="2:133" ht="11.25" customHeight="1" x14ac:dyDescent="0.15">
      <c r="B43" s="95" t="s">
        <v>292</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9" t="s">
        <v>293</v>
      </c>
      <c r="CE43" s="610"/>
      <c r="CF43" s="610"/>
      <c r="CG43" s="610"/>
      <c r="CH43" s="610"/>
      <c r="CI43" s="610"/>
      <c r="CJ43" s="610"/>
      <c r="CK43" s="610"/>
      <c r="CL43" s="610"/>
      <c r="CM43" s="610"/>
      <c r="CN43" s="610"/>
      <c r="CO43" s="610"/>
      <c r="CP43" s="610"/>
      <c r="CQ43" s="611"/>
      <c r="CR43" s="612">
        <v>8444</v>
      </c>
      <c r="CS43" s="625"/>
      <c r="CT43" s="625"/>
      <c r="CU43" s="625"/>
      <c r="CV43" s="625"/>
      <c r="CW43" s="625"/>
      <c r="CX43" s="625"/>
      <c r="CY43" s="626"/>
      <c r="CZ43" s="615">
        <v>0.3</v>
      </c>
      <c r="DA43" s="627"/>
      <c r="DB43" s="627"/>
      <c r="DC43" s="628"/>
      <c r="DD43" s="618">
        <v>8444</v>
      </c>
      <c r="DE43" s="625"/>
      <c r="DF43" s="625"/>
      <c r="DG43" s="625"/>
      <c r="DH43" s="625"/>
      <c r="DI43" s="625"/>
      <c r="DJ43" s="625"/>
      <c r="DK43" s="626"/>
      <c r="DL43" s="619"/>
      <c r="DM43" s="620"/>
      <c r="DN43" s="620"/>
      <c r="DO43" s="620"/>
      <c r="DP43" s="620"/>
      <c r="DQ43" s="620"/>
      <c r="DR43" s="620"/>
      <c r="DS43" s="620"/>
      <c r="DT43" s="620"/>
      <c r="DU43" s="620"/>
      <c r="DV43" s="621"/>
      <c r="DW43" s="622"/>
      <c r="DX43" s="623"/>
      <c r="DY43" s="623"/>
      <c r="DZ43" s="623"/>
      <c r="EA43" s="623"/>
      <c r="EB43" s="623"/>
      <c r="EC43" s="624"/>
    </row>
    <row r="44" spans="2:133" ht="11.25" customHeight="1" x14ac:dyDescent="0.15">
      <c r="B44" s="96" t="s">
        <v>294</v>
      </c>
      <c r="CD44" s="629" t="s">
        <v>244</v>
      </c>
      <c r="CE44" s="630"/>
      <c r="CF44" s="609" t="s">
        <v>295</v>
      </c>
      <c r="CG44" s="610"/>
      <c r="CH44" s="610"/>
      <c r="CI44" s="610"/>
      <c r="CJ44" s="610"/>
      <c r="CK44" s="610"/>
      <c r="CL44" s="610"/>
      <c r="CM44" s="610"/>
      <c r="CN44" s="610"/>
      <c r="CO44" s="610"/>
      <c r="CP44" s="610"/>
      <c r="CQ44" s="611"/>
      <c r="CR44" s="612">
        <v>136676</v>
      </c>
      <c r="CS44" s="613"/>
      <c r="CT44" s="613"/>
      <c r="CU44" s="613"/>
      <c r="CV44" s="613"/>
      <c r="CW44" s="613"/>
      <c r="CX44" s="613"/>
      <c r="CY44" s="614"/>
      <c r="CZ44" s="615">
        <v>5.4</v>
      </c>
      <c r="DA44" s="616"/>
      <c r="DB44" s="616"/>
      <c r="DC44" s="617"/>
      <c r="DD44" s="618">
        <v>37668</v>
      </c>
      <c r="DE44" s="613"/>
      <c r="DF44" s="613"/>
      <c r="DG44" s="613"/>
      <c r="DH44" s="613"/>
      <c r="DI44" s="613"/>
      <c r="DJ44" s="613"/>
      <c r="DK44" s="614"/>
      <c r="DL44" s="619"/>
      <c r="DM44" s="620"/>
      <c r="DN44" s="620"/>
      <c r="DO44" s="620"/>
      <c r="DP44" s="620"/>
      <c r="DQ44" s="620"/>
      <c r="DR44" s="620"/>
      <c r="DS44" s="620"/>
      <c r="DT44" s="620"/>
      <c r="DU44" s="620"/>
      <c r="DV44" s="621"/>
      <c r="DW44" s="622"/>
      <c r="DX44" s="623"/>
      <c r="DY44" s="623"/>
      <c r="DZ44" s="623"/>
      <c r="EA44" s="623"/>
      <c r="EB44" s="623"/>
      <c r="EC44" s="624"/>
    </row>
    <row r="45" spans="2:133" ht="11.25" customHeight="1" x14ac:dyDescent="0.15">
      <c r="CD45" s="631"/>
      <c r="CE45" s="632"/>
      <c r="CF45" s="609" t="s">
        <v>296</v>
      </c>
      <c r="CG45" s="610"/>
      <c r="CH45" s="610"/>
      <c r="CI45" s="610"/>
      <c r="CJ45" s="610"/>
      <c r="CK45" s="610"/>
      <c r="CL45" s="610"/>
      <c r="CM45" s="610"/>
      <c r="CN45" s="610"/>
      <c r="CO45" s="610"/>
      <c r="CP45" s="610"/>
      <c r="CQ45" s="611"/>
      <c r="CR45" s="612">
        <v>29280</v>
      </c>
      <c r="CS45" s="625"/>
      <c r="CT45" s="625"/>
      <c r="CU45" s="625"/>
      <c r="CV45" s="625"/>
      <c r="CW45" s="625"/>
      <c r="CX45" s="625"/>
      <c r="CY45" s="626"/>
      <c r="CZ45" s="615">
        <v>1.2</v>
      </c>
      <c r="DA45" s="627"/>
      <c r="DB45" s="627"/>
      <c r="DC45" s="628"/>
      <c r="DD45" s="618">
        <v>2859</v>
      </c>
      <c r="DE45" s="625"/>
      <c r="DF45" s="625"/>
      <c r="DG45" s="625"/>
      <c r="DH45" s="625"/>
      <c r="DI45" s="625"/>
      <c r="DJ45" s="625"/>
      <c r="DK45" s="626"/>
      <c r="DL45" s="619"/>
      <c r="DM45" s="620"/>
      <c r="DN45" s="620"/>
      <c r="DO45" s="620"/>
      <c r="DP45" s="620"/>
      <c r="DQ45" s="620"/>
      <c r="DR45" s="620"/>
      <c r="DS45" s="620"/>
      <c r="DT45" s="620"/>
      <c r="DU45" s="620"/>
      <c r="DV45" s="621"/>
      <c r="DW45" s="622"/>
      <c r="DX45" s="623"/>
      <c r="DY45" s="623"/>
      <c r="DZ45" s="623"/>
      <c r="EA45" s="623"/>
      <c r="EB45" s="623"/>
      <c r="EC45" s="624"/>
    </row>
    <row r="46" spans="2:133" ht="11.25" customHeight="1" x14ac:dyDescent="0.15">
      <c r="CD46" s="631"/>
      <c r="CE46" s="632"/>
      <c r="CF46" s="609" t="s">
        <v>297</v>
      </c>
      <c r="CG46" s="610"/>
      <c r="CH46" s="610"/>
      <c r="CI46" s="610"/>
      <c r="CJ46" s="610"/>
      <c r="CK46" s="610"/>
      <c r="CL46" s="610"/>
      <c r="CM46" s="610"/>
      <c r="CN46" s="610"/>
      <c r="CO46" s="610"/>
      <c r="CP46" s="610"/>
      <c r="CQ46" s="611"/>
      <c r="CR46" s="612">
        <v>107367</v>
      </c>
      <c r="CS46" s="613"/>
      <c r="CT46" s="613"/>
      <c r="CU46" s="613"/>
      <c r="CV46" s="613"/>
      <c r="CW46" s="613"/>
      <c r="CX46" s="613"/>
      <c r="CY46" s="614"/>
      <c r="CZ46" s="615">
        <v>4.2</v>
      </c>
      <c r="DA46" s="616"/>
      <c r="DB46" s="616"/>
      <c r="DC46" s="617"/>
      <c r="DD46" s="618">
        <v>34780</v>
      </c>
      <c r="DE46" s="613"/>
      <c r="DF46" s="613"/>
      <c r="DG46" s="613"/>
      <c r="DH46" s="613"/>
      <c r="DI46" s="613"/>
      <c r="DJ46" s="613"/>
      <c r="DK46" s="614"/>
      <c r="DL46" s="619"/>
      <c r="DM46" s="620"/>
      <c r="DN46" s="620"/>
      <c r="DO46" s="620"/>
      <c r="DP46" s="620"/>
      <c r="DQ46" s="620"/>
      <c r="DR46" s="620"/>
      <c r="DS46" s="620"/>
      <c r="DT46" s="620"/>
      <c r="DU46" s="620"/>
      <c r="DV46" s="621"/>
      <c r="DW46" s="622"/>
      <c r="DX46" s="623"/>
      <c r="DY46" s="623"/>
      <c r="DZ46" s="623"/>
      <c r="EA46" s="623"/>
      <c r="EB46" s="623"/>
      <c r="EC46" s="624"/>
    </row>
    <row r="47" spans="2:133" ht="11.25" customHeight="1" x14ac:dyDescent="0.15">
      <c r="CD47" s="631"/>
      <c r="CE47" s="632"/>
      <c r="CF47" s="609" t="s">
        <v>298</v>
      </c>
      <c r="CG47" s="610"/>
      <c r="CH47" s="610"/>
      <c r="CI47" s="610"/>
      <c r="CJ47" s="610"/>
      <c r="CK47" s="610"/>
      <c r="CL47" s="610"/>
      <c r="CM47" s="610"/>
      <c r="CN47" s="610"/>
      <c r="CO47" s="610"/>
      <c r="CP47" s="610"/>
      <c r="CQ47" s="611"/>
      <c r="CR47" s="612" t="s">
        <v>166</v>
      </c>
      <c r="CS47" s="625"/>
      <c r="CT47" s="625"/>
      <c r="CU47" s="625"/>
      <c r="CV47" s="625"/>
      <c r="CW47" s="625"/>
      <c r="CX47" s="625"/>
      <c r="CY47" s="626"/>
      <c r="CZ47" s="615" t="s">
        <v>166</v>
      </c>
      <c r="DA47" s="627"/>
      <c r="DB47" s="627"/>
      <c r="DC47" s="628"/>
      <c r="DD47" s="618" t="s">
        <v>166</v>
      </c>
      <c r="DE47" s="625"/>
      <c r="DF47" s="625"/>
      <c r="DG47" s="625"/>
      <c r="DH47" s="625"/>
      <c r="DI47" s="625"/>
      <c r="DJ47" s="625"/>
      <c r="DK47" s="626"/>
      <c r="DL47" s="619"/>
      <c r="DM47" s="620"/>
      <c r="DN47" s="620"/>
      <c r="DO47" s="620"/>
      <c r="DP47" s="620"/>
      <c r="DQ47" s="620"/>
      <c r="DR47" s="620"/>
      <c r="DS47" s="620"/>
      <c r="DT47" s="620"/>
      <c r="DU47" s="620"/>
      <c r="DV47" s="621"/>
      <c r="DW47" s="622"/>
      <c r="DX47" s="623"/>
      <c r="DY47" s="623"/>
      <c r="DZ47" s="623"/>
      <c r="EA47" s="623"/>
      <c r="EB47" s="623"/>
      <c r="EC47" s="624"/>
    </row>
    <row r="48" spans="2:133" x14ac:dyDescent="0.15">
      <c r="CD48" s="633"/>
      <c r="CE48" s="634"/>
      <c r="CF48" s="609" t="s">
        <v>299</v>
      </c>
      <c r="CG48" s="610"/>
      <c r="CH48" s="610"/>
      <c r="CI48" s="610"/>
      <c r="CJ48" s="610"/>
      <c r="CK48" s="610"/>
      <c r="CL48" s="610"/>
      <c r="CM48" s="610"/>
      <c r="CN48" s="610"/>
      <c r="CO48" s="610"/>
      <c r="CP48" s="610"/>
      <c r="CQ48" s="611"/>
      <c r="CR48" s="612" t="s">
        <v>166</v>
      </c>
      <c r="CS48" s="613"/>
      <c r="CT48" s="613"/>
      <c r="CU48" s="613"/>
      <c r="CV48" s="613"/>
      <c r="CW48" s="613"/>
      <c r="CX48" s="613"/>
      <c r="CY48" s="614"/>
      <c r="CZ48" s="615" t="s">
        <v>166</v>
      </c>
      <c r="DA48" s="616"/>
      <c r="DB48" s="616"/>
      <c r="DC48" s="617"/>
      <c r="DD48" s="618" t="s">
        <v>166</v>
      </c>
      <c r="DE48" s="613"/>
      <c r="DF48" s="613"/>
      <c r="DG48" s="613"/>
      <c r="DH48" s="613"/>
      <c r="DI48" s="613"/>
      <c r="DJ48" s="613"/>
      <c r="DK48" s="614"/>
      <c r="DL48" s="619"/>
      <c r="DM48" s="620"/>
      <c r="DN48" s="620"/>
      <c r="DO48" s="620"/>
      <c r="DP48" s="620"/>
      <c r="DQ48" s="620"/>
      <c r="DR48" s="620"/>
      <c r="DS48" s="620"/>
      <c r="DT48" s="620"/>
      <c r="DU48" s="620"/>
      <c r="DV48" s="621"/>
      <c r="DW48" s="622"/>
      <c r="DX48" s="623"/>
      <c r="DY48" s="623"/>
      <c r="DZ48" s="623"/>
      <c r="EA48" s="623"/>
      <c r="EB48" s="623"/>
      <c r="EC48" s="624"/>
    </row>
    <row r="49" spans="82:133" ht="11.25" customHeight="1" x14ac:dyDescent="0.15">
      <c r="CD49" s="593" t="s">
        <v>300</v>
      </c>
      <c r="CE49" s="594"/>
      <c r="CF49" s="594"/>
      <c r="CG49" s="594"/>
      <c r="CH49" s="594"/>
      <c r="CI49" s="594"/>
      <c r="CJ49" s="594"/>
      <c r="CK49" s="594"/>
      <c r="CL49" s="594"/>
      <c r="CM49" s="594"/>
      <c r="CN49" s="594"/>
      <c r="CO49" s="594"/>
      <c r="CP49" s="594"/>
      <c r="CQ49" s="595"/>
      <c r="CR49" s="596">
        <v>2537923</v>
      </c>
      <c r="CS49" s="597"/>
      <c r="CT49" s="597"/>
      <c r="CU49" s="597"/>
      <c r="CV49" s="597"/>
      <c r="CW49" s="597"/>
      <c r="CX49" s="597"/>
      <c r="CY49" s="598"/>
      <c r="CZ49" s="599">
        <v>100</v>
      </c>
      <c r="DA49" s="600"/>
      <c r="DB49" s="600"/>
      <c r="DC49" s="601"/>
      <c r="DD49" s="602">
        <v>1695854</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82:133" hidden="1" x14ac:dyDescent="0.15"/>
    <row r="51" spans="82:133" hidden="1" x14ac:dyDescent="0.15"/>
    <row r="52" spans="82:133" hidden="1" x14ac:dyDescent="0.15"/>
    <row r="53" spans="82:133" hidden="1" x14ac:dyDescent="0.15"/>
  </sheetData>
  <sheetProtection algorithmName="SHA-512" hashValue="v32uzzj4iTT0whRSAZmazgxERzE29nwLIOkL4HWzHq8EKVpkUwJxf107LoZTueoZ/jS2mVucjSMkG0j8emrzBA==" saltValue="cwm62+VNRPe12mx/EBh9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U34" sqref="U34:V34"/>
    </sheetView>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40" t="s">
        <v>302</v>
      </c>
      <c r="DK2" s="1141"/>
      <c r="DL2" s="1141"/>
      <c r="DM2" s="1141"/>
      <c r="DN2" s="1141"/>
      <c r="DO2" s="1142"/>
      <c r="DP2" s="105"/>
      <c r="DQ2" s="1140" t="s">
        <v>303</v>
      </c>
      <c r="DR2" s="1141"/>
      <c r="DS2" s="1141"/>
      <c r="DT2" s="1141"/>
      <c r="DU2" s="1141"/>
      <c r="DV2" s="1141"/>
      <c r="DW2" s="1141"/>
      <c r="DX2" s="1141"/>
      <c r="DY2" s="1141"/>
      <c r="DZ2" s="1142"/>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090" t="s">
        <v>304</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08"/>
      <c r="BA4" s="108"/>
      <c r="BB4" s="108"/>
      <c r="BC4" s="108"/>
      <c r="BD4" s="108"/>
      <c r="BE4" s="109"/>
      <c r="BF4" s="109"/>
      <c r="BG4" s="109"/>
      <c r="BH4" s="109"/>
      <c r="BI4" s="109"/>
      <c r="BJ4" s="109"/>
      <c r="BK4" s="109"/>
      <c r="BL4" s="109"/>
      <c r="BM4" s="109"/>
      <c r="BN4" s="109"/>
      <c r="BO4" s="109"/>
      <c r="BP4" s="109"/>
      <c r="BQ4" s="108" t="s">
        <v>305</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30" t="s">
        <v>306</v>
      </c>
      <c r="B5" s="1031"/>
      <c r="C5" s="1031"/>
      <c r="D5" s="1031"/>
      <c r="E5" s="1031"/>
      <c r="F5" s="1031"/>
      <c r="G5" s="1031"/>
      <c r="H5" s="1031"/>
      <c r="I5" s="1031"/>
      <c r="J5" s="1031"/>
      <c r="K5" s="1031"/>
      <c r="L5" s="1031"/>
      <c r="M5" s="1031"/>
      <c r="N5" s="1031"/>
      <c r="O5" s="1031"/>
      <c r="P5" s="1032"/>
      <c r="Q5" s="1016" t="s">
        <v>307</v>
      </c>
      <c r="R5" s="1017"/>
      <c r="S5" s="1017"/>
      <c r="T5" s="1017"/>
      <c r="U5" s="1018"/>
      <c r="V5" s="1016" t="s">
        <v>308</v>
      </c>
      <c r="W5" s="1017"/>
      <c r="X5" s="1017"/>
      <c r="Y5" s="1017"/>
      <c r="Z5" s="1018"/>
      <c r="AA5" s="1016" t="s">
        <v>309</v>
      </c>
      <c r="AB5" s="1017"/>
      <c r="AC5" s="1017"/>
      <c r="AD5" s="1017"/>
      <c r="AE5" s="1017"/>
      <c r="AF5" s="1143" t="s">
        <v>310</v>
      </c>
      <c r="AG5" s="1017"/>
      <c r="AH5" s="1017"/>
      <c r="AI5" s="1017"/>
      <c r="AJ5" s="1022"/>
      <c r="AK5" s="1017" t="s">
        <v>311</v>
      </c>
      <c r="AL5" s="1017"/>
      <c r="AM5" s="1017"/>
      <c r="AN5" s="1017"/>
      <c r="AO5" s="1018"/>
      <c r="AP5" s="1016" t="s">
        <v>312</v>
      </c>
      <c r="AQ5" s="1017"/>
      <c r="AR5" s="1017"/>
      <c r="AS5" s="1017"/>
      <c r="AT5" s="1018"/>
      <c r="AU5" s="1016" t="s">
        <v>313</v>
      </c>
      <c r="AV5" s="1017"/>
      <c r="AW5" s="1017"/>
      <c r="AX5" s="1017"/>
      <c r="AY5" s="1022"/>
      <c r="AZ5" s="112"/>
      <c r="BA5" s="112"/>
      <c r="BB5" s="112"/>
      <c r="BC5" s="112"/>
      <c r="BD5" s="112"/>
      <c r="BE5" s="113"/>
      <c r="BF5" s="113"/>
      <c r="BG5" s="113"/>
      <c r="BH5" s="113"/>
      <c r="BI5" s="113"/>
      <c r="BJ5" s="113"/>
      <c r="BK5" s="113"/>
      <c r="BL5" s="113"/>
      <c r="BM5" s="113"/>
      <c r="BN5" s="113"/>
      <c r="BO5" s="113"/>
      <c r="BP5" s="113"/>
      <c r="BQ5" s="1030" t="s">
        <v>314</v>
      </c>
      <c r="BR5" s="1031"/>
      <c r="BS5" s="1031"/>
      <c r="BT5" s="1031"/>
      <c r="BU5" s="1031"/>
      <c r="BV5" s="1031"/>
      <c r="BW5" s="1031"/>
      <c r="BX5" s="1031"/>
      <c r="BY5" s="1031"/>
      <c r="BZ5" s="1031"/>
      <c r="CA5" s="1031"/>
      <c r="CB5" s="1031"/>
      <c r="CC5" s="1031"/>
      <c r="CD5" s="1031"/>
      <c r="CE5" s="1031"/>
      <c r="CF5" s="1031"/>
      <c r="CG5" s="1032"/>
      <c r="CH5" s="1016" t="s">
        <v>315</v>
      </c>
      <c r="CI5" s="1017"/>
      <c r="CJ5" s="1017"/>
      <c r="CK5" s="1017"/>
      <c r="CL5" s="1018"/>
      <c r="CM5" s="1016" t="s">
        <v>316</v>
      </c>
      <c r="CN5" s="1017"/>
      <c r="CO5" s="1017"/>
      <c r="CP5" s="1017"/>
      <c r="CQ5" s="1018"/>
      <c r="CR5" s="1016" t="s">
        <v>317</v>
      </c>
      <c r="CS5" s="1017"/>
      <c r="CT5" s="1017"/>
      <c r="CU5" s="1017"/>
      <c r="CV5" s="1018"/>
      <c r="CW5" s="1016" t="s">
        <v>318</v>
      </c>
      <c r="CX5" s="1017"/>
      <c r="CY5" s="1017"/>
      <c r="CZ5" s="1017"/>
      <c r="DA5" s="1018"/>
      <c r="DB5" s="1016" t="s">
        <v>319</v>
      </c>
      <c r="DC5" s="1017"/>
      <c r="DD5" s="1017"/>
      <c r="DE5" s="1017"/>
      <c r="DF5" s="1018"/>
      <c r="DG5" s="1128" t="s">
        <v>320</v>
      </c>
      <c r="DH5" s="1129"/>
      <c r="DI5" s="1129"/>
      <c r="DJ5" s="1129"/>
      <c r="DK5" s="1130"/>
      <c r="DL5" s="1128" t="s">
        <v>321</v>
      </c>
      <c r="DM5" s="1129"/>
      <c r="DN5" s="1129"/>
      <c r="DO5" s="1129"/>
      <c r="DP5" s="1130"/>
      <c r="DQ5" s="1016" t="s">
        <v>322</v>
      </c>
      <c r="DR5" s="1017"/>
      <c r="DS5" s="1017"/>
      <c r="DT5" s="1017"/>
      <c r="DU5" s="1018"/>
      <c r="DV5" s="1016" t="s">
        <v>313</v>
      </c>
      <c r="DW5" s="1017"/>
      <c r="DX5" s="1017"/>
      <c r="DY5" s="1017"/>
      <c r="DZ5" s="1022"/>
      <c r="EA5" s="110"/>
    </row>
    <row r="6" spans="1:131" s="111" customFormat="1" ht="26.25" customHeight="1" thickBot="1" x14ac:dyDescent="0.2">
      <c r="A6" s="1033"/>
      <c r="B6" s="1034"/>
      <c r="C6" s="1034"/>
      <c r="D6" s="1034"/>
      <c r="E6" s="1034"/>
      <c r="F6" s="1034"/>
      <c r="G6" s="1034"/>
      <c r="H6" s="1034"/>
      <c r="I6" s="1034"/>
      <c r="J6" s="1034"/>
      <c r="K6" s="1034"/>
      <c r="L6" s="1034"/>
      <c r="M6" s="1034"/>
      <c r="N6" s="1034"/>
      <c r="O6" s="1034"/>
      <c r="P6" s="1035"/>
      <c r="Q6" s="1019"/>
      <c r="R6" s="1020"/>
      <c r="S6" s="1020"/>
      <c r="T6" s="1020"/>
      <c r="U6" s="1021"/>
      <c r="V6" s="1019"/>
      <c r="W6" s="1020"/>
      <c r="X6" s="1020"/>
      <c r="Y6" s="1020"/>
      <c r="Z6" s="1021"/>
      <c r="AA6" s="1019"/>
      <c r="AB6" s="1020"/>
      <c r="AC6" s="1020"/>
      <c r="AD6" s="1020"/>
      <c r="AE6" s="1020"/>
      <c r="AF6" s="1144"/>
      <c r="AG6" s="1020"/>
      <c r="AH6" s="1020"/>
      <c r="AI6" s="1020"/>
      <c r="AJ6" s="1023"/>
      <c r="AK6" s="1020"/>
      <c r="AL6" s="1020"/>
      <c r="AM6" s="1020"/>
      <c r="AN6" s="1020"/>
      <c r="AO6" s="1021"/>
      <c r="AP6" s="1019"/>
      <c r="AQ6" s="1020"/>
      <c r="AR6" s="1020"/>
      <c r="AS6" s="1020"/>
      <c r="AT6" s="1021"/>
      <c r="AU6" s="1019"/>
      <c r="AV6" s="1020"/>
      <c r="AW6" s="1020"/>
      <c r="AX6" s="1020"/>
      <c r="AY6" s="1023"/>
      <c r="AZ6" s="108"/>
      <c r="BA6" s="108"/>
      <c r="BB6" s="108"/>
      <c r="BC6" s="108"/>
      <c r="BD6" s="108"/>
      <c r="BE6" s="109"/>
      <c r="BF6" s="109"/>
      <c r="BG6" s="109"/>
      <c r="BH6" s="109"/>
      <c r="BI6" s="109"/>
      <c r="BJ6" s="109"/>
      <c r="BK6" s="109"/>
      <c r="BL6" s="109"/>
      <c r="BM6" s="109"/>
      <c r="BN6" s="109"/>
      <c r="BO6" s="109"/>
      <c r="BP6" s="109"/>
      <c r="BQ6" s="1033"/>
      <c r="BR6" s="1034"/>
      <c r="BS6" s="1034"/>
      <c r="BT6" s="1034"/>
      <c r="BU6" s="1034"/>
      <c r="BV6" s="1034"/>
      <c r="BW6" s="1034"/>
      <c r="BX6" s="1034"/>
      <c r="BY6" s="1034"/>
      <c r="BZ6" s="1034"/>
      <c r="CA6" s="1034"/>
      <c r="CB6" s="1034"/>
      <c r="CC6" s="1034"/>
      <c r="CD6" s="1034"/>
      <c r="CE6" s="1034"/>
      <c r="CF6" s="1034"/>
      <c r="CG6" s="103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31"/>
      <c r="DH6" s="1132"/>
      <c r="DI6" s="1132"/>
      <c r="DJ6" s="1132"/>
      <c r="DK6" s="1133"/>
      <c r="DL6" s="1131"/>
      <c r="DM6" s="1132"/>
      <c r="DN6" s="1132"/>
      <c r="DO6" s="1132"/>
      <c r="DP6" s="1133"/>
      <c r="DQ6" s="1019"/>
      <c r="DR6" s="1020"/>
      <c r="DS6" s="1020"/>
      <c r="DT6" s="1020"/>
      <c r="DU6" s="1021"/>
      <c r="DV6" s="1019"/>
      <c r="DW6" s="1020"/>
      <c r="DX6" s="1020"/>
      <c r="DY6" s="1020"/>
      <c r="DZ6" s="1023"/>
      <c r="EA6" s="110"/>
    </row>
    <row r="7" spans="1:131" s="111" customFormat="1" ht="26.25" customHeight="1" thickTop="1" x14ac:dyDescent="0.15">
      <c r="A7" s="114">
        <v>1</v>
      </c>
      <c r="B7" s="1077" t="s">
        <v>323</v>
      </c>
      <c r="C7" s="1078"/>
      <c r="D7" s="1078"/>
      <c r="E7" s="1078"/>
      <c r="F7" s="1078"/>
      <c r="G7" s="1078"/>
      <c r="H7" s="1078"/>
      <c r="I7" s="1078"/>
      <c r="J7" s="1078"/>
      <c r="K7" s="1078"/>
      <c r="L7" s="1078"/>
      <c r="M7" s="1078"/>
      <c r="N7" s="1078"/>
      <c r="O7" s="1078"/>
      <c r="P7" s="1079"/>
      <c r="Q7" s="1134">
        <v>2689</v>
      </c>
      <c r="R7" s="1135"/>
      <c r="S7" s="1135"/>
      <c r="T7" s="1135"/>
      <c r="U7" s="1135"/>
      <c r="V7" s="1135">
        <v>2539</v>
      </c>
      <c r="W7" s="1135"/>
      <c r="X7" s="1135"/>
      <c r="Y7" s="1135"/>
      <c r="Z7" s="1135"/>
      <c r="AA7" s="1135">
        <v>150</v>
      </c>
      <c r="AB7" s="1135"/>
      <c r="AC7" s="1135"/>
      <c r="AD7" s="1135"/>
      <c r="AE7" s="1136"/>
      <c r="AF7" s="1137">
        <v>74</v>
      </c>
      <c r="AG7" s="1138"/>
      <c r="AH7" s="1138"/>
      <c r="AI7" s="1138"/>
      <c r="AJ7" s="1139"/>
      <c r="AK7" s="1121"/>
      <c r="AL7" s="1122"/>
      <c r="AM7" s="1122"/>
      <c r="AN7" s="1122"/>
      <c r="AO7" s="1122"/>
      <c r="AP7" s="1122">
        <v>2786</v>
      </c>
      <c r="AQ7" s="1122"/>
      <c r="AR7" s="1122"/>
      <c r="AS7" s="1122"/>
      <c r="AT7" s="1122"/>
      <c r="AU7" s="1123"/>
      <c r="AV7" s="1123"/>
      <c r="AW7" s="1123"/>
      <c r="AX7" s="1123"/>
      <c r="AY7" s="1124"/>
      <c r="AZ7" s="108"/>
      <c r="BA7" s="108"/>
      <c r="BB7" s="108"/>
      <c r="BC7" s="108"/>
      <c r="BD7" s="108"/>
      <c r="BE7" s="109"/>
      <c r="BF7" s="109"/>
      <c r="BG7" s="109"/>
      <c r="BH7" s="109"/>
      <c r="BI7" s="109"/>
      <c r="BJ7" s="109"/>
      <c r="BK7" s="109"/>
      <c r="BL7" s="109"/>
      <c r="BM7" s="109"/>
      <c r="BN7" s="109"/>
      <c r="BO7" s="109"/>
      <c r="BP7" s="109"/>
      <c r="BQ7" s="115">
        <v>1</v>
      </c>
      <c r="BR7" s="116"/>
      <c r="BS7" s="1125"/>
      <c r="BT7" s="1126"/>
      <c r="BU7" s="1126"/>
      <c r="BV7" s="1126"/>
      <c r="BW7" s="1126"/>
      <c r="BX7" s="1126"/>
      <c r="BY7" s="1126"/>
      <c r="BZ7" s="1126"/>
      <c r="CA7" s="1126"/>
      <c r="CB7" s="1126"/>
      <c r="CC7" s="1126"/>
      <c r="CD7" s="1126"/>
      <c r="CE7" s="1126"/>
      <c r="CF7" s="1126"/>
      <c r="CG7" s="1127"/>
      <c r="CH7" s="1118"/>
      <c r="CI7" s="1119"/>
      <c r="CJ7" s="1119"/>
      <c r="CK7" s="1119"/>
      <c r="CL7" s="1120"/>
      <c r="CM7" s="1118"/>
      <c r="CN7" s="1119"/>
      <c r="CO7" s="1119"/>
      <c r="CP7" s="1119"/>
      <c r="CQ7" s="1120"/>
      <c r="CR7" s="1118"/>
      <c r="CS7" s="1119"/>
      <c r="CT7" s="1119"/>
      <c r="CU7" s="1119"/>
      <c r="CV7" s="1120"/>
      <c r="CW7" s="1118"/>
      <c r="CX7" s="1119"/>
      <c r="CY7" s="1119"/>
      <c r="CZ7" s="1119"/>
      <c r="DA7" s="1120"/>
      <c r="DB7" s="1118"/>
      <c r="DC7" s="1119"/>
      <c r="DD7" s="1119"/>
      <c r="DE7" s="1119"/>
      <c r="DF7" s="1120"/>
      <c r="DG7" s="1118"/>
      <c r="DH7" s="1119"/>
      <c r="DI7" s="1119"/>
      <c r="DJ7" s="1119"/>
      <c r="DK7" s="1120"/>
      <c r="DL7" s="1118"/>
      <c r="DM7" s="1119"/>
      <c r="DN7" s="1119"/>
      <c r="DO7" s="1119"/>
      <c r="DP7" s="1120"/>
      <c r="DQ7" s="1118"/>
      <c r="DR7" s="1119"/>
      <c r="DS7" s="1119"/>
      <c r="DT7" s="1119"/>
      <c r="DU7" s="1120"/>
      <c r="DV7" s="1115"/>
      <c r="DW7" s="1116"/>
      <c r="DX7" s="1116"/>
      <c r="DY7" s="1116"/>
      <c r="DZ7" s="1117"/>
      <c r="EA7" s="110"/>
    </row>
    <row r="8" spans="1:131" s="111" customFormat="1" ht="26.25" customHeight="1" x14ac:dyDescent="0.15">
      <c r="A8" s="117">
        <v>2</v>
      </c>
      <c r="B8" s="1058" t="s">
        <v>324</v>
      </c>
      <c r="C8" s="1059"/>
      <c r="D8" s="1059"/>
      <c r="E8" s="1059"/>
      <c r="F8" s="1059"/>
      <c r="G8" s="1059"/>
      <c r="H8" s="1059"/>
      <c r="I8" s="1059"/>
      <c r="J8" s="1059"/>
      <c r="K8" s="1059"/>
      <c r="L8" s="1059"/>
      <c r="M8" s="1059"/>
      <c r="N8" s="1059"/>
      <c r="O8" s="1059"/>
      <c r="P8" s="1060"/>
      <c r="Q8" s="1070">
        <v>0</v>
      </c>
      <c r="R8" s="1071"/>
      <c r="S8" s="1071"/>
      <c r="T8" s="1071"/>
      <c r="U8" s="1071"/>
      <c r="V8" s="1071">
        <v>0</v>
      </c>
      <c r="W8" s="1071"/>
      <c r="X8" s="1071"/>
      <c r="Y8" s="1071"/>
      <c r="Z8" s="1071"/>
      <c r="AA8" s="1071">
        <v>0</v>
      </c>
      <c r="AB8" s="1071"/>
      <c r="AC8" s="1071"/>
      <c r="AD8" s="1071"/>
      <c r="AE8" s="1072"/>
      <c r="AF8" s="1064">
        <v>0</v>
      </c>
      <c r="AG8" s="1065"/>
      <c r="AH8" s="1065"/>
      <c r="AI8" s="1065"/>
      <c r="AJ8" s="1066"/>
      <c r="AK8" s="1113"/>
      <c r="AL8" s="1114"/>
      <c r="AM8" s="1114"/>
      <c r="AN8" s="1114"/>
      <c r="AO8" s="1114"/>
      <c r="AP8" s="1114">
        <v>0</v>
      </c>
      <c r="AQ8" s="1114"/>
      <c r="AR8" s="1114"/>
      <c r="AS8" s="1114"/>
      <c r="AT8" s="1114"/>
      <c r="AU8" s="1111"/>
      <c r="AV8" s="1111"/>
      <c r="AW8" s="1111"/>
      <c r="AX8" s="1111"/>
      <c r="AY8" s="1112"/>
      <c r="AZ8" s="108"/>
      <c r="BA8" s="108"/>
      <c r="BB8" s="108"/>
      <c r="BC8" s="108"/>
      <c r="BD8" s="108"/>
      <c r="BE8" s="109"/>
      <c r="BF8" s="109"/>
      <c r="BG8" s="109"/>
      <c r="BH8" s="109"/>
      <c r="BI8" s="109"/>
      <c r="BJ8" s="109"/>
      <c r="BK8" s="109"/>
      <c r="BL8" s="109"/>
      <c r="BM8" s="109"/>
      <c r="BN8" s="109"/>
      <c r="BO8" s="109"/>
      <c r="BP8" s="109"/>
      <c r="BQ8" s="118">
        <v>2</v>
      </c>
      <c r="BR8" s="119"/>
      <c r="BS8" s="1043"/>
      <c r="BT8" s="1044"/>
      <c r="BU8" s="1044"/>
      <c r="BV8" s="1044"/>
      <c r="BW8" s="1044"/>
      <c r="BX8" s="1044"/>
      <c r="BY8" s="1044"/>
      <c r="BZ8" s="1044"/>
      <c r="CA8" s="1044"/>
      <c r="CB8" s="1044"/>
      <c r="CC8" s="1044"/>
      <c r="CD8" s="1044"/>
      <c r="CE8" s="1044"/>
      <c r="CF8" s="1044"/>
      <c r="CG8" s="1045"/>
      <c r="CH8" s="1024"/>
      <c r="CI8" s="1025"/>
      <c r="CJ8" s="1025"/>
      <c r="CK8" s="1025"/>
      <c r="CL8" s="1026"/>
      <c r="CM8" s="1024"/>
      <c r="CN8" s="1025"/>
      <c r="CO8" s="1025"/>
      <c r="CP8" s="1025"/>
      <c r="CQ8" s="1026"/>
      <c r="CR8" s="1024"/>
      <c r="CS8" s="1025"/>
      <c r="CT8" s="1025"/>
      <c r="CU8" s="1025"/>
      <c r="CV8" s="1026"/>
      <c r="CW8" s="1024"/>
      <c r="CX8" s="1025"/>
      <c r="CY8" s="1025"/>
      <c r="CZ8" s="1025"/>
      <c r="DA8" s="1026"/>
      <c r="DB8" s="1024"/>
      <c r="DC8" s="1025"/>
      <c r="DD8" s="1025"/>
      <c r="DE8" s="1025"/>
      <c r="DF8" s="1026"/>
      <c r="DG8" s="1024"/>
      <c r="DH8" s="1025"/>
      <c r="DI8" s="1025"/>
      <c r="DJ8" s="1025"/>
      <c r="DK8" s="1026"/>
      <c r="DL8" s="1024"/>
      <c r="DM8" s="1025"/>
      <c r="DN8" s="1025"/>
      <c r="DO8" s="1025"/>
      <c r="DP8" s="1026"/>
      <c r="DQ8" s="1024"/>
      <c r="DR8" s="1025"/>
      <c r="DS8" s="1025"/>
      <c r="DT8" s="1025"/>
      <c r="DU8" s="1026"/>
      <c r="DV8" s="1027"/>
      <c r="DW8" s="1028"/>
      <c r="DX8" s="1028"/>
      <c r="DY8" s="1028"/>
      <c r="DZ8" s="1029"/>
      <c r="EA8" s="110"/>
    </row>
    <row r="9" spans="1:131" s="111" customFormat="1" ht="26.25" customHeight="1" x14ac:dyDescent="0.15">
      <c r="A9" s="117">
        <v>3</v>
      </c>
      <c r="B9" s="1058"/>
      <c r="C9" s="1059"/>
      <c r="D9" s="1059"/>
      <c r="E9" s="1059"/>
      <c r="F9" s="1059"/>
      <c r="G9" s="1059"/>
      <c r="H9" s="1059"/>
      <c r="I9" s="1059"/>
      <c r="J9" s="1059"/>
      <c r="K9" s="1059"/>
      <c r="L9" s="1059"/>
      <c r="M9" s="1059"/>
      <c r="N9" s="1059"/>
      <c r="O9" s="1059"/>
      <c r="P9" s="1060"/>
      <c r="Q9" s="1070"/>
      <c r="R9" s="1071"/>
      <c r="S9" s="1071"/>
      <c r="T9" s="1071"/>
      <c r="U9" s="1071"/>
      <c r="V9" s="1071"/>
      <c r="W9" s="1071"/>
      <c r="X9" s="1071"/>
      <c r="Y9" s="1071"/>
      <c r="Z9" s="1071"/>
      <c r="AA9" s="1071"/>
      <c r="AB9" s="1071"/>
      <c r="AC9" s="1071"/>
      <c r="AD9" s="1071"/>
      <c r="AE9" s="1072"/>
      <c r="AF9" s="1064"/>
      <c r="AG9" s="1065"/>
      <c r="AH9" s="1065"/>
      <c r="AI9" s="1065"/>
      <c r="AJ9" s="1066"/>
      <c r="AK9" s="1113"/>
      <c r="AL9" s="1114"/>
      <c r="AM9" s="1114"/>
      <c r="AN9" s="1114"/>
      <c r="AO9" s="1114"/>
      <c r="AP9" s="1114"/>
      <c r="AQ9" s="1114"/>
      <c r="AR9" s="1114"/>
      <c r="AS9" s="1114"/>
      <c r="AT9" s="1114"/>
      <c r="AU9" s="1111"/>
      <c r="AV9" s="1111"/>
      <c r="AW9" s="1111"/>
      <c r="AX9" s="1111"/>
      <c r="AY9" s="1112"/>
      <c r="AZ9" s="108"/>
      <c r="BA9" s="108"/>
      <c r="BB9" s="108"/>
      <c r="BC9" s="108"/>
      <c r="BD9" s="108"/>
      <c r="BE9" s="109"/>
      <c r="BF9" s="109"/>
      <c r="BG9" s="109"/>
      <c r="BH9" s="109"/>
      <c r="BI9" s="109"/>
      <c r="BJ9" s="109"/>
      <c r="BK9" s="109"/>
      <c r="BL9" s="109"/>
      <c r="BM9" s="109"/>
      <c r="BN9" s="109"/>
      <c r="BO9" s="109"/>
      <c r="BP9" s="109"/>
      <c r="BQ9" s="118">
        <v>3</v>
      </c>
      <c r="BR9" s="119"/>
      <c r="BS9" s="1043"/>
      <c r="BT9" s="1044"/>
      <c r="BU9" s="1044"/>
      <c r="BV9" s="1044"/>
      <c r="BW9" s="1044"/>
      <c r="BX9" s="1044"/>
      <c r="BY9" s="1044"/>
      <c r="BZ9" s="1044"/>
      <c r="CA9" s="1044"/>
      <c r="CB9" s="1044"/>
      <c r="CC9" s="1044"/>
      <c r="CD9" s="1044"/>
      <c r="CE9" s="1044"/>
      <c r="CF9" s="1044"/>
      <c r="CG9" s="1045"/>
      <c r="CH9" s="1024"/>
      <c r="CI9" s="1025"/>
      <c r="CJ9" s="1025"/>
      <c r="CK9" s="1025"/>
      <c r="CL9" s="1026"/>
      <c r="CM9" s="1024"/>
      <c r="CN9" s="1025"/>
      <c r="CO9" s="1025"/>
      <c r="CP9" s="1025"/>
      <c r="CQ9" s="1026"/>
      <c r="CR9" s="1024"/>
      <c r="CS9" s="1025"/>
      <c r="CT9" s="1025"/>
      <c r="CU9" s="1025"/>
      <c r="CV9" s="1026"/>
      <c r="CW9" s="1024"/>
      <c r="CX9" s="1025"/>
      <c r="CY9" s="1025"/>
      <c r="CZ9" s="1025"/>
      <c r="DA9" s="1026"/>
      <c r="DB9" s="1024"/>
      <c r="DC9" s="1025"/>
      <c r="DD9" s="1025"/>
      <c r="DE9" s="1025"/>
      <c r="DF9" s="1026"/>
      <c r="DG9" s="1024"/>
      <c r="DH9" s="1025"/>
      <c r="DI9" s="1025"/>
      <c r="DJ9" s="1025"/>
      <c r="DK9" s="1026"/>
      <c r="DL9" s="1024"/>
      <c r="DM9" s="1025"/>
      <c r="DN9" s="1025"/>
      <c r="DO9" s="1025"/>
      <c r="DP9" s="1026"/>
      <c r="DQ9" s="1024"/>
      <c r="DR9" s="1025"/>
      <c r="DS9" s="1025"/>
      <c r="DT9" s="1025"/>
      <c r="DU9" s="1026"/>
      <c r="DV9" s="1027"/>
      <c r="DW9" s="1028"/>
      <c r="DX9" s="1028"/>
      <c r="DY9" s="1028"/>
      <c r="DZ9" s="1029"/>
      <c r="EA9" s="110"/>
    </row>
    <row r="10" spans="1:131" s="111" customFormat="1" ht="26.25" customHeight="1" x14ac:dyDescent="0.15">
      <c r="A10" s="117">
        <v>4</v>
      </c>
      <c r="B10" s="1058"/>
      <c r="C10" s="1059"/>
      <c r="D10" s="1059"/>
      <c r="E10" s="1059"/>
      <c r="F10" s="1059"/>
      <c r="G10" s="1059"/>
      <c r="H10" s="1059"/>
      <c r="I10" s="1059"/>
      <c r="J10" s="1059"/>
      <c r="K10" s="1059"/>
      <c r="L10" s="1059"/>
      <c r="M10" s="1059"/>
      <c r="N10" s="1059"/>
      <c r="O10" s="1059"/>
      <c r="P10" s="1060"/>
      <c r="Q10" s="1070"/>
      <c r="R10" s="1071"/>
      <c r="S10" s="1071"/>
      <c r="T10" s="1071"/>
      <c r="U10" s="1071"/>
      <c r="V10" s="1071"/>
      <c r="W10" s="1071"/>
      <c r="X10" s="1071"/>
      <c r="Y10" s="1071"/>
      <c r="Z10" s="1071"/>
      <c r="AA10" s="1071"/>
      <c r="AB10" s="1071"/>
      <c r="AC10" s="1071"/>
      <c r="AD10" s="1071"/>
      <c r="AE10" s="1072"/>
      <c r="AF10" s="1064"/>
      <c r="AG10" s="1065"/>
      <c r="AH10" s="1065"/>
      <c r="AI10" s="1065"/>
      <c r="AJ10" s="1066"/>
      <c r="AK10" s="1113"/>
      <c r="AL10" s="1114"/>
      <c r="AM10" s="1114"/>
      <c r="AN10" s="1114"/>
      <c r="AO10" s="1114"/>
      <c r="AP10" s="1114"/>
      <c r="AQ10" s="1114"/>
      <c r="AR10" s="1114"/>
      <c r="AS10" s="1114"/>
      <c r="AT10" s="1114"/>
      <c r="AU10" s="1111"/>
      <c r="AV10" s="1111"/>
      <c r="AW10" s="1111"/>
      <c r="AX10" s="1111"/>
      <c r="AY10" s="1112"/>
      <c r="AZ10" s="108"/>
      <c r="BA10" s="108"/>
      <c r="BB10" s="108"/>
      <c r="BC10" s="108"/>
      <c r="BD10" s="108"/>
      <c r="BE10" s="109"/>
      <c r="BF10" s="109"/>
      <c r="BG10" s="109"/>
      <c r="BH10" s="109"/>
      <c r="BI10" s="109"/>
      <c r="BJ10" s="109"/>
      <c r="BK10" s="109"/>
      <c r="BL10" s="109"/>
      <c r="BM10" s="109"/>
      <c r="BN10" s="109"/>
      <c r="BO10" s="109"/>
      <c r="BP10" s="109"/>
      <c r="BQ10" s="118">
        <v>4</v>
      </c>
      <c r="BR10" s="119"/>
      <c r="BS10" s="1043"/>
      <c r="BT10" s="1044"/>
      <c r="BU10" s="1044"/>
      <c r="BV10" s="1044"/>
      <c r="BW10" s="1044"/>
      <c r="BX10" s="1044"/>
      <c r="BY10" s="1044"/>
      <c r="BZ10" s="1044"/>
      <c r="CA10" s="1044"/>
      <c r="CB10" s="1044"/>
      <c r="CC10" s="1044"/>
      <c r="CD10" s="1044"/>
      <c r="CE10" s="1044"/>
      <c r="CF10" s="1044"/>
      <c r="CG10" s="1045"/>
      <c r="CH10" s="1024"/>
      <c r="CI10" s="1025"/>
      <c r="CJ10" s="1025"/>
      <c r="CK10" s="1025"/>
      <c r="CL10" s="1026"/>
      <c r="CM10" s="1024"/>
      <c r="CN10" s="1025"/>
      <c r="CO10" s="1025"/>
      <c r="CP10" s="1025"/>
      <c r="CQ10" s="1026"/>
      <c r="CR10" s="1024"/>
      <c r="CS10" s="1025"/>
      <c r="CT10" s="1025"/>
      <c r="CU10" s="1025"/>
      <c r="CV10" s="1026"/>
      <c r="CW10" s="1024"/>
      <c r="CX10" s="1025"/>
      <c r="CY10" s="1025"/>
      <c r="CZ10" s="1025"/>
      <c r="DA10" s="1026"/>
      <c r="DB10" s="1024"/>
      <c r="DC10" s="1025"/>
      <c r="DD10" s="1025"/>
      <c r="DE10" s="1025"/>
      <c r="DF10" s="1026"/>
      <c r="DG10" s="1024"/>
      <c r="DH10" s="1025"/>
      <c r="DI10" s="1025"/>
      <c r="DJ10" s="1025"/>
      <c r="DK10" s="1026"/>
      <c r="DL10" s="1024"/>
      <c r="DM10" s="1025"/>
      <c r="DN10" s="1025"/>
      <c r="DO10" s="1025"/>
      <c r="DP10" s="1026"/>
      <c r="DQ10" s="1024"/>
      <c r="DR10" s="1025"/>
      <c r="DS10" s="1025"/>
      <c r="DT10" s="1025"/>
      <c r="DU10" s="1026"/>
      <c r="DV10" s="1027"/>
      <c r="DW10" s="1028"/>
      <c r="DX10" s="1028"/>
      <c r="DY10" s="1028"/>
      <c r="DZ10" s="1029"/>
      <c r="EA10" s="110"/>
    </row>
    <row r="11" spans="1:131" s="111" customFormat="1" ht="26.25" customHeight="1" x14ac:dyDescent="0.15">
      <c r="A11" s="117">
        <v>5</v>
      </c>
      <c r="B11" s="1058"/>
      <c r="C11" s="1059"/>
      <c r="D11" s="1059"/>
      <c r="E11" s="1059"/>
      <c r="F11" s="1059"/>
      <c r="G11" s="1059"/>
      <c r="H11" s="1059"/>
      <c r="I11" s="1059"/>
      <c r="J11" s="1059"/>
      <c r="K11" s="1059"/>
      <c r="L11" s="1059"/>
      <c r="M11" s="1059"/>
      <c r="N11" s="1059"/>
      <c r="O11" s="1059"/>
      <c r="P11" s="1060"/>
      <c r="Q11" s="1070"/>
      <c r="R11" s="1071"/>
      <c r="S11" s="1071"/>
      <c r="T11" s="1071"/>
      <c r="U11" s="1071"/>
      <c r="V11" s="1071"/>
      <c r="W11" s="1071"/>
      <c r="X11" s="1071"/>
      <c r="Y11" s="1071"/>
      <c r="Z11" s="1071"/>
      <c r="AA11" s="1071"/>
      <c r="AB11" s="1071"/>
      <c r="AC11" s="1071"/>
      <c r="AD11" s="1071"/>
      <c r="AE11" s="1072"/>
      <c r="AF11" s="1064"/>
      <c r="AG11" s="1065"/>
      <c r="AH11" s="1065"/>
      <c r="AI11" s="1065"/>
      <c r="AJ11" s="1066"/>
      <c r="AK11" s="1113"/>
      <c r="AL11" s="1114"/>
      <c r="AM11" s="1114"/>
      <c r="AN11" s="1114"/>
      <c r="AO11" s="1114"/>
      <c r="AP11" s="1114"/>
      <c r="AQ11" s="1114"/>
      <c r="AR11" s="1114"/>
      <c r="AS11" s="1114"/>
      <c r="AT11" s="1114"/>
      <c r="AU11" s="1111"/>
      <c r="AV11" s="1111"/>
      <c r="AW11" s="1111"/>
      <c r="AX11" s="1111"/>
      <c r="AY11" s="1112"/>
      <c r="AZ11" s="108"/>
      <c r="BA11" s="108"/>
      <c r="BB11" s="108"/>
      <c r="BC11" s="108"/>
      <c r="BD11" s="108"/>
      <c r="BE11" s="109"/>
      <c r="BF11" s="109"/>
      <c r="BG11" s="109"/>
      <c r="BH11" s="109"/>
      <c r="BI11" s="109"/>
      <c r="BJ11" s="109"/>
      <c r="BK11" s="109"/>
      <c r="BL11" s="109"/>
      <c r="BM11" s="109"/>
      <c r="BN11" s="109"/>
      <c r="BO11" s="109"/>
      <c r="BP11" s="109"/>
      <c r="BQ11" s="118">
        <v>5</v>
      </c>
      <c r="BR11" s="119"/>
      <c r="BS11" s="1043"/>
      <c r="BT11" s="1044"/>
      <c r="BU11" s="1044"/>
      <c r="BV11" s="1044"/>
      <c r="BW11" s="1044"/>
      <c r="BX11" s="1044"/>
      <c r="BY11" s="1044"/>
      <c r="BZ11" s="1044"/>
      <c r="CA11" s="1044"/>
      <c r="CB11" s="1044"/>
      <c r="CC11" s="1044"/>
      <c r="CD11" s="1044"/>
      <c r="CE11" s="1044"/>
      <c r="CF11" s="1044"/>
      <c r="CG11" s="1045"/>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110"/>
    </row>
    <row r="12" spans="1:131" s="111" customFormat="1" ht="26.25" customHeight="1" x14ac:dyDescent="0.15">
      <c r="A12" s="117">
        <v>6</v>
      </c>
      <c r="B12" s="1058"/>
      <c r="C12" s="1059"/>
      <c r="D12" s="1059"/>
      <c r="E12" s="1059"/>
      <c r="F12" s="1059"/>
      <c r="G12" s="1059"/>
      <c r="H12" s="1059"/>
      <c r="I12" s="1059"/>
      <c r="J12" s="1059"/>
      <c r="K12" s="1059"/>
      <c r="L12" s="1059"/>
      <c r="M12" s="1059"/>
      <c r="N12" s="1059"/>
      <c r="O12" s="1059"/>
      <c r="P12" s="1060"/>
      <c r="Q12" s="1070"/>
      <c r="R12" s="1071"/>
      <c r="S12" s="1071"/>
      <c r="T12" s="1071"/>
      <c r="U12" s="1071"/>
      <c r="V12" s="1071"/>
      <c r="W12" s="1071"/>
      <c r="X12" s="1071"/>
      <c r="Y12" s="1071"/>
      <c r="Z12" s="1071"/>
      <c r="AA12" s="1071"/>
      <c r="AB12" s="1071"/>
      <c r="AC12" s="1071"/>
      <c r="AD12" s="1071"/>
      <c r="AE12" s="1072"/>
      <c r="AF12" s="1064"/>
      <c r="AG12" s="1065"/>
      <c r="AH12" s="1065"/>
      <c r="AI12" s="1065"/>
      <c r="AJ12" s="1066"/>
      <c r="AK12" s="1113"/>
      <c r="AL12" s="1114"/>
      <c r="AM12" s="1114"/>
      <c r="AN12" s="1114"/>
      <c r="AO12" s="1114"/>
      <c r="AP12" s="1114"/>
      <c r="AQ12" s="1114"/>
      <c r="AR12" s="1114"/>
      <c r="AS12" s="1114"/>
      <c r="AT12" s="1114"/>
      <c r="AU12" s="1111"/>
      <c r="AV12" s="1111"/>
      <c r="AW12" s="1111"/>
      <c r="AX12" s="1111"/>
      <c r="AY12" s="1112"/>
      <c r="AZ12" s="108"/>
      <c r="BA12" s="108"/>
      <c r="BB12" s="108"/>
      <c r="BC12" s="108"/>
      <c r="BD12" s="108"/>
      <c r="BE12" s="109"/>
      <c r="BF12" s="109"/>
      <c r="BG12" s="109"/>
      <c r="BH12" s="109"/>
      <c r="BI12" s="109"/>
      <c r="BJ12" s="109"/>
      <c r="BK12" s="109"/>
      <c r="BL12" s="109"/>
      <c r="BM12" s="109"/>
      <c r="BN12" s="109"/>
      <c r="BO12" s="109"/>
      <c r="BP12" s="109"/>
      <c r="BQ12" s="118">
        <v>6</v>
      </c>
      <c r="BR12" s="119"/>
      <c r="BS12" s="1043"/>
      <c r="BT12" s="1044"/>
      <c r="BU12" s="1044"/>
      <c r="BV12" s="1044"/>
      <c r="BW12" s="1044"/>
      <c r="BX12" s="1044"/>
      <c r="BY12" s="1044"/>
      <c r="BZ12" s="1044"/>
      <c r="CA12" s="1044"/>
      <c r="CB12" s="1044"/>
      <c r="CC12" s="1044"/>
      <c r="CD12" s="1044"/>
      <c r="CE12" s="1044"/>
      <c r="CF12" s="1044"/>
      <c r="CG12" s="1045"/>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110"/>
    </row>
    <row r="13" spans="1:131" s="111" customFormat="1" ht="26.25" customHeight="1" x14ac:dyDescent="0.15">
      <c r="A13" s="117">
        <v>7</v>
      </c>
      <c r="B13" s="1058"/>
      <c r="C13" s="1059"/>
      <c r="D13" s="1059"/>
      <c r="E13" s="1059"/>
      <c r="F13" s="1059"/>
      <c r="G13" s="1059"/>
      <c r="H13" s="1059"/>
      <c r="I13" s="1059"/>
      <c r="J13" s="1059"/>
      <c r="K13" s="1059"/>
      <c r="L13" s="1059"/>
      <c r="M13" s="1059"/>
      <c r="N13" s="1059"/>
      <c r="O13" s="1059"/>
      <c r="P13" s="1060"/>
      <c r="Q13" s="1070"/>
      <c r="R13" s="1071"/>
      <c r="S13" s="1071"/>
      <c r="T13" s="1071"/>
      <c r="U13" s="1071"/>
      <c r="V13" s="1071"/>
      <c r="W13" s="1071"/>
      <c r="X13" s="1071"/>
      <c r="Y13" s="1071"/>
      <c r="Z13" s="1071"/>
      <c r="AA13" s="1071"/>
      <c r="AB13" s="1071"/>
      <c r="AC13" s="1071"/>
      <c r="AD13" s="1071"/>
      <c r="AE13" s="1072"/>
      <c r="AF13" s="1064"/>
      <c r="AG13" s="1065"/>
      <c r="AH13" s="1065"/>
      <c r="AI13" s="1065"/>
      <c r="AJ13" s="1066"/>
      <c r="AK13" s="1113"/>
      <c r="AL13" s="1114"/>
      <c r="AM13" s="1114"/>
      <c r="AN13" s="1114"/>
      <c r="AO13" s="1114"/>
      <c r="AP13" s="1114"/>
      <c r="AQ13" s="1114"/>
      <c r="AR13" s="1114"/>
      <c r="AS13" s="1114"/>
      <c r="AT13" s="1114"/>
      <c r="AU13" s="1111"/>
      <c r="AV13" s="1111"/>
      <c r="AW13" s="1111"/>
      <c r="AX13" s="1111"/>
      <c r="AY13" s="1112"/>
      <c r="AZ13" s="108"/>
      <c r="BA13" s="108"/>
      <c r="BB13" s="108"/>
      <c r="BC13" s="108"/>
      <c r="BD13" s="108"/>
      <c r="BE13" s="109"/>
      <c r="BF13" s="109"/>
      <c r="BG13" s="109"/>
      <c r="BH13" s="109"/>
      <c r="BI13" s="109"/>
      <c r="BJ13" s="109"/>
      <c r="BK13" s="109"/>
      <c r="BL13" s="109"/>
      <c r="BM13" s="109"/>
      <c r="BN13" s="109"/>
      <c r="BO13" s="109"/>
      <c r="BP13" s="109"/>
      <c r="BQ13" s="118">
        <v>7</v>
      </c>
      <c r="BR13" s="119"/>
      <c r="BS13" s="1043"/>
      <c r="BT13" s="1044"/>
      <c r="BU13" s="1044"/>
      <c r="BV13" s="1044"/>
      <c r="BW13" s="1044"/>
      <c r="BX13" s="1044"/>
      <c r="BY13" s="1044"/>
      <c r="BZ13" s="1044"/>
      <c r="CA13" s="1044"/>
      <c r="CB13" s="1044"/>
      <c r="CC13" s="1044"/>
      <c r="CD13" s="1044"/>
      <c r="CE13" s="1044"/>
      <c r="CF13" s="1044"/>
      <c r="CG13" s="1045"/>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110"/>
    </row>
    <row r="14" spans="1:131" s="111" customFormat="1" ht="26.25" customHeight="1" x14ac:dyDescent="0.15">
      <c r="A14" s="117">
        <v>8</v>
      </c>
      <c r="B14" s="1058"/>
      <c r="C14" s="1059"/>
      <c r="D14" s="1059"/>
      <c r="E14" s="1059"/>
      <c r="F14" s="1059"/>
      <c r="G14" s="1059"/>
      <c r="H14" s="1059"/>
      <c r="I14" s="1059"/>
      <c r="J14" s="1059"/>
      <c r="K14" s="1059"/>
      <c r="L14" s="1059"/>
      <c r="M14" s="1059"/>
      <c r="N14" s="1059"/>
      <c r="O14" s="1059"/>
      <c r="P14" s="1060"/>
      <c r="Q14" s="1070"/>
      <c r="R14" s="1071"/>
      <c r="S14" s="1071"/>
      <c r="T14" s="1071"/>
      <c r="U14" s="1071"/>
      <c r="V14" s="1071"/>
      <c r="W14" s="1071"/>
      <c r="X14" s="1071"/>
      <c r="Y14" s="1071"/>
      <c r="Z14" s="1071"/>
      <c r="AA14" s="1071"/>
      <c r="AB14" s="1071"/>
      <c r="AC14" s="1071"/>
      <c r="AD14" s="1071"/>
      <c r="AE14" s="1072"/>
      <c r="AF14" s="1064"/>
      <c r="AG14" s="1065"/>
      <c r="AH14" s="1065"/>
      <c r="AI14" s="1065"/>
      <c r="AJ14" s="1066"/>
      <c r="AK14" s="1113"/>
      <c r="AL14" s="1114"/>
      <c r="AM14" s="1114"/>
      <c r="AN14" s="1114"/>
      <c r="AO14" s="1114"/>
      <c r="AP14" s="1114"/>
      <c r="AQ14" s="1114"/>
      <c r="AR14" s="1114"/>
      <c r="AS14" s="1114"/>
      <c r="AT14" s="1114"/>
      <c r="AU14" s="1111"/>
      <c r="AV14" s="1111"/>
      <c r="AW14" s="1111"/>
      <c r="AX14" s="1111"/>
      <c r="AY14" s="1112"/>
      <c r="AZ14" s="108"/>
      <c r="BA14" s="108"/>
      <c r="BB14" s="108"/>
      <c r="BC14" s="108"/>
      <c r="BD14" s="108"/>
      <c r="BE14" s="109"/>
      <c r="BF14" s="109"/>
      <c r="BG14" s="109"/>
      <c r="BH14" s="109"/>
      <c r="BI14" s="109"/>
      <c r="BJ14" s="109"/>
      <c r="BK14" s="109"/>
      <c r="BL14" s="109"/>
      <c r="BM14" s="109"/>
      <c r="BN14" s="109"/>
      <c r="BO14" s="109"/>
      <c r="BP14" s="109"/>
      <c r="BQ14" s="118">
        <v>8</v>
      </c>
      <c r="BR14" s="119"/>
      <c r="BS14" s="1043"/>
      <c r="BT14" s="1044"/>
      <c r="BU14" s="1044"/>
      <c r="BV14" s="1044"/>
      <c r="BW14" s="1044"/>
      <c r="BX14" s="1044"/>
      <c r="BY14" s="1044"/>
      <c r="BZ14" s="1044"/>
      <c r="CA14" s="1044"/>
      <c r="CB14" s="1044"/>
      <c r="CC14" s="1044"/>
      <c r="CD14" s="1044"/>
      <c r="CE14" s="1044"/>
      <c r="CF14" s="1044"/>
      <c r="CG14" s="1045"/>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110"/>
    </row>
    <row r="15" spans="1:131" s="111" customFormat="1" ht="26.25" customHeight="1" x14ac:dyDescent="0.15">
      <c r="A15" s="117">
        <v>9</v>
      </c>
      <c r="B15" s="1058"/>
      <c r="C15" s="1059"/>
      <c r="D15" s="1059"/>
      <c r="E15" s="1059"/>
      <c r="F15" s="1059"/>
      <c r="G15" s="1059"/>
      <c r="H15" s="1059"/>
      <c r="I15" s="1059"/>
      <c r="J15" s="1059"/>
      <c r="K15" s="1059"/>
      <c r="L15" s="1059"/>
      <c r="M15" s="1059"/>
      <c r="N15" s="1059"/>
      <c r="O15" s="1059"/>
      <c r="P15" s="1060"/>
      <c r="Q15" s="1070"/>
      <c r="R15" s="1071"/>
      <c r="S15" s="1071"/>
      <c r="T15" s="1071"/>
      <c r="U15" s="1071"/>
      <c r="V15" s="1071"/>
      <c r="W15" s="1071"/>
      <c r="X15" s="1071"/>
      <c r="Y15" s="1071"/>
      <c r="Z15" s="1071"/>
      <c r="AA15" s="1071"/>
      <c r="AB15" s="1071"/>
      <c r="AC15" s="1071"/>
      <c r="AD15" s="1071"/>
      <c r="AE15" s="1072"/>
      <c r="AF15" s="1064"/>
      <c r="AG15" s="1065"/>
      <c r="AH15" s="1065"/>
      <c r="AI15" s="1065"/>
      <c r="AJ15" s="1066"/>
      <c r="AK15" s="1113"/>
      <c r="AL15" s="1114"/>
      <c r="AM15" s="1114"/>
      <c r="AN15" s="1114"/>
      <c r="AO15" s="1114"/>
      <c r="AP15" s="1114"/>
      <c r="AQ15" s="1114"/>
      <c r="AR15" s="1114"/>
      <c r="AS15" s="1114"/>
      <c r="AT15" s="1114"/>
      <c r="AU15" s="1111"/>
      <c r="AV15" s="1111"/>
      <c r="AW15" s="1111"/>
      <c r="AX15" s="1111"/>
      <c r="AY15" s="1112"/>
      <c r="AZ15" s="108"/>
      <c r="BA15" s="108"/>
      <c r="BB15" s="108"/>
      <c r="BC15" s="108"/>
      <c r="BD15" s="108"/>
      <c r="BE15" s="109"/>
      <c r="BF15" s="109"/>
      <c r="BG15" s="109"/>
      <c r="BH15" s="109"/>
      <c r="BI15" s="109"/>
      <c r="BJ15" s="109"/>
      <c r="BK15" s="109"/>
      <c r="BL15" s="109"/>
      <c r="BM15" s="109"/>
      <c r="BN15" s="109"/>
      <c r="BO15" s="109"/>
      <c r="BP15" s="109"/>
      <c r="BQ15" s="118">
        <v>9</v>
      </c>
      <c r="BR15" s="119"/>
      <c r="BS15" s="1043"/>
      <c r="BT15" s="1044"/>
      <c r="BU15" s="1044"/>
      <c r="BV15" s="1044"/>
      <c r="BW15" s="1044"/>
      <c r="BX15" s="1044"/>
      <c r="BY15" s="1044"/>
      <c r="BZ15" s="1044"/>
      <c r="CA15" s="1044"/>
      <c r="CB15" s="1044"/>
      <c r="CC15" s="1044"/>
      <c r="CD15" s="1044"/>
      <c r="CE15" s="1044"/>
      <c r="CF15" s="1044"/>
      <c r="CG15" s="1045"/>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110"/>
    </row>
    <row r="16" spans="1:131" s="111" customFormat="1" ht="26.25" customHeight="1" x14ac:dyDescent="0.15">
      <c r="A16" s="117">
        <v>10</v>
      </c>
      <c r="B16" s="1058"/>
      <c r="C16" s="1059"/>
      <c r="D16" s="1059"/>
      <c r="E16" s="1059"/>
      <c r="F16" s="1059"/>
      <c r="G16" s="1059"/>
      <c r="H16" s="1059"/>
      <c r="I16" s="1059"/>
      <c r="J16" s="1059"/>
      <c r="K16" s="1059"/>
      <c r="L16" s="1059"/>
      <c r="M16" s="1059"/>
      <c r="N16" s="1059"/>
      <c r="O16" s="1059"/>
      <c r="P16" s="1060"/>
      <c r="Q16" s="1070"/>
      <c r="R16" s="1071"/>
      <c r="S16" s="1071"/>
      <c r="T16" s="1071"/>
      <c r="U16" s="1071"/>
      <c r="V16" s="1071"/>
      <c r="W16" s="1071"/>
      <c r="X16" s="1071"/>
      <c r="Y16" s="1071"/>
      <c r="Z16" s="1071"/>
      <c r="AA16" s="1071"/>
      <c r="AB16" s="1071"/>
      <c r="AC16" s="1071"/>
      <c r="AD16" s="1071"/>
      <c r="AE16" s="1072"/>
      <c r="AF16" s="1064"/>
      <c r="AG16" s="1065"/>
      <c r="AH16" s="1065"/>
      <c r="AI16" s="1065"/>
      <c r="AJ16" s="1066"/>
      <c r="AK16" s="1113"/>
      <c r="AL16" s="1114"/>
      <c r="AM16" s="1114"/>
      <c r="AN16" s="1114"/>
      <c r="AO16" s="1114"/>
      <c r="AP16" s="1114"/>
      <c r="AQ16" s="1114"/>
      <c r="AR16" s="1114"/>
      <c r="AS16" s="1114"/>
      <c r="AT16" s="1114"/>
      <c r="AU16" s="1111"/>
      <c r="AV16" s="1111"/>
      <c r="AW16" s="1111"/>
      <c r="AX16" s="1111"/>
      <c r="AY16" s="1112"/>
      <c r="AZ16" s="108"/>
      <c r="BA16" s="108"/>
      <c r="BB16" s="108"/>
      <c r="BC16" s="108"/>
      <c r="BD16" s="108"/>
      <c r="BE16" s="109"/>
      <c r="BF16" s="109"/>
      <c r="BG16" s="109"/>
      <c r="BH16" s="109"/>
      <c r="BI16" s="109"/>
      <c r="BJ16" s="109"/>
      <c r="BK16" s="109"/>
      <c r="BL16" s="109"/>
      <c r="BM16" s="109"/>
      <c r="BN16" s="109"/>
      <c r="BO16" s="109"/>
      <c r="BP16" s="109"/>
      <c r="BQ16" s="118">
        <v>10</v>
      </c>
      <c r="BR16" s="119"/>
      <c r="BS16" s="1043"/>
      <c r="BT16" s="1044"/>
      <c r="BU16" s="1044"/>
      <c r="BV16" s="1044"/>
      <c r="BW16" s="1044"/>
      <c r="BX16" s="1044"/>
      <c r="BY16" s="1044"/>
      <c r="BZ16" s="1044"/>
      <c r="CA16" s="1044"/>
      <c r="CB16" s="1044"/>
      <c r="CC16" s="1044"/>
      <c r="CD16" s="1044"/>
      <c r="CE16" s="1044"/>
      <c r="CF16" s="1044"/>
      <c r="CG16" s="1045"/>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110"/>
    </row>
    <row r="17" spans="1:131" s="111" customFormat="1" ht="26.25" customHeight="1" x14ac:dyDescent="0.15">
      <c r="A17" s="117">
        <v>11</v>
      </c>
      <c r="B17" s="1058"/>
      <c r="C17" s="1059"/>
      <c r="D17" s="1059"/>
      <c r="E17" s="1059"/>
      <c r="F17" s="1059"/>
      <c r="G17" s="1059"/>
      <c r="H17" s="1059"/>
      <c r="I17" s="1059"/>
      <c r="J17" s="1059"/>
      <c r="K17" s="1059"/>
      <c r="L17" s="1059"/>
      <c r="M17" s="1059"/>
      <c r="N17" s="1059"/>
      <c r="O17" s="1059"/>
      <c r="P17" s="1060"/>
      <c r="Q17" s="1070"/>
      <c r="R17" s="1071"/>
      <c r="S17" s="1071"/>
      <c r="T17" s="1071"/>
      <c r="U17" s="1071"/>
      <c r="V17" s="1071"/>
      <c r="W17" s="1071"/>
      <c r="X17" s="1071"/>
      <c r="Y17" s="1071"/>
      <c r="Z17" s="1071"/>
      <c r="AA17" s="1071"/>
      <c r="AB17" s="1071"/>
      <c r="AC17" s="1071"/>
      <c r="AD17" s="1071"/>
      <c r="AE17" s="1072"/>
      <c r="AF17" s="1064"/>
      <c r="AG17" s="1065"/>
      <c r="AH17" s="1065"/>
      <c r="AI17" s="1065"/>
      <c r="AJ17" s="1066"/>
      <c r="AK17" s="1113"/>
      <c r="AL17" s="1114"/>
      <c r="AM17" s="1114"/>
      <c r="AN17" s="1114"/>
      <c r="AO17" s="1114"/>
      <c r="AP17" s="1114"/>
      <c r="AQ17" s="1114"/>
      <c r="AR17" s="1114"/>
      <c r="AS17" s="1114"/>
      <c r="AT17" s="1114"/>
      <c r="AU17" s="1111"/>
      <c r="AV17" s="1111"/>
      <c r="AW17" s="1111"/>
      <c r="AX17" s="1111"/>
      <c r="AY17" s="1112"/>
      <c r="AZ17" s="108"/>
      <c r="BA17" s="108"/>
      <c r="BB17" s="108"/>
      <c r="BC17" s="108"/>
      <c r="BD17" s="108"/>
      <c r="BE17" s="109"/>
      <c r="BF17" s="109"/>
      <c r="BG17" s="109"/>
      <c r="BH17" s="109"/>
      <c r="BI17" s="109"/>
      <c r="BJ17" s="109"/>
      <c r="BK17" s="109"/>
      <c r="BL17" s="109"/>
      <c r="BM17" s="109"/>
      <c r="BN17" s="109"/>
      <c r="BO17" s="109"/>
      <c r="BP17" s="109"/>
      <c r="BQ17" s="118">
        <v>11</v>
      </c>
      <c r="BR17" s="119"/>
      <c r="BS17" s="1043"/>
      <c r="BT17" s="1044"/>
      <c r="BU17" s="1044"/>
      <c r="BV17" s="1044"/>
      <c r="BW17" s="1044"/>
      <c r="BX17" s="1044"/>
      <c r="BY17" s="1044"/>
      <c r="BZ17" s="1044"/>
      <c r="CA17" s="1044"/>
      <c r="CB17" s="1044"/>
      <c r="CC17" s="1044"/>
      <c r="CD17" s="1044"/>
      <c r="CE17" s="1044"/>
      <c r="CF17" s="1044"/>
      <c r="CG17" s="1045"/>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110"/>
    </row>
    <row r="18" spans="1:131" s="111" customFormat="1" ht="26.25" customHeight="1" x14ac:dyDescent="0.15">
      <c r="A18" s="117">
        <v>12</v>
      </c>
      <c r="B18" s="1058"/>
      <c r="C18" s="1059"/>
      <c r="D18" s="1059"/>
      <c r="E18" s="1059"/>
      <c r="F18" s="1059"/>
      <c r="G18" s="1059"/>
      <c r="H18" s="1059"/>
      <c r="I18" s="1059"/>
      <c r="J18" s="1059"/>
      <c r="K18" s="1059"/>
      <c r="L18" s="1059"/>
      <c r="M18" s="1059"/>
      <c r="N18" s="1059"/>
      <c r="O18" s="1059"/>
      <c r="P18" s="1060"/>
      <c r="Q18" s="1070"/>
      <c r="R18" s="1071"/>
      <c r="S18" s="1071"/>
      <c r="T18" s="1071"/>
      <c r="U18" s="1071"/>
      <c r="V18" s="1071"/>
      <c r="W18" s="1071"/>
      <c r="X18" s="1071"/>
      <c r="Y18" s="1071"/>
      <c r="Z18" s="1071"/>
      <c r="AA18" s="1071"/>
      <c r="AB18" s="1071"/>
      <c r="AC18" s="1071"/>
      <c r="AD18" s="1071"/>
      <c r="AE18" s="1072"/>
      <c r="AF18" s="1064"/>
      <c r="AG18" s="1065"/>
      <c r="AH18" s="1065"/>
      <c r="AI18" s="1065"/>
      <c r="AJ18" s="1066"/>
      <c r="AK18" s="1113"/>
      <c r="AL18" s="1114"/>
      <c r="AM18" s="1114"/>
      <c r="AN18" s="1114"/>
      <c r="AO18" s="1114"/>
      <c r="AP18" s="1114"/>
      <c r="AQ18" s="1114"/>
      <c r="AR18" s="1114"/>
      <c r="AS18" s="1114"/>
      <c r="AT18" s="1114"/>
      <c r="AU18" s="1111"/>
      <c r="AV18" s="1111"/>
      <c r="AW18" s="1111"/>
      <c r="AX18" s="1111"/>
      <c r="AY18" s="1112"/>
      <c r="AZ18" s="108"/>
      <c r="BA18" s="108"/>
      <c r="BB18" s="108"/>
      <c r="BC18" s="108"/>
      <c r="BD18" s="108"/>
      <c r="BE18" s="109"/>
      <c r="BF18" s="109"/>
      <c r="BG18" s="109"/>
      <c r="BH18" s="109"/>
      <c r="BI18" s="109"/>
      <c r="BJ18" s="109"/>
      <c r="BK18" s="109"/>
      <c r="BL18" s="109"/>
      <c r="BM18" s="109"/>
      <c r="BN18" s="109"/>
      <c r="BO18" s="109"/>
      <c r="BP18" s="109"/>
      <c r="BQ18" s="118">
        <v>12</v>
      </c>
      <c r="BR18" s="119"/>
      <c r="BS18" s="1043"/>
      <c r="BT18" s="1044"/>
      <c r="BU18" s="1044"/>
      <c r="BV18" s="1044"/>
      <c r="BW18" s="1044"/>
      <c r="BX18" s="1044"/>
      <c r="BY18" s="1044"/>
      <c r="BZ18" s="1044"/>
      <c r="CA18" s="1044"/>
      <c r="CB18" s="1044"/>
      <c r="CC18" s="1044"/>
      <c r="CD18" s="1044"/>
      <c r="CE18" s="1044"/>
      <c r="CF18" s="1044"/>
      <c r="CG18" s="1045"/>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110"/>
    </row>
    <row r="19" spans="1:131" s="111" customFormat="1" ht="26.25" customHeight="1" x14ac:dyDescent="0.15">
      <c r="A19" s="117">
        <v>13</v>
      </c>
      <c r="B19" s="1058"/>
      <c r="C19" s="1059"/>
      <c r="D19" s="1059"/>
      <c r="E19" s="1059"/>
      <c r="F19" s="1059"/>
      <c r="G19" s="1059"/>
      <c r="H19" s="1059"/>
      <c r="I19" s="1059"/>
      <c r="J19" s="1059"/>
      <c r="K19" s="1059"/>
      <c r="L19" s="1059"/>
      <c r="M19" s="1059"/>
      <c r="N19" s="1059"/>
      <c r="O19" s="1059"/>
      <c r="P19" s="1060"/>
      <c r="Q19" s="1070"/>
      <c r="R19" s="1071"/>
      <c r="S19" s="1071"/>
      <c r="T19" s="1071"/>
      <c r="U19" s="1071"/>
      <c r="V19" s="1071"/>
      <c r="W19" s="1071"/>
      <c r="X19" s="1071"/>
      <c r="Y19" s="1071"/>
      <c r="Z19" s="1071"/>
      <c r="AA19" s="1071"/>
      <c r="AB19" s="1071"/>
      <c r="AC19" s="1071"/>
      <c r="AD19" s="1071"/>
      <c r="AE19" s="1072"/>
      <c r="AF19" s="1064"/>
      <c r="AG19" s="1065"/>
      <c r="AH19" s="1065"/>
      <c r="AI19" s="1065"/>
      <c r="AJ19" s="1066"/>
      <c r="AK19" s="1113"/>
      <c r="AL19" s="1114"/>
      <c r="AM19" s="1114"/>
      <c r="AN19" s="1114"/>
      <c r="AO19" s="1114"/>
      <c r="AP19" s="1114"/>
      <c r="AQ19" s="1114"/>
      <c r="AR19" s="1114"/>
      <c r="AS19" s="1114"/>
      <c r="AT19" s="1114"/>
      <c r="AU19" s="1111"/>
      <c r="AV19" s="1111"/>
      <c r="AW19" s="1111"/>
      <c r="AX19" s="1111"/>
      <c r="AY19" s="1112"/>
      <c r="AZ19" s="108"/>
      <c r="BA19" s="108"/>
      <c r="BB19" s="108"/>
      <c r="BC19" s="108"/>
      <c r="BD19" s="108"/>
      <c r="BE19" s="109"/>
      <c r="BF19" s="109"/>
      <c r="BG19" s="109"/>
      <c r="BH19" s="109"/>
      <c r="BI19" s="109"/>
      <c r="BJ19" s="109"/>
      <c r="BK19" s="109"/>
      <c r="BL19" s="109"/>
      <c r="BM19" s="109"/>
      <c r="BN19" s="109"/>
      <c r="BO19" s="109"/>
      <c r="BP19" s="109"/>
      <c r="BQ19" s="118">
        <v>13</v>
      </c>
      <c r="BR19" s="119"/>
      <c r="BS19" s="1043"/>
      <c r="BT19" s="1044"/>
      <c r="BU19" s="1044"/>
      <c r="BV19" s="1044"/>
      <c r="BW19" s="1044"/>
      <c r="BX19" s="1044"/>
      <c r="BY19" s="1044"/>
      <c r="BZ19" s="1044"/>
      <c r="CA19" s="1044"/>
      <c r="CB19" s="1044"/>
      <c r="CC19" s="1044"/>
      <c r="CD19" s="1044"/>
      <c r="CE19" s="1044"/>
      <c r="CF19" s="1044"/>
      <c r="CG19" s="1045"/>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110"/>
    </row>
    <row r="20" spans="1:131" s="111" customFormat="1" ht="26.25" customHeight="1" x14ac:dyDescent="0.15">
      <c r="A20" s="117">
        <v>14</v>
      </c>
      <c r="B20" s="1058"/>
      <c r="C20" s="1059"/>
      <c r="D20" s="1059"/>
      <c r="E20" s="1059"/>
      <c r="F20" s="1059"/>
      <c r="G20" s="1059"/>
      <c r="H20" s="1059"/>
      <c r="I20" s="1059"/>
      <c r="J20" s="1059"/>
      <c r="K20" s="1059"/>
      <c r="L20" s="1059"/>
      <c r="M20" s="1059"/>
      <c r="N20" s="1059"/>
      <c r="O20" s="1059"/>
      <c r="P20" s="1060"/>
      <c r="Q20" s="1070"/>
      <c r="R20" s="1071"/>
      <c r="S20" s="1071"/>
      <c r="T20" s="1071"/>
      <c r="U20" s="1071"/>
      <c r="V20" s="1071"/>
      <c r="W20" s="1071"/>
      <c r="X20" s="1071"/>
      <c r="Y20" s="1071"/>
      <c r="Z20" s="1071"/>
      <c r="AA20" s="1071"/>
      <c r="AB20" s="1071"/>
      <c r="AC20" s="1071"/>
      <c r="AD20" s="1071"/>
      <c r="AE20" s="1072"/>
      <c r="AF20" s="1064"/>
      <c r="AG20" s="1065"/>
      <c r="AH20" s="1065"/>
      <c r="AI20" s="1065"/>
      <c r="AJ20" s="1066"/>
      <c r="AK20" s="1113"/>
      <c r="AL20" s="1114"/>
      <c r="AM20" s="1114"/>
      <c r="AN20" s="1114"/>
      <c r="AO20" s="1114"/>
      <c r="AP20" s="1114"/>
      <c r="AQ20" s="1114"/>
      <c r="AR20" s="1114"/>
      <c r="AS20" s="1114"/>
      <c r="AT20" s="1114"/>
      <c r="AU20" s="1111"/>
      <c r="AV20" s="1111"/>
      <c r="AW20" s="1111"/>
      <c r="AX20" s="1111"/>
      <c r="AY20" s="1112"/>
      <c r="AZ20" s="108"/>
      <c r="BA20" s="108"/>
      <c r="BB20" s="108"/>
      <c r="BC20" s="108"/>
      <c r="BD20" s="108"/>
      <c r="BE20" s="109"/>
      <c r="BF20" s="109"/>
      <c r="BG20" s="109"/>
      <c r="BH20" s="109"/>
      <c r="BI20" s="109"/>
      <c r="BJ20" s="109"/>
      <c r="BK20" s="109"/>
      <c r="BL20" s="109"/>
      <c r="BM20" s="109"/>
      <c r="BN20" s="109"/>
      <c r="BO20" s="109"/>
      <c r="BP20" s="109"/>
      <c r="BQ20" s="118">
        <v>14</v>
      </c>
      <c r="BR20" s="119"/>
      <c r="BS20" s="1043"/>
      <c r="BT20" s="1044"/>
      <c r="BU20" s="1044"/>
      <c r="BV20" s="1044"/>
      <c r="BW20" s="1044"/>
      <c r="BX20" s="1044"/>
      <c r="BY20" s="1044"/>
      <c r="BZ20" s="1044"/>
      <c r="CA20" s="1044"/>
      <c r="CB20" s="1044"/>
      <c r="CC20" s="1044"/>
      <c r="CD20" s="1044"/>
      <c r="CE20" s="1044"/>
      <c r="CF20" s="1044"/>
      <c r="CG20" s="1045"/>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110"/>
    </row>
    <row r="21" spans="1:131" s="111" customFormat="1" ht="26.25" customHeight="1" thickBot="1" x14ac:dyDescent="0.2">
      <c r="A21" s="117">
        <v>15</v>
      </c>
      <c r="B21" s="1058"/>
      <c r="C21" s="1059"/>
      <c r="D21" s="1059"/>
      <c r="E21" s="1059"/>
      <c r="F21" s="1059"/>
      <c r="G21" s="1059"/>
      <c r="H21" s="1059"/>
      <c r="I21" s="1059"/>
      <c r="J21" s="1059"/>
      <c r="K21" s="1059"/>
      <c r="L21" s="1059"/>
      <c r="M21" s="1059"/>
      <c r="N21" s="1059"/>
      <c r="O21" s="1059"/>
      <c r="P21" s="1060"/>
      <c r="Q21" s="1070"/>
      <c r="R21" s="1071"/>
      <c r="S21" s="1071"/>
      <c r="T21" s="1071"/>
      <c r="U21" s="1071"/>
      <c r="V21" s="1071"/>
      <c r="W21" s="1071"/>
      <c r="X21" s="1071"/>
      <c r="Y21" s="1071"/>
      <c r="Z21" s="1071"/>
      <c r="AA21" s="1071"/>
      <c r="AB21" s="1071"/>
      <c r="AC21" s="1071"/>
      <c r="AD21" s="1071"/>
      <c r="AE21" s="1072"/>
      <c r="AF21" s="1064"/>
      <c r="AG21" s="1065"/>
      <c r="AH21" s="1065"/>
      <c r="AI21" s="1065"/>
      <c r="AJ21" s="1066"/>
      <c r="AK21" s="1113"/>
      <c r="AL21" s="1114"/>
      <c r="AM21" s="1114"/>
      <c r="AN21" s="1114"/>
      <c r="AO21" s="1114"/>
      <c r="AP21" s="1114"/>
      <c r="AQ21" s="1114"/>
      <c r="AR21" s="1114"/>
      <c r="AS21" s="1114"/>
      <c r="AT21" s="1114"/>
      <c r="AU21" s="1111"/>
      <c r="AV21" s="1111"/>
      <c r="AW21" s="1111"/>
      <c r="AX21" s="1111"/>
      <c r="AY21" s="1112"/>
      <c r="AZ21" s="108"/>
      <c r="BA21" s="108"/>
      <c r="BB21" s="108"/>
      <c r="BC21" s="108"/>
      <c r="BD21" s="108"/>
      <c r="BE21" s="109"/>
      <c r="BF21" s="109"/>
      <c r="BG21" s="109"/>
      <c r="BH21" s="109"/>
      <c r="BI21" s="109"/>
      <c r="BJ21" s="109"/>
      <c r="BK21" s="109"/>
      <c r="BL21" s="109"/>
      <c r="BM21" s="109"/>
      <c r="BN21" s="109"/>
      <c r="BO21" s="109"/>
      <c r="BP21" s="109"/>
      <c r="BQ21" s="118">
        <v>15</v>
      </c>
      <c r="BR21" s="119"/>
      <c r="BS21" s="1043"/>
      <c r="BT21" s="1044"/>
      <c r="BU21" s="1044"/>
      <c r="BV21" s="1044"/>
      <c r="BW21" s="1044"/>
      <c r="BX21" s="1044"/>
      <c r="BY21" s="1044"/>
      <c r="BZ21" s="1044"/>
      <c r="CA21" s="1044"/>
      <c r="CB21" s="1044"/>
      <c r="CC21" s="1044"/>
      <c r="CD21" s="1044"/>
      <c r="CE21" s="1044"/>
      <c r="CF21" s="1044"/>
      <c r="CG21" s="1045"/>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110"/>
    </row>
    <row r="22" spans="1:131" s="111" customFormat="1" ht="26.25" customHeight="1" x14ac:dyDescent="0.15">
      <c r="A22" s="117">
        <v>16</v>
      </c>
      <c r="B22" s="1058"/>
      <c r="C22" s="1059"/>
      <c r="D22" s="1059"/>
      <c r="E22" s="1059"/>
      <c r="F22" s="1059"/>
      <c r="G22" s="1059"/>
      <c r="H22" s="1059"/>
      <c r="I22" s="1059"/>
      <c r="J22" s="1059"/>
      <c r="K22" s="1059"/>
      <c r="L22" s="1059"/>
      <c r="M22" s="1059"/>
      <c r="N22" s="1059"/>
      <c r="O22" s="1059"/>
      <c r="P22" s="1060"/>
      <c r="Q22" s="1108"/>
      <c r="R22" s="1109"/>
      <c r="S22" s="1109"/>
      <c r="T22" s="1109"/>
      <c r="U22" s="1109"/>
      <c r="V22" s="1109"/>
      <c r="W22" s="1109"/>
      <c r="X22" s="1109"/>
      <c r="Y22" s="1109"/>
      <c r="Z22" s="1109"/>
      <c r="AA22" s="1109"/>
      <c r="AB22" s="1109"/>
      <c r="AC22" s="1109"/>
      <c r="AD22" s="1109"/>
      <c r="AE22" s="1110"/>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6" t="s">
        <v>325</v>
      </c>
      <c r="BA22" s="1056"/>
      <c r="BB22" s="1056"/>
      <c r="BC22" s="1056"/>
      <c r="BD22" s="1057"/>
      <c r="BE22" s="109"/>
      <c r="BF22" s="109"/>
      <c r="BG22" s="109"/>
      <c r="BH22" s="109"/>
      <c r="BI22" s="109"/>
      <c r="BJ22" s="109"/>
      <c r="BK22" s="109"/>
      <c r="BL22" s="109"/>
      <c r="BM22" s="109"/>
      <c r="BN22" s="109"/>
      <c r="BO22" s="109"/>
      <c r="BP22" s="109"/>
      <c r="BQ22" s="118">
        <v>16</v>
      </c>
      <c r="BR22" s="119"/>
      <c r="BS22" s="1043"/>
      <c r="BT22" s="1044"/>
      <c r="BU22" s="1044"/>
      <c r="BV22" s="1044"/>
      <c r="BW22" s="1044"/>
      <c r="BX22" s="1044"/>
      <c r="BY22" s="1044"/>
      <c r="BZ22" s="1044"/>
      <c r="CA22" s="1044"/>
      <c r="CB22" s="1044"/>
      <c r="CC22" s="1044"/>
      <c r="CD22" s="1044"/>
      <c r="CE22" s="1044"/>
      <c r="CF22" s="1044"/>
      <c r="CG22" s="1045"/>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110"/>
    </row>
    <row r="23" spans="1:131" s="111" customFormat="1" ht="26.25" customHeight="1" thickBot="1" x14ac:dyDescent="0.2">
      <c r="A23" s="120" t="s">
        <v>326</v>
      </c>
      <c r="B23" s="971" t="s">
        <v>327</v>
      </c>
      <c r="C23" s="972"/>
      <c r="D23" s="972"/>
      <c r="E23" s="972"/>
      <c r="F23" s="972"/>
      <c r="G23" s="972"/>
      <c r="H23" s="972"/>
      <c r="I23" s="972"/>
      <c r="J23" s="972"/>
      <c r="K23" s="972"/>
      <c r="L23" s="972"/>
      <c r="M23" s="972"/>
      <c r="N23" s="972"/>
      <c r="O23" s="972"/>
      <c r="P23" s="973"/>
      <c r="Q23" s="1095">
        <v>2690</v>
      </c>
      <c r="R23" s="1096"/>
      <c r="S23" s="1096"/>
      <c r="T23" s="1096"/>
      <c r="U23" s="1096"/>
      <c r="V23" s="1096">
        <v>2540</v>
      </c>
      <c r="W23" s="1096"/>
      <c r="X23" s="1096"/>
      <c r="Y23" s="1096"/>
      <c r="Z23" s="1096"/>
      <c r="AA23" s="1096">
        <v>150</v>
      </c>
      <c r="AB23" s="1096"/>
      <c r="AC23" s="1096"/>
      <c r="AD23" s="1096"/>
      <c r="AE23" s="1097"/>
      <c r="AF23" s="1098">
        <v>74</v>
      </c>
      <c r="AG23" s="1096"/>
      <c r="AH23" s="1096"/>
      <c r="AI23" s="1096"/>
      <c r="AJ23" s="1099"/>
      <c r="AK23" s="1100"/>
      <c r="AL23" s="1101"/>
      <c r="AM23" s="1101"/>
      <c r="AN23" s="1101"/>
      <c r="AO23" s="1101"/>
      <c r="AP23" s="1096">
        <v>2786</v>
      </c>
      <c r="AQ23" s="1096"/>
      <c r="AR23" s="1096"/>
      <c r="AS23" s="1096"/>
      <c r="AT23" s="1096"/>
      <c r="AU23" s="1102"/>
      <c r="AV23" s="1102"/>
      <c r="AW23" s="1102"/>
      <c r="AX23" s="1102"/>
      <c r="AY23" s="1103"/>
      <c r="AZ23" s="1092" t="s">
        <v>67</v>
      </c>
      <c r="BA23" s="1093"/>
      <c r="BB23" s="1093"/>
      <c r="BC23" s="1093"/>
      <c r="BD23" s="1094"/>
      <c r="BE23" s="109"/>
      <c r="BF23" s="109"/>
      <c r="BG23" s="109"/>
      <c r="BH23" s="109"/>
      <c r="BI23" s="109"/>
      <c r="BJ23" s="109"/>
      <c r="BK23" s="109"/>
      <c r="BL23" s="109"/>
      <c r="BM23" s="109"/>
      <c r="BN23" s="109"/>
      <c r="BO23" s="109"/>
      <c r="BP23" s="109"/>
      <c r="BQ23" s="118">
        <v>17</v>
      </c>
      <c r="BR23" s="119"/>
      <c r="BS23" s="1043"/>
      <c r="BT23" s="1044"/>
      <c r="BU23" s="1044"/>
      <c r="BV23" s="1044"/>
      <c r="BW23" s="1044"/>
      <c r="BX23" s="1044"/>
      <c r="BY23" s="1044"/>
      <c r="BZ23" s="1044"/>
      <c r="CA23" s="1044"/>
      <c r="CB23" s="1044"/>
      <c r="CC23" s="1044"/>
      <c r="CD23" s="1044"/>
      <c r="CE23" s="1044"/>
      <c r="CF23" s="1044"/>
      <c r="CG23" s="1045"/>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110"/>
    </row>
    <row r="24" spans="1:131" s="111" customFormat="1" ht="26.25" customHeight="1" x14ac:dyDescent="0.15">
      <c r="A24" s="1091" t="s">
        <v>328</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108"/>
      <c r="BA24" s="108"/>
      <c r="BB24" s="108"/>
      <c r="BC24" s="108"/>
      <c r="BD24" s="108"/>
      <c r="BE24" s="109"/>
      <c r="BF24" s="109"/>
      <c r="BG24" s="109"/>
      <c r="BH24" s="109"/>
      <c r="BI24" s="109"/>
      <c r="BJ24" s="109"/>
      <c r="BK24" s="109"/>
      <c r="BL24" s="109"/>
      <c r="BM24" s="109"/>
      <c r="BN24" s="109"/>
      <c r="BO24" s="109"/>
      <c r="BP24" s="109"/>
      <c r="BQ24" s="118">
        <v>18</v>
      </c>
      <c r="BR24" s="119"/>
      <c r="BS24" s="1043"/>
      <c r="BT24" s="1044"/>
      <c r="BU24" s="1044"/>
      <c r="BV24" s="1044"/>
      <c r="BW24" s="1044"/>
      <c r="BX24" s="1044"/>
      <c r="BY24" s="1044"/>
      <c r="BZ24" s="1044"/>
      <c r="CA24" s="1044"/>
      <c r="CB24" s="1044"/>
      <c r="CC24" s="1044"/>
      <c r="CD24" s="1044"/>
      <c r="CE24" s="1044"/>
      <c r="CF24" s="1044"/>
      <c r="CG24" s="1045"/>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110"/>
    </row>
    <row r="25" spans="1:131" s="103" customFormat="1" ht="26.25" customHeight="1" thickBot="1" x14ac:dyDescent="0.2">
      <c r="A25" s="1090" t="s">
        <v>329</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108"/>
      <c r="BK25" s="108"/>
      <c r="BL25" s="108"/>
      <c r="BM25" s="108"/>
      <c r="BN25" s="108"/>
      <c r="BO25" s="121"/>
      <c r="BP25" s="121"/>
      <c r="BQ25" s="118">
        <v>19</v>
      </c>
      <c r="BR25" s="119"/>
      <c r="BS25" s="1043"/>
      <c r="BT25" s="1044"/>
      <c r="BU25" s="1044"/>
      <c r="BV25" s="1044"/>
      <c r="BW25" s="1044"/>
      <c r="BX25" s="1044"/>
      <c r="BY25" s="1044"/>
      <c r="BZ25" s="1044"/>
      <c r="CA25" s="1044"/>
      <c r="CB25" s="1044"/>
      <c r="CC25" s="1044"/>
      <c r="CD25" s="1044"/>
      <c r="CE25" s="1044"/>
      <c r="CF25" s="1044"/>
      <c r="CG25" s="1045"/>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02"/>
    </row>
    <row r="26" spans="1:131" s="103" customFormat="1" ht="26.25" customHeight="1" x14ac:dyDescent="0.15">
      <c r="A26" s="1030" t="s">
        <v>306</v>
      </c>
      <c r="B26" s="1031"/>
      <c r="C26" s="1031"/>
      <c r="D26" s="1031"/>
      <c r="E26" s="1031"/>
      <c r="F26" s="1031"/>
      <c r="G26" s="1031"/>
      <c r="H26" s="1031"/>
      <c r="I26" s="1031"/>
      <c r="J26" s="1031"/>
      <c r="K26" s="1031"/>
      <c r="L26" s="1031"/>
      <c r="M26" s="1031"/>
      <c r="N26" s="1031"/>
      <c r="O26" s="1031"/>
      <c r="P26" s="1032"/>
      <c r="Q26" s="1016" t="s">
        <v>330</v>
      </c>
      <c r="R26" s="1017"/>
      <c r="S26" s="1017"/>
      <c r="T26" s="1017"/>
      <c r="U26" s="1018"/>
      <c r="V26" s="1016" t="s">
        <v>331</v>
      </c>
      <c r="W26" s="1017"/>
      <c r="X26" s="1017"/>
      <c r="Y26" s="1017"/>
      <c r="Z26" s="1018"/>
      <c r="AA26" s="1016" t="s">
        <v>332</v>
      </c>
      <c r="AB26" s="1017"/>
      <c r="AC26" s="1017"/>
      <c r="AD26" s="1017"/>
      <c r="AE26" s="1017"/>
      <c r="AF26" s="1086" t="s">
        <v>333</v>
      </c>
      <c r="AG26" s="1037"/>
      <c r="AH26" s="1037"/>
      <c r="AI26" s="1037"/>
      <c r="AJ26" s="1087"/>
      <c r="AK26" s="1017" t="s">
        <v>334</v>
      </c>
      <c r="AL26" s="1017"/>
      <c r="AM26" s="1017"/>
      <c r="AN26" s="1017"/>
      <c r="AO26" s="1018"/>
      <c r="AP26" s="1016" t="s">
        <v>335</v>
      </c>
      <c r="AQ26" s="1017"/>
      <c r="AR26" s="1017"/>
      <c r="AS26" s="1017"/>
      <c r="AT26" s="1018"/>
      <c r="AU26" s="1016" t="s">
        <v>336</v>
      </c>
      <c r="AV26" s="1017"/>
      <c r="AW26" s="1017"/>
      <c r="AX26" s="1017"/>
      <c r="AY26" s="1018"/>
      <c r="AZ26" s="1016" t="s">
        <v>337</v>
      </c>
      <c r="BA26" s="1017"/>
      <c r="BB26" s="1017"/>
      <c r="BC26" s="1017"/>
      <c r="BD26" s="1018"/>
      <c r="BE26" s="1016" t="s">
        <v>313</v>
      </c>
      <c r="BF26" s="1017"/>
      <c r="BG26" s="1017"/>
      <c r="BH26" s="1017"/>
      <c r="BI26" s="1022"/>
      <c r="BJ26" s="108"/>
      <c r="BK26" s="108"/>
      <c r="BL26" s="108"/>
      <c r="BM26" s="108"/>
      <c r="BN26" s="108"/>
      <c r="BO26" s="121"/>
      <c r="BP26" s="121"/>
      <c r="BQ26" s="118">
        <v>20</v>
      </c>
      <c r="BR26" s="119"/>
      <c r="BS26" s="1043"/>
      <c r="BT26" s="1044"/>
      <c r="BU26" s="1044"/>
      <c r="BV26" s="1044"/>
      <c r="BW26" s="1044"/>
      <c r="BX26" s="1044"/>
      <c r="BY26" s="1044"/>
      <c r="BZ26" s="1044"/>
      <c r="CA26" s="1044"/>
      <c r="CB26" s="1044"/>
      <c r="CC26" s="1044"/>
      <c r="CD26" s="1044"/>
      <c r="CE26" s="1044"/>
      <c r="CF26" s="1044"/>
      <c r="CG26" s="1045"/>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02"/>
    </row>
    <row r="27" spans="1:131" s="103" customFormat="1" ht="26.25" customHeight="1" thickBot="1" x14ac:dyDescent="0.2">
      <c r="A27" s="1033"/>
      <c r="B27" s="1034"/>
      <c r="C27" s="1034"/>
      <c r="D27" s="1034"/>
      <c r="E27" s="1034"/>
      <c r="F27" s="1034"/>
      <c r="G27" s="1034"/>
      <c r="H27" s="1034"/>
      <c r="I27" s="1034"/>
      <c r="J27" s="1034"/>
      <c r="K27" s="1034"/>
      <c r="L27" s="1034"/>
      <c r="M27" s="1034"/>
      <c r="N27" s="1034"/>
      <c r="O27" s="1034"/>
      <c r="P27" s="1035"/>
      <c r="Q27" s="1019"/>
      <c r="R27" s="1020"/>
      <c r="S27" s="1020"/>
      <c r="T27" s="1020"/>
      <c r="U27" s="1021"/>
      <c r="V27" s="1019"/>
      <c r="W27" s="1020"/>
      <c r="X27" s="1020"/>
      <c r="Y27" s="1020"/>
      <c r="Z27" s="1021"/>
      <c r="AA27" s="1019"/>
      <c r="AB27" s="1020"/>
      <c r="AC27" s="1020"/>
      <c r="AD27" s="1020"/>
      <c r="AE27" s="1020"/>
      <c r="AF27" s="1088"/>
      <c r="AG27" s="1040"/>
      <c r="AH27" s="1040"/>
      <c r="AI27" s="1040"/>
      <c r="AJ27" s="1089"/>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23"/>
      <c r="BJ27" s="108"/>
      <c r="BK27" s="108"/>
      <c r="BL27" s="108"/>
      <c r="BM27" s="108"/>
      <c r="BN27" s="108"/>
      <c r="BO27" s="121"/>
      <c r="BP27" s="121"/>
      <c r="BQ27" s="118">
        <v>21</v>
      </c>
      <c r="BR27" s="119"/>
      <c r="BS27" s="1043"/>
      <c r="BT27" s="1044"/>
      <c r="BU27" s="1044"/>
      <c r="BV27" s="1044"/>
      <c r="BW27" s="1044"/>
      <c r="BX27" s="1044"/>
      <c r="BY27" s="1044"/>
      <c r="BZ27" s="1044"/>
      <c r="CA27" s="1044"/>
      <c r="CB27" s="1044"/>
      <c r="CC27" s="1044"/>
      <c r="CD27" s="1044"/>
      <c r="CE27" s="1044"/>
      <c r="CF27" s="1044"/>
      <c r="CG27" s="1045"/>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02"/>
    </row>
    <row r="28" spans="1:131" s="103" customFormat="1" ht="26.25" customHeight="1" thickTop="1" x14ac:dyDescent="0.15">
      <c r="A28" s="122">
        <v>1</v>
      </c>
      <c r="B28" s="1077" t="s">
        <v>338</v>
      </c>
      <c r="C28" s="1078"/>
      <c r="D28" s="1078"/>
      <c r="E28" s="1078"/>
      <c r="F28" s="1078"/>
      <c r="G28" s="1078"/>
      <c r="H28" s="1078"/>
      <c r="I28" s="1078"/>
      <c r="J28" s="1078"/>
      <c r="K28" s="1078"/>
      <c r="L28" s="1078"/>
      <c r="M28" s="1078"/>
      <c r="N28" s="1078"/>
      <c r="O28" s="1078"/>
      <c r="P28" s="1079"/>
      <c r="Q28" s="1080">
        <v>450</v>
      </c>
      <c r="R28" s="1081"/>
      <c r="S28" s="1081"/>
      <c r="T28" s="1081"/>
      <c r="U28" s="1081"/>
      <c r="V28" s="1081">
        <v>435</v>
      </c>
      <c r="W28" s="1081"/>
      <c r="X28" s="1081"/>
      <c r="Y28" s="1081"/>
      <c r="Z28" s="1081"/>
      <c r="AA28" s="1081">
        <v>15</v>
      </c>
      <c r="AB28" s="1081"/>
      <c r="AC28" s="1081"/>
      <c r="AD28" s="1081"/>
      <c r="AE28" s="1082"/>
      <c r="AF28" s="1083">
        <v>15</v>
      </c>
      <c r="AG28" s="1081"/>
      <c r="AH28" s="1081"/>
      <c r="AI28" s="1081"/>
      <c r="AJ28" s="1084"/>
      <c r="AK28" s="1085">
        <v>35</v>
      </c>
      <c r="AL28" s="1073"/>
      <c r="AM28" s="1073"/>
      <c r="AN28" s="1073"/>
      <c r="AO28" s="1073"/>
      <c r="AP28" s="1073"/>
      <c r="AQ28" s="1073"/>
      <c r="AR28" s="1073"/>
      <c r="AS28" s="1073"/>
      <c r="AT28" s="1073"/>
      <c r="AU28" s="1073"/>
      <c r="AV28" s="1073"/>
      <c r="AW28" s="1073"/>
      <c r="AX28" s="1073"/>
      <c r="AY28" s="1073"/>
      <c r="AZ28" s="1074"/>
      <c r="BA28" s="1074"/>
      <c r="BB28" s="1074"/>
      <c r="BC28" s="1074"/>
      <c r="BD28" s="1074"/>
      <c r="BE28" s="1075"/>
      <c r="BF28" s="1075"/>
      <c r="BG28" s="1075"/>
      <c r="BH28" s="1075"/>
      <c r="BI28" s="1076"/>
      <c r="BJ28" s="108"/>
      <c r="BK28" s="108"/>
      <c r="BL28" s="108"/>
      <c r="BM28" s="108"/>
      <c r="BN28" s="108"/>
      <c r="BO28" s="121"/>
      <c r="BP28" s="121"/>
      <c r="BQ28" s="118">
        <v>22</v>
      </c>
      <c r="BR28" s="119"/>
      <c r="BS28" s="1043"/>
      <c r="BT28" s="1044"/>
      <c r="BU28" s="1044"/>
      <c r="BV28" s="1044"/>
      <c r="BW28" s="1044"/>
      <c r="BX28" s="1044"/>
      <c r="BY28" s="1044"/>
      <c r="BZ28" s="1044"/>
      <c r="CA28" s="1044"/>
      <c r="CB28" s="1044"/>
      <c r="CC28" s="1044"/>
      <c r="CD28" s="1044"/>
      <c r="CE28" s="1044"/>
      <c r="CF28" s="1044"/>
      <c r="CG28" s="1045"/>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02"/>
    </row>
    <row r="29" spans="1:131" s="103" customFormat="1" ht="26.25" customHeight="1" x14ac:dyDescent="0.15">
      <c r="A29" s="122">
        <v>2</v>
      </c>
      <c r="B29" s="1058" t="s">
        <v>339</v>
      </c>
      <c r="C29" s="1059"/>
      <c r="D29" s="1059"/>
      <c r="E29" s="1059"/>
      <c r="F29" s="1059"/>
      <c r="G29" s="1059"/>
      <c r="H29" s="1059"/>
      <c r="I29" s="1059"/>
      <c r="J29" s="1059"/>
      <c r="K29" s="1059"/>
      <c r="L29" s="1059"/>
      <c r="M29" s="1059"/>
      <c r="N29" s="1059"/>
      <c r="O29" s="1059"/>
      <c r="P29" s="1060"/>
      <c r="Q29" s="1070">
        <v>419</v>
      </c>
      <c r="R29" s="1071"/>
      <c r="S29" s="1071"/>
      <c r="T29" s="1071"/>
      <c r="U29" s="1071"/>
      <c r="V29" s="1071">
        <v>409</v>
      </c>
      <c r="W29" s="1071"/>
      <c r="X29" s="1071"/>
      <c r="Y29" s="1071"/>
      <c r="Z29" s="1071"/>
      <c r="AA29" s="1071">
        <v>10</v>
      </c>
      <c r="AB29" s="1071"/>
      <c r="AC29" s="1071"/>
      <c r="AD29" s="1071"/>
      <c r="AE29" s="1072"/>
      <c r="AF29" s="1064">
        <v>10</v>
      </c>
      <c r="AG29" s="1065"/>
      <c r="AH29" s="1065"/>
      <c r="AI29" s="1065"/>
      <c r="AJ29" s="1066"/>
      <c r="AK29" s="1007">
        <v>70</v>
      </c>
      <c r="AL29" s="998"/>
      <c r="AM29" s="998"/>
      <c r="AN29" s="998"/>
      <c r="AO29" s="998"/>
      <c r="AP29" s="998"/>
      <c r="AQ29" s="998"/>
      <c r="AR29" s="998"/>
      <c r="AS29" s="998"/>
      <c r="AT29" s="998"/>
      <c r="AU29" s="998"/>
      <c r="AV29" s="998"/>
      <c r="AW29" s="998"/>
      <c r="AX29" s="998"/>
      <c r="AY29" s="998"/>
      <c r="AZ29" s="1069"/>
      <c r="BA29" s="1069"/>
      <c r="BB29" s="1069"/>
      <c r="BC29" s="1069"/>
      <c r="BD29" s="1069"/>
      <c r="BE29" s="1053"/>
      <c r="BF29" s="1053"/>
      <c r="BG29" s="1053"/>
      <c r="BH29" s="1053"/>
      <c r="BI29" s="1054"/>
      <c r="BJ29" s="108"/>
      <c r="BK29" s="108"/>
      <c r="BL29" s="108"/>
      <c r="BM29" s="108"/>
      <c r="BN29" s="108"/>
      <c r="BO29" s="121"/>
      <c r="BP29" s="121"/>
      <c r="BQ29" s="118">
        <v>23</v>
      </c>
      <c r="BR29" s="119"/>
      <c r="BS29" s="1043"/>
      <c r="BT29" s="1044"/>
      <c r="BU29" s="1044"/>
      <c r="BV29" s="1044"/>
      <c r="BW29" s="1044"/>
      <c r="BX29" s="1044"/>
      <c r="BY29" s="1044"/>
      <c r="BZ29" s="1044"/>
      <c r="CA29" s="1044"/>
      <c r="CB29" s="1044"/>
      <c r="CC29" s="1044"/>
      <c r="CD29" s="1044"/>
      <c r="CE29" s="1044"/>
      <c r="CF29" s="1044"/>
      <c r="CG29" s="1045"/>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02"/>
    </row>
    <row r="30" spans="1:131" s="103" customFormat="1" ht="26.25" customHeight="1" x14ac:dyDescent="0.15">
      <c r="A30" s="122">
        <v>3</v>
      </c>
      <c r="B30" s="1058" t="s">
        <v>340</v>
      </c>
      <c r="C30" s="1059"/>
      <c r="D30" s="1059"/>
      <c r="E30" s="1059"/>
      <c r="F30" s="1059"/>
      <c r="G30" s="1059"/>
      <c r="H30" s="1059"/>
      <c r="I30" s="1059"/>
      <c r="J30" s="1059"/>
      <c r="K30" s="1059"/>
      <c r="L30" s="1059"/>
      <c r="M30" s="1059"/>
      <c r="N30" s="1059"/>
      <c r="O30" s="1059"/>
      <c r="P30" s="1060"/>
      <c r="Q30" s="1070">
        <v>34</v>
      </c>
      <c r="R30" s="1071"/>
      <c r="S30" s="1071"/>
      <c r="T30" s="1071"/>
      <c r="U30" s="1071"/>
      <c r="V30" s="1071">
        <v>34</v>
      </c>
      <c r="W30" s="1071"/>
      <c r="X30" s="1071"/>
      <c r="Y30" s="1071"/>
      <c r="Z30" s="1071"/>
      <c r="AA30" s="1071">
        <v>0</v>
      </c>
      <c r="AB30" s="1071"/>
      <c r="AC30" s="1071"/>
      <c r="AD30" s="1071"/>
      <c r="AE30" s="1072"/>
      <c r="AF30" s="1064">
        <v>0</v>
      </c>
      <c r="AG30" s="1065"/>
      <c r="AH30" s="1065"/>
      <c r="AI30" s="1065"/>
      <c r="AJ30" s="1066"/>
      <c r="AK30" s="1007">
        <v>10</v>
      </c>
      <c r="AL30" s="998"/>
      <c r="AM30" s="998"/>
      <c r="AN30" s="998"/>
      <c r="AO30" s="998"/>
      <c r="AP30" s="998"/>
      <c r="AQ30" s="998"/>
      <c r="AR30" s="998"/>
      <c r="AS30" s="998"/>
      <c r="AT30" s="998"/>
      <c r="AU30" s="998"/>
      <c r="AV30" s="998"/>
      <c r="AW30" s="998"/>
      <c r="AX30" s="998"/>
      <c r="AY30" s="998"/>
      <c r="AZ30" s="1069"/>
      <c r="BA30" s="1069"/>
      <c r="BB30" s="1069"/>
      <c r="BC30" s="1069"/>
      <c r="BD30" s="1069"/>
      <c r="BE30" s="1053"/>
      <c r="BF30" s="1053"/>
      <c r="BG30" s="1053"/>
      <c r="BH30" s="1053"/>
      <c r="BI30" s="1054"/>
      <c r="BJ30" s="108"/>
      <c r="BK30" s="108"/>
      <c r="BL30" s="108"/>
      <c r="BM30" s="108"/>
      <c r="BN30" s="108"/>
      <c r="BO30" s="121"/>
      <c r="BP30" s="121"/>
      <c r="BQ30" s="118">
        <v>24</v>
      </c>
      <c r="BR30" s="119"/>
      <c r="BS30" s="1043"/>
      <c r="BT30" s="1044"/>
      <c r="BU30" s="1044"/>
      <c r="BV30" s="1044"/>
      <c r="BW30" s="1044"/>
      <c r="BX30" s="1044"/>
      <c r="BY30" s="1044"/>
      <c r="BZ30" s="1044"/>
      <c r="CA30" s="1044"/>
      <c r="CB30" s="1044"/>
      <c r="CC30" s="1044"/>
      <c r="CD30" s="1044"/>
      <c r="CE30" s="1044"/>
      <c r="CF30" s="1044"/>
      <c r="CG30" s="1045"/>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02"/>
    </row>
    <row r="31" spans="1:131" s="103" customFormat="1" ht="26.25" customHeight="1" x14ac:dyDescent="0.15">
      <c r="A31" s="122">
        <v>4</v>
      </c>
      <c r="B31" s="1058" t="s">
        <v>341</v>
      </c>
      <c r="C31" s="1059"/>
      <c r="D31" s="1059"/>
      <c r="E31" s="1059"/>
      <c r="F31" s="1059"/>
      <c r="G31" s="1059"/>
      <c r="H31" s="1059"/>
      <c r="I31" s="1059"/>
      <c r="J31" s="1059"/>
      <c r="K31" s="1059"/>
      <c r="L31" s="1059"/>
      <c r="M31" s="1059"/>
      <c r="N31" s="1059"/>
      <c r="O31" s="1059"/>
      <c r="P31" s="1060"/>
      <c r="Q31" s="1070">
        <v>112</v>
      </c>
      <c r="R31" s="1071"/>
      <c r="S31" s="1071"/>
      <c r="T31" s="1071"/>
      <c r="U31" s="1071"/>
      <c r="V31" s="1071">
        <v>110</v>
      </c>
      <c r="W31" s="1071"/>
      <c r="X31" s="1071"/>
      <c r="Y31" s="1071"/>
      <c r="Z31" s="1071"/>
      <c r="AA31" s="1071">
        <v>2</v>
      </c>
      <c r="AB31" s="1071"/>
      <c r="AC31" s="1071"/>
      <c r="AD31" s="1071"/>
      <c r="AE31" s="1072"/>
      <c r="AF31" s="1064">
        <v>2</v>
      </c>
      <c r="AG31" s="1065"/>
      <c r="AH31" s="1065"/>
      <c r="AI31" s="1065"/>
      <c r="AJ31" s="1066"/>
      <c r="AK31" s="1007">
        <v>81</v>
      </c>
      <c r="AL31" s="998"/>
      <c r="AM31" s="998"/>
      <c r="AN31" s="998"/>
      <c r="AO31" s="998"/>
      <c r="AP31" s="998"/>
      <c r="AQ31" s="998"/>
      <c r="AR31" s="998"/>
      <c r="AS31" s="998"/>
      <c r="AT31" s="998"/>
      <c r="AU31" s="998"/>
      <c r="AV31" s="998"/>
      <c r="AW31" s="998"/>
      <c r="AX31" s="998"/>
      <c r="AY31" s="998"/>
      <c r="AZ31" s="1069"/>
      <c r="BA31" s="1069"/>
      <c r="BB31" s="1069"/>
      <c r="BC31" s="1069"/>
      <c r="BD31" s="1069"/>
      <c r="BE31" s="1053" t="s">
        <v>342</v>
      </c>
      <c r="BF31" s="1053"/>
      <c r="BG31" s="1053"/>
      <c r="BH31" s="1053"/>
      <c r="BI31" s="1054"/>
      <c r="BJ31" s="108"/>
      <c r="BK31" s="108"/>
      <c r="BL31" s="108"/>
      <c r="BM31" s="108"/>
      <c r="BN31" s="108"/>
      <c r="BO31" s="121"/>
      <c r="BP31" s="121"/>
      <c r="BQ31" s="118">
        <v>25</v>
      </c>
      <c r="BR31" s="119"/>
      <c r="BS31" s="1043"/>
      <c r="BT31" s="1044"/>
      <c r="BU31" s="1044"/>
      <c r="BV31" s="1044"/>
      <c r="BW31" s="1044"/>
      <c r="BX31" s="1044"/>
      <c r="BY31" s="1044"/>
      <c r="BZ31" s="1044"/>
      <c r="CA31" s="1044"/>
      <c r="CB31" s="1044"/>
      <c r="CC31" s="1044"/>
      <c r="CD31" s="1044"/>
      <c r="CE31" s="1044"/>
      <c r="CF31" s="1044"/>
      <c r="CG31" s="1045"/>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02"/>
    </row>
    <row r="32" spans="1:131" s="103" customFormat="1" ht="26.25" customHeight="1" x14ac:dyDescent="0.15">
      <c r="A32" s="122">
        <v>5</v>
      </c>
      <c r="B32" s="1058" t="s">
        <v>343</v>
      </c>
      <c r="C32" s="1059"/>
      <c r="D32" s="1059"/>
      <c r="E32" s="1059"/>
      <c r="F32" s="1059"/>
      <c r="G32" s="1059"/>
      <c r="H32" s="1059"/>
      <c r="I32" s="1059"/>
      <c r="J32" s="1059"/>
      <c r="K32" s="1059"/>
      <c r="L32" s="1059"/>
      <c r="M32" s="1059"/>
      <c r="N32" s="1059"/>
      <c r="O32" s="1059"/>
      <c r="P32" s="1060"/>
      <c r="Q32" s="1070">
        <v>52</v>
      </c>
      <c r="R32" s="1071"/>
      <c r="S32" s="1071"/>
      <c r="T32" s="1071"/>
      <c r="U32" s="1071"/>
      <c r="V32" s="1071">
        <v>51</v>
      </c>
      <c r="W32" s="1071"/>
      <c r="X32" s="1071"/>
      <c r="Y32" s="1071"/>
      <c r="Z32" s="1071"/>
      <c r="AA32" s="1071">
        <v>1</v>
      </c>
      <c r="AB32" s="1071"/>
      <c r="AC32" s="1071"/>
      <c r="AD32" s="1071"/>
      <c r="AE32" s="1072"/>
      <c r="AF32" s="1064">
        <v>1</v>
      </c>
      <c r="AG32" s="1065"/>
      <c r="AH32" s="1065"/>
      <c r="AI32" s="1065"/>
      <c r="AJ32" s="1066"/>
      <c r="AK32" s="1007">
        <v>35</v>
      </c>
      <c r="AL32" s="998"/>
      <c r="AM32" s="998"/>
      <c r="AN32" s="998"/>
      <c r="AO32" s="998"/>
      <c r="AP32" s="998"/>
      <c r="AQ32" s="998"/>
      <c r="AR32" s="998"/>
      <c r="AS32" s="998"/>
      <c r="AT32" s="998"/>
      <c r="AU32" s="998"/>
      <c r="AV32" s="998"/>
      <c r="AW32" s="998"/>
      <c r="AX32" s="998"/>
      <c r="AY32" s="998"/>
      <c r="AZ32" s="1069"/>
      <c r="BA32" s="1069"/>
      <c r="BB32" s="1069"/>
      <c r="BC32" s="1069"/>
      <c r="BD32" s="1069"/>
      <c r="BE32" s="1053" t="s">
        <v>342</v>
      </c>
      <c r="BF32" s="1053"/>
      <c r="BG32" s="1053"/>
      <c r="BH32" s="1053"/>
      <c r="BI32" s="1054"/>
      <c r="BJ32" s="108"/>
      <c r="BK32" s="108"/>
      <c r="BL32" s="108"/>
      <c r="BM32" s="108"/>
      <c r="BN32" s="108"/>
      <c r="BO32" s="121"/>
      <c r="BP32" s="121"/>
      <c r="BQ32" s="118">
        <v>26</v>
      </c>
      <c r="BR32" s="119"/>
      <c r="BS32" s="1043"/>
      <c r="BT32" s="1044"/>
      <c r="BU32" s="1044"/>
      <c r="BV32" s="1044"/>
      <c r="BW32" s="1044"/>
      <c r="BX32" s="1044"/>
      <c r="BY32" s="1044"/>
      <c r="BZ32" s="1044"/>
      <c r="CA32" s="1044"/>
      <c r="CB32" s="1044"/>
      <c r="CC32" s="1044"/>
      <c r="CD32" s="1044"/>
      <c r="CE32" s="1044"/>
      <c r="CF32" s="1044"/>
      <c r="CG32" s="1045"/>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02"/>
    </row>
    <row r="33" spans="1:131" s="103" customFormat="1" ht="26.25" customHeight="1" x14ac:dyDescent="0.15">
      <c r="A33" s="122">
        <v>6</v>
      </c>
      <c r="B33" s="1058"/>
      <c r="C33" s="1059"/>
      <c r="D33" s="1059"/>
      <c r="E33" s="1059"/>
      <c r="F33" s="1059"/>
      <c r="G33" s="1059"/>
      <c r="H33" s="1059"/>
      <c r="I33" s="1059"/>
      <c r="J33" s="1059"/>
      <c r="K33" s="1059"/>
      <c r="L33" s="1059"/>
      <c r="M33" s="1059"/>
      <c r="N33" s="1059"/>
      <c r="O33" s="1059"/>
      <c r="P33" s="1060"/>
      <c r="Q33" s="1070"/>
      <c r="R33" s="1071"/>
      <c r="S33" s="1071"/>
      <c r="T33" s="1071"/>
      <c r="U33" s="1071"/>
      <c r="V33" s="1071"/>
      <c r="W33" s="1071"/>
      <c r="X33" s="1071"/>
      <c r="Y33" s="1071"/>
      <c r="Z33" s="1071"/>
      <c r="AA33" s="1071"/>
      <c r="AB33" s="1071"/>
      <c r="AC33" s="1071"/>
      <c r="AD33" s="1071"/>
      <c r="AE33" s="1072"/>
      <c r="AF33" s="1064"/>
      <c r="AG33" s="1065"/>
      <c r="AH33" s="1065"/>
      <c r="AI33" s="1065"/>
      <c r="AJ33" s="1066"/>
      <c r="AK33" s="1007"/>
      <c r="AL33" s="998"/>
      <c r="AM33" s="998"/>
      <c r="AN33" s="998"/>
      <c r="AO33" s="998"/>
      <c r="AP33" s="998"/>
      <c r="AQ33" s="998"/>
      <c r="AR33" s="998"/>
      <c r="AS33" s="998"/>
      <c r="AT33" s="998"/>
      <c r="AU33" s="998"/>
      <c r="AV33" s="998"/>
      <c r="AW33" s="998"/>
      <c r="AX33" s="998"/>
      <c r="AY33" s="998"/>
      <c r="AZ33" s="1069"/>
      <c r="BA33" s="1069"/>
      <c r="BB33" s="1069"/>
      <c r="BC33" s="1069"/>
      <c r="BD33" s="1069"/>
      <c r="BE33" s="1053"/>
      <c r="BF33" s="1053"/>
      <c r="BG33" s="1053"/>
      <c r="BH33" s="1053"/>
      <c r="BI33" s="1054"/>
      <c r="BJ33" s="108"/>
      <c r="BK33" s="108"/>
      <c r="BL33" s="108"/>
      <c r="BM33" s="108"/>
      <c r="BN33" s="108"/>
      <c r="BO33" s="121"/>
      <c r="BP33" s="121"/>
      <c r="BQ33" s="118">
        <v>27</v>
      </c>
      <c r="BR33" s="119"/>
      <c r="BS33" s="1043"/>
      <c r="BT33" s="1044"/>
      <c r="BU33" s="1044"/>
      <c r="BV33" s="1044"/>
      <c r="BW33" s="1044"/>
      <c r="BX33" s="1044"/>
      <c r="BY33" s="1044"/>
      <c r="BZ33" s="1044"/>
      <c r="CA33" s="1044"/>
      <c r="CB33" s="1044"/>
      <c r="CC33" s="1044"/>
      <c r="CD33" s="1044"/>
      <c r="CE33" s="1044"/>
      <c r="CF33" s="1044"/>
      <c r="CG33" s="1045"/>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02"/>
    </row>
    <row r="34" spans="1:131" s="103" customFormat="1" ht="26.25" customHeight="1" x14ac:dyDescent="0.15">
      <c r="A34" s="122">
        <v>7</v>
      </c>
      <c r="B34" s="1058"/>
      <c r="C34" s="1059"/>
      <c r="D34" s="1059"/>
      <c r="E34" s="1059"/>
      <c r="F34" s="1059"/>
      <c r="G34" s="1059"/>
      <c r="H34" s="1059"/>
      <c r="I34" s="1059"/>
      <c r="J34" s="1059"/>
      <c r="K34" s="1059"/>
      <c r="L34" s="1059"/>
      <c r="M34" s="1059"/>
      <c r="N34" s="1059"/>
      <c r="O34" s="1059"/>
      <c r="P34" s="1060"/>
      <c r="Q34" s="1070"/>
      <c r="R34" s="1071"/>
      <c r="S34" s="1071"/>
      <c r="T34" s="1071"/>
      <c r="U34" s="1071"/>
      <c r="V34" s="1071"/>
      <c r="W34" s="1071"/>
      <c r="X34" s="1071"/>
      <c r="Y34" s="1071"/>
      <c r="Z34" s="1071"/>
      <c r="AA34" s="1071"/>
      <c r="AB34" s="1071"/>
      <c r="AC34" s="1071"/>
      <c r="AD34" s="1071"/>
      <c r="AE34" s="1072"/>
      <c r="AF34" s="1064"/>
      <c r="AG34" s="1065"/>
      <c r="AH34" s="1065"/>
      <c r="AI34" s="1065"/>
      <c r="AJ34" s="1066"/>
      <c r="AK34" s="1007"/>
      <c r="AL34" s="998"/>
      <c r="AM34" s="998"/>
      <c r="AN34" s="998"/>
      <c r="AO34" s="998"/>
      <c r="AP34" s="998"/>
      <c r="AQ34" s="998"/>
      <c r="AR34" s="998"/>
      <c r="AS34" s="998"/>
      <c r="AT34" s="998"/>
      <c r="AU34" s="998"/>
      <c r="AV34" s="998"/>
      <c r="AW34" s="998"/>
      <c r="AX34" s="998"/>
      <c r="AY34" s="998"/>
      <c r="AZ34" s="1069"/>
      <c r="BA34" s="1069"/>
      <c r="BB34" s="1069"/>
      <c r="BC34" s="1069"/>
      <c r="BD34" s="1069"/>
      <c r="BE34" s="1053"/>
      <c r="BF34" s="1053"/>
      <c r="BG34" s="1053"/>
      <c r="BH34" s="1053"/>
      <c r="BI34" s="1054"/>
      <c r="BJ34" s="108"/>
      <c r="BK34" s="108"/>
      <c r="BL34" s="108"/>
      <c r="BM34" s="108"/>
      <c r="BN34" s="108"/>
      <c r="BO34" s="121"/>
      <c r="BP34" s="121"/>
      <c r="BQ34" s="118">
        <v>28</v>
      </c>
      <c r="BR34" s="119"/>
      <c r="BS34" s="1043"/>
      <c r="BT34" s="1044"/>
      <c r="BU34" s="1044"/>
      <c r="BV34" s="1044"/>
      <c r="BW34" s="1044"/>
      <c r="BX34" s="1044"/>
      <c r="BY34" s="1044"/>
      <c r="BZ34" s="1044"/>
      <c r="CA34" s="1044"/>
      <c r="CB34" s="1044"/>
      <c r="CC34" s="1044"/>
      <c r="CD34" s="1044"/>
      <c r="CE34" s="1044"/>
      <c r="CF34" s="1044"/>
      <c r="CG34" s="1045"/>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02"/>
    </row>
    <row r="35" spans="1:131" s="103" customFormat="1" ht="26.25" customHeight="1" x14ac:dyDescent="0.15">
      <c r="A35" s="122">
        <v>8</v>
      </c>
      <c r="B35" s="1058"/>
      <c r="C35" s="1059"/>
      <c r="D35" s="1059"/>
      <c r="E35" s="1059"/>
      <c r="F35" s="1059"/>
      <c r="G35" s="1059"/>
      <c r="H35" s="1059"/>
      <c r="I35" s="1059"/>
      <c r="J35" s="1059"/>
      <c r="K35" s="1059"/>
      <c r="L35" s="1059"/>
      <c r="M35" s="1059"/>
      <c r="N35" s="1059"/>
      <c r="O35" s="1059"/>
      <c r="P35" s="1060"/>
      <c r="Q35" s="1070"/>
      <c r="R35" s="1071"/>
      <c r="S35" s="1071"/>
      <c r="T35" s="1071"/>
      <c r="U35" s="1071"/>
      <c r="V35" s="1071"/>
      <c r="W35" s="1071"/>
      <c r="X35" s="1071"/>
      <c r="Y35" s="1071"/>
      <c r="Z35" s="1071"/>
      <c r="AA35" s="1071"/>
      <c r="AB35" s="1071"/>
      <c r="AC35" s="1071"/>
      <c r="AD35" s="1071"/>
      <c r="AE35" s="1072"/>
      <c r="AF35" s="1064"/>
      <c r="AG35" s="1065"/>
      <c r="AH35" s="1065"/>
      <c r="AI35" s="1065"/>
      <c r="AJ35" s="1066"/>
      <c r="AK35" s="1007"/>
      <c r="AL35" s="998"/>
      <c r="AM35" s="998"/>
      <c r="AN35" s="998"/>
      <c r="AO35" s="998"/>
      <c r="AP35" s="998"/>
      <c r="AQ35" s="998"/>
      <c r="AR35" s="998"/>
      <c r="AS35" s="998"/>
      <c r="AT35" s="998"/>
      <c r="AU35" s="998"/>
      <c r="AV35" s="998"/>
      <c r="AW35" s="998"/>
      <c r="AX35" s="998"/>
      <c r="AY35" s="998"/>
      <c r="AZ35" s="1069"/>
      <c r="BA35" s="1069"/>
      <c r="BB35" s="1069"/>
      <c r="BC35" s="1069"/>
      <c r="BD35" s="1069"/>
      <c r="BE35" s="1053"/>
      <c r="BF35" s="1053"/>
      <c r="BG35" s="1053"/>
      <c r="BH35" s="1053"/>
      <c r="BI35" s="1054"/>
      <c r="BJ35" s="108"/>
      <c r="BK35" s="108"/>
      <c r="BL35" s="108"/>
      <c r="BM35" s="108"/>
      <c r="BN35" s="108"/>
      <c r="BO35" s="121"/>
      <c r="BP35" s="121"/>
      <c r="BQ35" s="118">
        <v>29</v>
      </c>
      <c r="BR35" s="119"/>
      <c r="BS35" s="1043"/>
      <c r="BT35" s="1044"/>
      <c r="BU35" s="1044"/>
      <c r="BV35" s="1044"/>
      <c r="BW35" s="1044"/>
      <c r="BX35" s="1044"/>
      <c r="BY35" s="1044"/>
      <c r="BZ35" s="1044"/>
      <c r="CA35" s="1044"/>
      <c r="CB35" s="1044"/>
      <c r="CC35" s="1044"/>
      <c r="CD35" s="1044"/>
      <c r="CE35" s="1044"/>
      <c r="CF35" s="1044"/>
      <c r="CG35" s="1045"/>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02"/>
    </row>
    <row r="36" spans="1:131" s="103" customFormat="1" ht="26.25" customHeight="1" x14ac:dyDescent="0.15">
      <c r="A36" s="122">
        <v>9</v>
      </c>
      <c r="B36" s="1058"/>
      <c r="C36" s="1059"/>
      <c r="D36" s="1059"/>
      <c r="E36" s="1059"/>
      <c r="F36" s="1059"/>
      <c r="G36" s="1059"/>
      <c r="H36" s="1059"/>
      <c r="I36" s="1059"/>
      <c r="J36" s="1059"/>
      <c r="K36" s="1059"/>
      <c r="L36" s="1059"/>
      <c r="M36" s="1059"/>
      <c r="N36" s="1059"/>
      <c r="O36" s="1059"/>
      <c r="P36" s="1060"/>
      <c r="Q36" s="1070"/>
      <c r="R36" s="1071"/>
      <c r="S36" s="1071"/>
      <c r="T36" s="1071"/>
      <c r="U36" s="1071"/>
      <c r="V36" s="1071"/>
      <c r="W36" s="1071"/>
      <c r="X36" s="1071"/>
      <c r="Y36" s="1071"/>
      <c r="Z36" s="1071"/>
      <c r="AA36" s="1071"/>
      <c r="AB36" s="1071"/>
      <c r="AC36" s="1071"/>
      <c r="AD36" s="1071"/>
      <c r="AE36" s="1072"/>
      <c r="AF36" s="1064"/>
      <c r="AG36" s="1065"/>
      <c r="AH36" s="1065"/>
      <c r="AI36" s="1065"/>
      <c r="AJ36" s="1066"/>
      <c r="AK36" s="1007"/>
      <c r="AL36" s="998"/>
      <c r="AM36" s="998"/>
      <c r="AN36" s="998"/>
      <c r="AO36" s="998"/>
      <c r="AP36" s="998"/>
      <c r="AQ36" s="998"/>
      <c r="AR36" s="998"/>
      <c r="AS36" s="998"/>
      <c r="AT36" s="998"/>
      <c r="AU36" s="998"/>
      <c r="AV36" s="998"/>
      <c r="AW36" s="998"/>
      <c r="AX36" s="998"/>
      <c r="AY36" s="998"/>
      <c r="AZ36" s="1069"/>
      <c r="BA36" s="1069"/>
      <c r="BB36" s="1069"/>
      <c r="BC36" s="1069"/>
      <c r="BD36" s="1069"/>
      <c r="BE36" s="1053"/>
      <c r="BF36" s="1053"/>
      <c r="BG36" s="1053"/>
      <c r="BH36" s="1053"/>
      <c r="BI36" s="1054"/>
      <c r="BJ36" s="108"/>
      <c r="BK36" s="108"/>
      <c r="BL36" s="108"/>
      <c r="BM36" s="108"/>
      <c r="BN36" s="108"/>
      <c r="BO36" s="121"/>
      <c r="BP36" s="121"/>
      <c r="BQ36" s="118">
        <v>30</v>
      </c>
      <c r="BR36" s="119"/>
      <c r="BS36" s="1043"/>
      <c r="BT36" s="1044"/>
      <c r="BU36" s="1044"/>
      <c r="BV36" s="1044"/>
      <c r="BW36" s="1044"/>
      <c r="BX36" s="1044"/>
      <c r="BY36" s="1044"/>
      <c r="BZ36" s="1044"/>
      <c r="CA36" s="1044"/>
      <c r="CB36" s="1044"/>
      <c r="CC36" s="1044"/>
      <c r="CD36" s="1044"/>
      <c r="CE36" s="1044"/>
      <c r="CF36" s="1044"/>
      <c r="CG36" s="1045"/>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02"/>
    </row>
    <row r="37" spans="1:131" s="103" customFormat="1" ht="26.25" customHeight="1" x14ac:dyDescent="0.15">
      <c r="A37" s="122">
        <v>10</v>
      </c>
      <c r="B37" s="1058"/>
      <c r="C37" s="1059"/>
      <c r="D37" s="1059"/>
      <c r="E37" s="1059"/>
      <c r="F37" s="1059"/>
      <c r="G37" s="1059"/>
      <c r="H37" s="1059"/>
      <c r="I37" s="1059"/>
      <c r="J37" s="1059"/>
      <c r="K37" s="1059"/>
      <c r="L37" s="1059"/>
      <c r="M37" s="1059"/>
      <c r="N37" s="1059"/>
      <c r="O37" s="1059"/>
      <c r="P37" s="1060"/>
      <c r="Q37" s="1070"/>
      <c r="R37" s="1071"/>
      <c r="S37" s="1071"/>
      <c r="T37" s="1071"/>
      <c r="U37" s="1071"/>
      <c r="V37" s="1071"/>
      <c r="W37" s="1071"/>
      <c r="X37" s="1071"/>
      <c r="Y37" s="1071"/>
      <c r="Z37" s="1071"/>
      <c r="AA37" s="1071"/>
      <c r="AB37" s="1071"/>
      <c r="AC37" s="1071"/>
      <c r="AD37" s="1071"/>
      <c r="AE37" s="1072"/>
      <c r="AF37" s="1064"/>
      <c r="AG37" s="1065"/>
      <c r="AH37" s="1065"/>
      <c r="AI37" s="1065"/>
      <c r="AJ37" s="1066"/>
      <c r="AK37" s="1007"/>
      <c r="AL37" s="998"/>
      <c r="AM37" s="998"/>
      <c r="AN37" s="998"/>
      <c r="AO37" s="998"/>
      <c r="AP37" s="998"/>
      <c r="AQ37" s="998"/>
      <c r="AR37" s="998"/>
      <c r="AS37" s="998"/>
      <c r="AT37" s="998"/>
      <c r="AU37" s="998"/>
      <c r="AV37" s="998"/>
      <c r="AW37" s="998"/>
      <c r="AX37" s="998"/>
      <c r="AY37" s="998"/>
      <c r="AZ37" s="1069"/>
      <c r="BA37" s="1069"/>
      <c r="BB37" s="1069"/>
      <c r="BC37" s="1069"/>
      <c r="BD37" s="1069"/>
      <c r="BE37" s="1053"/>
      <c r="BF37" s="1053"/>
      <c r="BG37" s="1053"/>
      <c r="BH37" s="1053"/>
      <c r="BI37" s="1054"/>
      <c r="BJ37" s="108"/>
      <c r="BK37" s="108"/>
      <c r="BL37" s="108"/>
      <c r="BM37" s="108"/>
      <c r="BN37" s="108"/>
      <c r="BO37" s="121"/>
      <c r="BP37" s="121"/>
      <c r="BQ37" s="118">
        <v>31</v>
      </c>
      <c r="BR37" s="119"/>
      <c r="BS37" s="1043"/>
      <c r="BT37" s="1044"/>
      <c r="BU37" s="1044"/>
      <c r="BV37" s="1044"/>
      <c r="BW37" s="1044"/>
      <c r="BX37" s="1044"/>
      <c r="BY37" s="1044"/>
      <c r="BZ37" s="1044"/>
      <c r="CA37" s="1044"/>
      <c r="CB37" s="1044"/>
      <c r="CC37" s="1044"/>
      <c r="CD37" s="1044"/>
      <c r="CE37" s="1044"/>
      <c r="CF37" s="1044"/>
      <c r="CG37" s="1045"/>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02"/>
    </row>
    <row r="38" spans="1:131" s="103" customFormat="1" ht="26.25" customHeight="1" x14ac:dyDescent="0.15">
      <c r="A38" s="122">
        <v>11</v>
      </c>
      <c r="B38" s="1058"/>
      <c r="C38" s="1059"/>
      <c r="D38" s="1059"/>
      <c r="E38" s="1059"/>
      <c r="F38" s="1059"/>
      <c r="G38" s="1059"/>
      <c r="H38" s="1059"/>
      <c r="I38" s="1059"/>
      <c r="J38" s="1059"/>
      <c r="K38" s="1059"/>
      <c r="L38" s="1059"/>
      <c r="M38" s="1059"/>
      <c r="N38" s="1059"/>
      <c r="O38" s="1059"/>
      <c r="P38" s="1060"/>
      <c r="Q38" s="1070"/>
      <c r="R38" s="1071"/>
      <c r="S38" s="1071"/>
      <c r="T38" s="1071"/>
      <c r="U38" s="1071"/>
      <c r="V38" s="1071"/>
      <c r="W38" s="1071"/>
      <c r="X38" s="1071"/>
      <c r="Y38" s="1071"/>
      <c r="Z38" s="1071"/>
      <c r="AA38" s="1071"/>
      <c r="AB38" s="1071"/>
      <c r="AC38" s="1071"/>
      <c r="AD38" s="1071"/>
      <c r="AE38" s="1072"/>
      <c r="AF38" s="1064"/>
      <c r="AG38" s="1065"/>
      <c r="AH38" s="1065"/>
      <c r="AI38" s="1065"/>
      <c r="AJ38" s="1066"/>
      <c r="AK38" s="1007"/>
      <c r="AL38" s="998"/>
      <c r="AM38" s="998"/>
      <c r="AN38" s="998"/>
      <c r="AO38" s="998"/>
      <c r="AP38" s="998"/>
      <c r="AQ38" s="998"/>
      <c r="AR38" s="998"/>
      <c r="AS38" s="998"/>
      <c r="AT38" s="998"/>
      <c r="AU38" s="998"/>
      <c r="AV38" s="998"/>
      <c r="AW38" s="998"/>
      <c r="AX38" s="998"/>
      <c r="AY38" s="998"/>
      <c r="AZ38" s="1069"/>
      <c r="BA38" s="1069"/>
      <c r="BB38" s="1069"/>
      <c r="BC38" s="1069"/>
      <c r="BD38" s="1069"/>
      <c r="BE38" s="1053"/>
      <c r="BF38" s="1053"/>
      <c r="BG38" s="1053"/>
      <c r="BH38" s="1053"/>
      <c r="BI38" s="1054"/>
      <c r="BJ38" s="108"/>
      <c r="BK38" s="108"/>
      <c r="BL38" s="108"/>
      <c r="BM38" s="108"/>
      <c r="BN38" s="108"/>
      <c r="BO38" s="121"/>
      <c r="BP38" s="121"/>
      <c r="BQ38" s="118">
        <v>32</v>
      </c>
      <c r="BR38" s="119"/>
      <c r="BS38" s="1043"/>
      <c r="BT38" s="1044"/>
      <c r="BU38" s="1044"/>
      <c r="BV38" s="1044"/>
      <c r="BW38" s="1044"/>
      <c r="BX38" s="1044"/>
      <c r="BY38" s="1044"/>
      <c r="BZ38" s="1044"/>
      <c r="CA38" s="1044"/>
      <c r="CB38" s="1044"/>
      <c r="CC38" s="1044"/>
      <c r="CD38" s="1044"/>
      <c r="CE38" s="1044"/>
      <c r="CF38" s="1044"/>
      <c r="CG38" s="1045"/>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02"/>
    </row>
    <row r="39" spans="1:131" s="103" customFormat="1" ht="26.25" customHeight="1" x14ac:dyDescent="0.15">
      <c r="A39" s="122">
        <v>12</v>
      </c>
      <c r="B39" s="1058"/>
      <c r="C39" s="1059"/>
      <c r="D39" s="1059"/>
      <c r="E39" s="1059"/>
      <c r="F39" s="1059"/>
      <c r="G39" s="1059"/>
      <c r="H39" s="1059"/>
      <c r="I39" s="1059"/>
      <c r="J39" s="1059"/>
      <c r="K39" s="1059"/>
      <c r="L39" s="1059"/>
      <c r="M39" s="1059"/>
      <c r="N39" s="1059"/>
      <c r="O39" s="1059"/>
      <c r="P39" s="1060"/>
      <c r="Q39" s="1070"/>
      <c r="R39" s="1071"/>
      <c r="S39" s="1071"/>
      <c r="T39" s="1071"/>
      <c r="U39" s="1071"/>
      <c r="V39" s="1071"/>
      <c r="W39" s="1071"/>
      <c r="X39" s="1071"/>
      <c r="Y39" s="1071"/>
      <c r="Z39" s="1071"/>
      <c r="AA39" s="1071"/>
      <c r="AB39" s="1071"/>
      <c r="AC39" s="1071"/>
      <c r="AD39" s="1071"/>
      <c r="AE39" s="1072"/>
      <c r="AF39" s="1064"/>
      <c r="AG39" s="1065"/>
      <c r="AH39" s="1065"/>
      <c r="AI39" s="1065"/>
      <c r="AJ39" s="1066"/>
      <c r="AK39" s="1007"/>
      <c r="AL39" s="998"/>
      <c r="AM39" s="998"/>
      <c r="AN39" s="998"/>
      <c r="AO39" s="998"/>
      <c r="AP39" s="998"/>
      <c r="AQ39" s="998"/>
      <c r="AR39" s="998"/>
      <c r="AS39" s="998"/>
      <c r="AT39" s="998"/>
      <c r="AU39" s="998"/>
      <c r="AV39" s="998"/>
      <c r="AW39" s="998"/>
      <c r="AX39" s="998"/>
      <c r="AY39" s="998"/>
      <c r="AZ39" s="1069"/>
      <c r="BA39" s="1069"/>
      <c r="BB39" s="1069"/>
      <c r="BC39" s="1069"/>
      <c r="BD39" s="1069"/>
      <c r="BE39" s="1053"/>
      <c r="BF39" s="1053"/>
      <c r="BG39" s="1053"/>
      <c r="BH39" s="1053"/>
      <c r="BI39" s="1054"/>
      <c r="BJ39" s="108"/>
      <c r="BK39" s="108"/>
      <c r="BL39" s="108"/>
      <c r="BM39" s="108"/>
      <c r="BN39" s="108"/>
      <c r="BO39" s="121"/>
      <c r="BP39" s="121"/>
      <c r="BQ39" s="118">
        <v>33</v>
      </c>
      <c r="BR39" s="119"/>
      <c r="BS39" s="1043"/>
      <c r="BT39" s="1044"/>
      <c r="BU39" s="1044"/>
      <c r="BV39" s="1044"/>
      <c r="BW39" s="1044"/>
      <c r="BX39" s="1044"/>
      <c r="BY39" s="1044"/>
      <c r="BZ39" s="1044"/>
      <c r="CA39" s="1044"/>
      <c r="CB39" s="1044"/>
      <c r="CC39" s="1044"/>
      <c r="CD39" s="1044"/>
      <c r="CE39" s="1044"/>
      <c r="CF39" s="1044"/>
      <c r="CG39" s="1045"/>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02"/>
    </row>
    <row r="40" spans="1:131" s="103" customFormat="1" ht="26.25" customHeight="1" x14ac:dyDescent="0.15">
      <c r="A40" s="117">
        <v>13</v>
      </c>
      <c r="B40" s="1058"/>
      <c r="C40" s="1059"/>
      <c r="D40" s="1059"/>
      <c r="E40" s="1059"/>
      <c r="F40" s="1059"/>
      <c r="G40" s="1059"/>
      <c r="H40" s="1059"/>
      <c r="I40" s="1059"/>
      <c r="J40" s="1059"/>
      <c r="K40" s="1059"/>
      <c r="L40" s="1059"/>
      <c r="M40" s="1059"/>
      <c r="N40" s="1059"/>
      <c r="O40" s="1059"/>
      <c r="P40" s="1060"/>
      <c r="Q40" s="1070"/>
      <c r="R40" s="1071"/>
      <c r="S40" s="1071"/>
      <c r="T40" s="1071"/>
      <c r="U40" s="1071"/>
      <c r="V40" s="1071"/>
      <c r="W40" s="1071"/>
      <c r="X40" s="1071"/>
      <c r="Y40" s="1071"/>
      <c r="Z40" s="1071"/>
      <c r="AA40" s="1071"/>
      <c r="AB40" s="1071"/>
      <c r="AC40" s="1071"/>
      <c r="AD40" s="1071"/>
      <c r="AE40" s="1072"/>
      <c r="AF40" s="1064"/>
      <c r="AG40" s="1065"/>
      <c r="AH40" s="1065"/>
      <c r="AI40" s="1065"/>
      <c r="AJ40" s="1066"/>
      <c r="AK40" s="1007"/>
      <c r="AL40" s="998"/>
      <c r="AM40" s="998"/>
      <c r="AN40" s="998"/>
      <c r="AO40" s="998"/>
      <c r="AP40" s="998"/>
      <c r="AQ40" s="998"/>
      <c r="AR40" s="998"/>
      <c r="AS40" s="998"/>
      <c r="AT40" s="998"/>
      <c r="AU40" s="998"/>
      <c r="AV40" s="998"/>
      <c r="AW40" s="998"/>
      <c r="AX40" s="998"/>
      <c r="AY40" s="998"/>
      <c r="AZ40" s="1069"/>
      <c r="BA40" s="1069"/>
      <c r="BB40" s="1069"/>
      <c r="BC40" s="1069"/>
      <c r="BD40" s="1069"/>
      <c r="BE40" s="1053"/>
      <c r="BF40" s="1053"/>
      <c r="BG40" s="1053"/>
      <c r="BH40" s="1053"/>
      <c r="BI40" s="1054"/>
      <c r="BJ40" s="108"/>
      <c r="BK40" s="108"/>
      <c r="BL40" s="108"/>
      <c r="BM40" s="108"/>
      <c r="BN40" s="108"/>
      <c r="BO40" s="121"/>
      <c r="BP40" s="121"/>
      <c r="BQ40" s="118">
        <v>34</v>
      </c>
      <c r="BR40" s="119"/>
      <c r="BS40" s="1043"/>
      <c r="BT40" s="1044"/>
      <c r="BU40" s="1044"/>
      <c r="BV40" s="1044"/>
      <c r="BW40" s="1044"/>
      <c r="BX40" s="1044"/>
      <c r="BY40" s="1044"/>
      <c r="BZ40" s="1044"/>
      <c r="CA40" s="1044"/>
      <c r="CB40" s="1044"/>
      <c r="CC40" s="1044"/>
      <c r="CD40" s="1044"/>
      <c r="CE40" s="1044"/>
      <c r="CF40" s="1044"/>
      <c r="CG40" s="1045"/>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02"/>
    </row>
    <row r="41" spans="1:131" s="103" customFormat="1" ht="26.25" customHeight="1" x14ac:dyDescent="0.15">
      <c r="A41" s="117">
        <v>14</v>
      </c>
      <c r="B41" s="1058"/>
      <c r="C41" s="1059"/>
      <c r="D41" s="1059"/>
      <c r="E41" s="1059"/>
      <c r="F41" s="1059"/>
      <c r="G41" s="1059"/>
      <c r="H41" s="1059"/>
      <c r="I41" s="1059"/>
      <c r="J41" s="1059"/>
      <c r="K41" s="1059"/>
      <c r="L41" s="1059"/>
      <c r="M41" s="1059"/>
      <c r="N41" s="1059"/>
      <c r="O41" s="1059"/>
      <c r="P41" s="1060"/>
      <c r="Q41" s="1070"/>
      <c r="R41" s="1071"/>
      <c r="S41" s="1071"/>
      <c r="T41" s="1071"/>
      <c r="U41" s="1071"/>
      <c r="V41" s="1071"/>
      <c r="W41" s="1071"/>
      <c r="X41" s="1071"/>
      <c r="Y41" s="1071"/>
      <c r="Z41" s="1071"/>
      <c r="AA41" s="1071"/>
      <c r="AB41" s="1071"/>
      <c r="AC41" s="1071"/>
      <c r="AD41" s="1071"/>
      <c r="AE41" s="1072"/>
      <c r="AF41" s="1064"/>
      <c r="AG41" s="1065"/>
      <c r="AH41" s="1065"/>
      <c r="AI41" s="1065"/>
      <c r="AJ41" s="1066"/>
      <c r="AK41" s="1007"/>
      <c r="AL41" s="998"/>
      <c r="AM41" s="998"/>
      <c r="AN41" s="998"/>
      <c r="AO41" s="998"/>
      <c r="AP41" s="998"/>
      <c r="AQ41" s="998"/>
      <c r="AR41" s="998"/>
      <c r="AS41" s="998"/>
      <c r="AT41" s="998"/>
      <c r="AU41" s="998"/>
      <c r="AV41" s="998"/>
      <c r="AW41" s="998"/>
      <c r="AX41" s="998"/>
      <c r="AY41" s="998"/>
      <c r="AZ41" s="1069"/>
      <c r="BA41" s="1069"/>
      <c r="BB41" s="1069"/>
      <c r="BC41" s="1069"/>
      <c r="BD41" s="1069"/>
      <c r="BE41" s="1053"/>
      <c r="BF41" s="1053"/>
      <c r="BG41" s="1053"/>
      <c r="BH41" s="1053"/>
      <c r="BI41" s="1054"/>
      <c r="BJ41" s="108"/>
      <c r="BK41" s="108"/>
      <c r="BL41" s="108"/>
      <c r="BM41" s="108"/>
      <c r="BN41" s="108"/>
      <c r="BO41" s="121"/>
      <c r="BP41" s="121"/>
      <c r="BQ41" s="118">
        <v>35</v>
      </c>
      <c r="BR41" s="119"/>
      <c r="BS41" s="1043"/>
      <c r="BT41" s="1044"/>
      <c r="BU41" s="1044"/>
      <c r="BV41" s="1044"/>
      <c r="BW41" s="1044"/>
      <c r="BX41" s="1044"/>
      <c r="BY41" s="1044"/>
      <c r="BZ41" s="1044"/>
      <c r="CA41" s="1044"/>
      <c r="CB41" s="1044"/>
      <c r="CC41" s="1044"/>
      <c r="CD41" s="1044"/>
      <c r="CE41" s="1044"/>
      <c r="CF41" s="1044"/>
      <c r="CG41" s="1045"/>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02"/>
    </row>
    <row r="42" spans="1:131" s="103" customFormat="1" ht="26.25" customHeight="1" x14ac:dyDescent="0.15">
      <c r="A42" s="117">
        <v>15</v>
      </c>
      <c r="B42" s="1058"/>
      <c r="C42" s="1059"/>
      <c r="D42" s="1059"/>
      <c r="E42" s="1059"/>
      <c r="F42" s="1059"/>
      <c r="G42" s="1059"/>
      <c r="H42" s="1059"/>
      <c r="I42" s="1059"/>
      <c r="J42" s="1059"/>
      <c r="K42" s="1059"/>
      <c r="L42" s="1059"/>
      <c r="M42" s="1059"/>
      <c r="N42" s="1059"/>
      <c r="O42" s="1059"/>
      <c r="P42" s="1060"/>
      <c r="Q42" s="1070"/>
      <c r="R42" s="1071"/>
      <c r="S42" s="1071"/>
      <c r="T42" s="1071"/>
      <c r="U42" s="1071"/>
      <c r="V42" s="1071"/>
      <c r="W42" s="1071"/>
      <c r="X42" s="1071"/>
      <c r="Y42" s="1071"/>
      <c r="Z42" s="1071"/>
      <c r="AA42" s="1071"/>
      <c r="AB42" s="1071"/>
      <c r="AC42" s="1071"/>
      <c r="AD42" s="1071"/>
      <c r="AE42" s="1072"/>
      <c r="AF42" s="1064"/>
      <c r="AG42" s="1065"/>
      <c r="AH42" s="1065"/>
      <c r="AI42" s="1065"/>
      <c r="AJ42" s="1066"/>
      <c r="AK42" s="1007"/>
      <c r="AL42" s="998"/>
      <c r="AM42" s="998"/>
      <c r="AN42" s="998"/>
      <c r="AO42" s="998"/>
      <c r="AP42" s="998"/>
      <c r="AQ42" s="998"/>
      <c r="AR42" s="998"/>
      <c r="AS42" s="998"/>
      <c r="AT42" s="998"/>
      <c r="AU42" s="998"/>
      <c r="AV42" s="998"/>
      <c r="AW42" s="998"/>
      <c r="AX42" s="998"/>
      <c r="AY42" s="998"/>
      <c r="AZ42" s="1069"/>
      <c r="BA42" s="1069"/>
      <c r="BB42" s="1069"/>
      <c r="BC42" s="1069"/>
      <c r="BD42" s="1069"/>
      <c r="BE42" s="1053"/>
      <c r="BF42" s="1053"/>
      <c r="BG42" s="1053"/>
      <c r="BH42" s="1053"/>
      <c r="BI42" s="1054"/>
      <c r="BJ42" s="108"/>
      <c r="BK42" s="108"/>
      <c r="BL42" s="108"/>
      <c r="BM42" s="108"/>
      <c r="BN42" s="108"/>
      <c r="BO42" s="121"/>
      <c r="BP42" s="121"/>
      <c r="BQ42" s="118">
        <v>36</v>
      </c>
      <c r="BR42" s="119"/>
      <c r="BS42" s="1043"/>
      <c r="BT42" s="1044"/>
      <c r="BU42" s="1044"/>
      <c r="BV42" s="1044"/>
      <c r="BW42" s="1044"/>
      <c r="BX42" s="1044"/>
      <c r="BY42" s="1044"/>
      <c r="BZ42" s="1044"/>
      <c r="CA42" s="1044"/>
      <c r="CB42" s="1044"/>
      <c r="CC42" s="1044"/>
      <c r="CD42" s="1044"/>
      <c r="CE42" s="1044"/>
      <c r="CF42" s="1044"/>
      <c r="CG42" s="1045"/>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02"/>
    </row>
    <row r="43" spans="1:131" s="103" customFormat="1" ht="26.25" customHeight="1" x14ac:dyDescent="0.15">
      <c r="A43" s="117">
        <v>16</v>
      </c>
      <c r="B43" s="1058"/>
      <c r="C43" s="1059"/>
      <c r="D43" s="1059"/>
      <c r="E43" s="1059"/>
      <c r="F43" s="1059"/>
      <c r="G43" s="1059"/>
      <c r="H43" s="1059"/>
      <c r="I43" s="1059"/>
      <c r="J43" s="1059"/>
      <c r="K43" s="1059"/>
      <c r="L43" s="1059"/>
      <c r="M43" s="1059"/>
      <c r="N43" s="1059"/>
      <c r="O43" s="1059"/>
      <c r="P43" s="1060"/>
      <c r="Q43" s="1070"/>
      <c r="R43" s="1071"/>
      <c r="S43" s="1071"/>
      <c r="T43" s="1071"/>
      <c r="U43" s="1071"/>
      <c r="V43" s="1071"/>
      <c r="W43" s="1071"/>
      <c r="X43" s="1071"/>
      <c r="Y43" s="1071"/>
      <c r="Z43" s="1071"/>
      <c r="AA43" s="1071"/>
      <c r="AB43" s="1071"/>
      <c r="AC43" s="1071"/>
      <c r="AD43" s="1071"/>
      <c r="AE43" s="1072"/>
      <c r="AF43" s="1064"/>
      <c r="AG43" s="1065"/>
      <c r="AH43" s="1065"/>
      <c r="AI43" s="1065"/>
      <c r="AJ43" s="1066"/>
      <c r="AK43" s="1007"/>
      <c r="AL43" s="998"/>
      <c r="AM43" s="998"/>
      <c r="AN43" s="998"/>
      <c r="AO43" s="998"/>
      <c r="AP43" s="998"/>
      <c r="AQ43" s="998"/>
      <c r="AR43" s="998"/>
      <c r="AS43" s="998"/>
      <c r="AT43" s="998"/>
      <c r="AU43" s="998"/>
      <c r="AV43" s="998"/>
      <c r="AW43" s="998"/>
      <c r="AX43" s="998"/>
      <c r="AY43" s="998"/>
      <c r="AZ43" s="1069"/>
      <c r="BA43" s="1069"/>
      <c r="BB43" s="1069"/>
      <c r="BC43" s="1069"/>
      <c r="BD43" s="1069"/>
      <c r="BE43" s="1053"/>
      <c r="BF43" s="1053"/>
      <c r="BG43" s="1053"/>
      <c r="BH43" s="1053"/>
      <c r="BI43" s="1054"/>
      <c r="BJ43" s="108"/>
      <c r="BK43" s="108"/>
      <c r="BL43" s="108"/>
      <c r="BM43" s="108"/>
      <c r="BN43" s="108"/>
      <c r="BO43" s="121"/>
      <c r="BP43" s="121"/>
      <c r="BQ43" s="118">
        <v>37</v>
      </c>
      <c r="BR43" s="119"/>
      <c r="BS43" s="1043"/>
      <c r="BT43" s="1044"/>
      <c r="BU43" s="1044"/>
      <c r="BV43" s="1044"/>
      <c r="BW43" s="1044"/>
      <c r="BX43" s="1044"/>
      <c r="BY43" s="1044"/>
      <c r="BZ43" s="1044"/>
      <c r="CA43" s="1044"/>
      <c r="CB43" s="1044"/>
      <c r="CC43" s="1044"/>
      <c r="CD43" s="1044"/>
      <c r="CE43" s="1044"/>
      <c r="CF43" s="1044"/>
      <c r="CG43" s="1045"/>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02"/>
    </row>
    <row r="44" spans="1:131" s="103" customFormat="1" ht="26.25" customHeight="1" x14ac:dyDescent="0.15">
      <c r="A44" s="117">
        <v>17</v>
      </c>
      <c r="B44" s="1058"/>
      <c r="C44" s="1059"/>
      <c r="D44" s="1059"/>
      <c r="E44" s="1059"/>
      <c r="F44" s="1059"/>
      <c r="G44" s="1059"/>
      <c r="H44" s="1059"/>
      <c r="I44" s="1059"/>
      <c r="J44" s="1059"/>
      <c r="K44" s="1059"/>
      <c r="L44" s="1059"/>
      <c r="M44" s="1059"/>
      <c r="N44" s="1059"/>
      <c r="O44" s="1059"/>
      <c r="P44" s="1060"/>
      <c r="Q44" s="1070"/>
      <c r="R44" s="1071"/>
      <c r="S44" s="1071"/>
      <c r="T44" s="1071"/>
      <c r="U44" s="1071"/>
      <c r="V44" s="1071"/>
      <c r="W44" s="1071"/>
      <c r="X44" s="1071"/>
      <c r="Y44" s="1071"/>
      <c r="Z44" s="1071"/>
      <c r="AA44" s="1071"/>
      <c r="AB44" s="1071"/>
      <c r="AC44" s="1071"/>
      <c r="AD44" s="1071"/>
      <c r="AE44" s="1072"/>
      <c r="AF44" s="1064"/>
      <c r="AG44" s="1065"/>
      <c r="AH44" s="1065"/>
      <c r="AI44" s="1065"/>
      <c r="AJ44" s="1066"/>
      <c r="AK44" s="1007"/>
      <c r="AL44" s="998"/>
      <c r="AM44" s="998"/>
      <c r="AN44" s="998"/>
      <c r="AO44" s="998"/>
      <c r="AP44" s="998"/>
      <c r="AQ44" s="998"/>
      <c r="AR44" s="998"/>
      <c r="AS44" s="998"/>
      <c r="AT44" s="998"/>
      <c r="AU44" s="998"/>
      <c r="AV44" s="998"/>
      <c r="AW44" s="998"/>
      <c r="AX44" s="998"/>
      <c r="AY44" s="998"/>
      <c r="AZ44" s="1069"/>
      <c r="BA44" s="1069"/>
      <c r="BB44" s="1069"/>
      <c r="BC44" s="1069"/>
      <c r="BD44" s="1069"/>
      <c r="BE44" s="1053"/>
      <c r="BF44" s="1053"/>
      <c r="BG44" s="1053"/>
      <c r="BH44" s="1053"/>
      <c r="BI44" s="1054"/>
      <c r="BJ44" s="108"/>
      <c r="BK44" s="108"/>
      <c r="BL44" s="108"/>
      <c r="BM44" s="108"/>
      <c r="BN44" s="108"/>
      <c r="BO44" s="121"/>
      <c r="BP44" s="121"/>
      <c r="BQ44" s="118">
        <v>38</v>
      </c>
      <c r="BR44" s="119"/>
      <c r="BS44" s="1043"/>
      <c r="BT44" s="1044"/>
      <c r="BU44" s="1044"/>
      <c r="BV44" s="1044"/>
      <c r="BW44" s="1044"/>
      <c r="BX44" s="1044"/>
      <c r="BY44" s="1044"/>
      <c r="BZ44" s="1044"/>
      <c r="CA44" s="1044"/>
      <c r="CB44" s="1044"/>
      <c r="CC44" s="1044"/>
      <c r="CD44" s="1044"/>
      <c r="CE44" s="1044"/>
      <c r="CF44" s="1044"/>
      <c r="CG44" s="1045"/>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02"/>
    </row>
    <row r="45" spans="1:131" s="103" customFormat="1" ht="26.25" customHeight="1" x14ac:dyDescent="0.15">
      <c r="A45" s="117">
        <v>18</v>
      </c>
      <c r="B45" s="1058"/>
      <c r="C45" s="1059"/>
      <c r="D45" s="1059"/>
      <c r="E45" s="1059"/>
      <c r="F45" s="1059"/>
      <c r="G45" s="1059"/>
      <c r="H45" s="1059"/>
      <c r="I45" s="1059"/>
      <c r="J45" s="1059"/>
      <c r="K45" s="1059"/>
      <c r="L45" s="1059"/>
      <c r="M45" s="1059"/>
      <c r="N45" s="1059"/>
      <c r="O45" s="1059"/>
      <c r="P45" s="1060"/>
      <c r="Q45" s="1070"/>
      <c r="R45" s="1071"/>
      <c r="S45" s="1071"/>
      <c r="T45" s="1071"/>
      <c r="U45" s="1071"/>
      <c r="V45" s="1071"/>
      <c r="W45" s="1071"/>
      <c r="X45" s="1071"/>
      <c r="Y45" s="1071"/>
      <c r="Z45" s="1071"/>
      <c r="AA45" s="1071"/>
      <c r="AB45" s="1071"/>
      <c r="AC45" s="1071"/>
      <c r="AD45" s="1071"/>
      <c r="AE45" s="1072"/>
      <c r="AF45" s="1064"/>
      <c r="AG45" s="1065"/>
      <c r="AH45" s="1065"/>
      <c r="AI45" s="1065"/>
      <c r="AJ45" s="1066"/>
      <c r="AK45" s="1007"/>
      <c r="AL45" s="998"/>
      <c r="AM45" s="998"/>
      <c r="AN45" s="998"/>
      <c r="AO45" s="998"/>
      <c r="AP45" s="998"/>
      <c r="AQ45" s="998"/>
      <c r="AR45" s="998"/>
      <c r="AS45" s="998"/>
      <c r="AT45" s="998"/>
      <c r="AU45" s="998"/>
      <c r="AV45" s="998"/>
      <c r="AW45" s="998"/>
      <c r="AX45" s="998"/>
      <c r="AY45" s="998"/>
      <c r="AZ45" s="1069"/>
      <c r="BA45" s="1069"/>
      <c r="BB45" s="1069"/>
      <c r="BC45" s="1069"/>
      <c r="BD45" s="1069"/>
      <c r="BE45" s="1053"/>
      <c r="BF45" s="1053"/>
      <c r="BG45" s="1053"/>
      <c r="BH45" s="1053"/>
      <c r="BI45" s="1054"/>
      <c r="BJ45" s="108"/>
      <c r="BK45" s="108"/>
      <c r="BL45" s="108"/>
      <c r="BM45" s="108"/>
      <c r="BN45" s="108"/>
      <c r="BO45" s="121"/>
      <c r="BP45" s="121"/>
      <c r="BQ45" s="118">
        <v>39</v>
      </c>
      <c r="BR45" s="119"/>
      <c r="BS45" s="1043"/>
      <c r="BT45" s="1044"/>
      <c r="BU45" s="1044"/>
      <c r="BV45" s="1044"/>
      <c r="BW45" s="1044"/>
      <c r="BX45" s="1044"/>
      <c r="BY45" s="1044"/>
      <c r="BZ45" s="1044"/>
      <c r="CA45" s="1044"/>
      <c r="CB45" s="1044"/>
      <c r="CC45" s="1044"/>
      <c r="CD45" s="1044"/>
      <c r="CE45" s="1044"/>
      <c r="CF45" s="1044"/>
      <c r="CG45" s="1045"/>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02"/>
    </row>
    <row r="46" spans="1:131" s="103" customFormat="1" ht="26.25" customHeight="1" x14ac:dyDescent="0.15">
      <c r="A46" s="117">
        <v>19</v>
      </c>
      <c r="B46" s="1058"/>
      <c r="C46" s="1059"/>
      <c r="D46" s="1059"/>
      <c r="E46" s="1059"/>
      <c r="F46" s="1059"/>
      <c r="G46" s="1059"/>
      <c r="H46" s="1059"/>
      <c r="I46" s="1059"/>
      <c r="J46" s="1059"/>
      <c r="K46" s="1059"/>
      <c r="L46" s="1059"/>
      <c r="M46" s="1059"/>
      <c r="N46" s="1059"/>
      <c r="O46" s="1059"/>
      <c r="P46" s="1060"/>
      <c r="Q46" s="1070"/>
      <c r="R46" s="1071"/>
      <c r="S46" s="1071"/>
      <c r="T46" s="1071"/>
      <c r="U46" s="1071"/>
      <c r="V46" s="1071"/>
      <c r="W46" s="1071"/>
      <c r="X46" s="1071"/>
      <c r="Y46" s="1071"/>
      <c r="Z46" s="1071"/>
      <c r="AA46" s="1071"/>
      <c r="AB46" s="1071"/>
      <c r="AC46" s="1071"/>
      <c r="AD46" s="1071"/>
      <c r="AE46" s="1072"/>
      <c r="AF46" s="1064"/>
      <c r="AG46" s="1065"/>
      <c r="AH46" s="1065"/>
      <c r="AI46" s="1065"/>
      <c r="AJ46" s="1066"/>
      <c r="AK46" s="1007"/>
      <c r="AL46" s="998"/>
      <c r="AM46" s="998"/>
      <c r="AN46" s="998"/>
      <c r="AO46" s="998"/>
      <c r="AP46" s="998"/>
      <c r="AQ46" s="998"/>
      <c r="AR46" s="998"/>
      <c r="AS46" s="998"/>
      <c r="AT46" s="998"/>
      <c r="AU46" s="998"/>
      <c r="AV46" s="998"/>
      <c r="AW46" s="998"/>
      <c r="AX46" s="998"/>
      <c r="AY46" s="998"/>
      <c r="AZ46" s="1069"/>
      <c r="BA46" s="1069"/>
      <c r="BB46" s="1069"/>
      <c r="BC46" s="1069"/>
      <c r="BD46" s="1069"/>
      <c r="BE46" s="1053"/>
      <c r="BF46" s="1053"/>
      <c r="BG46" s="1053"/>
      <c r="BH46" s="1053"/>
      <c r="BI46" s="1054"/>
      <c r="BJ46" s="108"/>
      <c r="BK46" s="108"/>
      <c r="BL46" s="108"/>
      <c r="BM46" s="108"/>
      <c r="BN46" s="108"/>
      <c r="BO46" s="121"/>
      <c r="BP46" s="121"/>
      <c r="BQ46" s="118">
        <v>40</v>
      </c>
      <c r="BR46" s="119"/>
      <c r="BS46" s="1043"/>
      <c r="BT46" s="1044"/>
      <c r="BU46" s="1044"/>
      <c r="BV46" s="1044"/>
      <c r="BW46" s="1044"/>
      <c r="BX46" s="1044"/>
      <c r="BY46" s="1044"/>
      <c r="BZ46" s="1044"/>
      <c r="CA46" s="1044"/>
      <c r="CB46" s="1044"/>
      <c r="CC46" s="1044"/>
      <c r="CD46" s="1044"/>
      <c r="CE46" s="1044"/>
      <c r="CF46" s="1044"/>
      <c r="CG46" s="1045"/>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02"/>
    </row>
    <row r="47" spans="1:131" s="103" customFormat="1" ht="26.25" customHeight="1" x14ac:dyDescent="0.15">
      <c r="A47" s="117">
        <v>20</v>
      </c>
      <c r="B47" s="1058"/>
      <c r="C47" s="1059"/>
      <c r="D47" s="1059"/>
      <c r="E47" s="1059"/>
      <c r="F47" s="1059"/>
      <c r="G47" s="1059"/>
      <c r="H47" s="1059"/>
      <c r="I47" s="1059"/>
      <c r="J47" s="1059"/>
      <c r="K47" s="1059"/>
      <c r="L47" s="1059"/>
      <c r="M47" s="1059"/>
      <c r="N47" s="1059"/>
      <c r="O47" s="1059"/>
      <c r="P47" s="1060"/>
      <c r="Q47" s="1070"/>
      <c r="R47" s="1071"/>
      <c r="S47" s="1071"/>
      <c r="T47" s="1071"/>
      <c r="U47" s="1071"/>
      <c r="V47" s="1071"/>
      <c r="W47" s="1071"/>
      <c r="X47" s="1071"/>
      <c r="Y47" s="1071"/>
      <c r="Z47" s="1071"/>
      <c r="AA47" s="1071"/>
      <c r="AB47" s="1071"/>
      <c r="AC47" s="1071"/>
      <c r="AD47" s="1071"/>
      <c r="AE47" s="1072"/>
      <c r="AF47" s="1064"/>
      <c r="AG47" s="1065"/>
      <c r="AH47" s="1065"/>
      <c r="AI47" s="1065"/>
      <c r="AJ47" s="1066"/>
      <c r="AK47" s="1007"/>
      <c r="AL47" s="998"/>
      <c r="AM47" s="998"/>
      <c r="AN47" s="998"/>
      <c r="AO47" s="998"/>
      <c r="AP47" s="998"/>
      <c r="AQ47" s="998"/>
      <c r="AR47" s="998"/>
      <c r="AS47" s="998"/>
      <c r="AT47" s="998"/>
      <c r="AU47" s="998"/>
      <c r="AV47" s="998"/>
      <c r="AW47" s="998"/>
      <c r="AX47" s="998"/>
      <c r="AY47" s="998"/>
      <c r="AZ47" s="1069"/>
      <c r="BA47" s="1069"/>
      <c r="BB47" s="1069"/>
      <c r="BC47" s="1069"/>
      <c r="BD47" s="1069"/>
      <c r="BE47" s="1053"/>
      <c r="BF47" s="1053"/>
      <c r="BG47" s="1053"/>
      <c r="BH47" s="1053"/>
      <c r="BI47" s="1054"/>
      <c r="BJ47" s="108"/>
      <c r="BK47" s="108"/>
      <c r="BL47" s="108"/>
      <c r="BM47" s="108"/>
      <c r="BN47" s="108"/>
      <c r="BO47" s="121"/>
      <c r="BP47" s="121"/>
      <c r="BQ47" s="118">
        <v>41</v>
      </c>
      <c r="BR47" s="119"/>
      <c r="BS47" s="1043"/>
      <c r="BT47" s="1044"/>
      <c r="BU47" s="1044"/>
      <c r="BV47" s="1044"/>
      <c r="BW47" s="1044"/>
      <c r="BX47" s="1044"/>
      <c r="BY47" s="1044"/>
      <c r="BZ47" s="1044"/>
      <c r="CA47" s="1044"/>
      <c r="CB47" s="1044"/>
      <c r="CC47" s="1044"/>
      <c r="CD47" s="1044"/>
      <c r="CE47" s="1044"/>
      <c r="CF47" s="1044"/>
      <c r="CG47" s="1045"/>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02"/>
    </row>
    <row r="48" spans="1:131" s="103" customFormat="1" ht="26.25" customHeight="1" x14ac:dyDescent="0.15">
      <c r="A48" s="117">
        <v>21</v>
      </c>
      <c r="B48" s="1058"/>
      <c r="C48" s="1059"/>
      <c r="D48" s="1059"/>
      <c r="E48" s="1059"/>
      <c r="F48" s="1059"/>
      <c r="G48" s="1059"/>
      <c r="H48" s="1059"/>
      <c r="I48" s="1059"/>
      <c r="J48" s="1059"/>
      <c r="K48" s="1059"/>
      <c r="L48" s="1059"/>
      <c r="M48" s="1059"/>
      <c r="N48" s="1059"/>
      <c r="O48" s="1059"/>
      <c r="P48" s="1060"/>
      <c r="Q48" s="1070"/>
      <c r="R48" s="1071"/>
      <c r="S48" s="1071"/>
      <c r="T48" s="1071"/>
      <c r="U48" s="1071"/>
      <c r="V48" s="1071"/>
      <c r="W48" s="1071"/>
      <c r="X48" s="1071"/>
      <c r="Y48" s="1071"/>
      <c r="Z48" s="1071"/>
      <c r="AA48" s="1071"/>
      <c r="AB48" s="1071"/>
      <c r="AC48" s="1071"/>
      <c r="AD48" s="1071"/>
      <c r="AE48" s="1072"/>
      <c r="AF48" s="1064"/>
      <c r="AG48" s="1065"/>
      <c r="AH48" s="1065"/>
      <c r="AI48" s="1065"/>
      <c r="AJ48" s="1066"/>
      <c r="AK48" s="1007"/>
      <c r="AL48" s="998"/>
      <c r="AM48" s="998"/>
      <c r="AN48" s="998"/>
      <c r="AO48" s="998"/>
      <c r="AP48" s="998"/>
      <c r="AQ48" s="998"/>
      <c r="AR48" s="998"/>
      <c r="AS48" s="998"/>
      <c r="AT48" s="998"/>
      <c r="AU48" s="998"/>
      <c r="AV48" s="998"/>
      <c r="AW48" s="998"/>
      <c r="AX48" s="998"/>
      <c r="AY48" s="998"/>
      <c r="AZ48" s="1069"/>
      <c r="BA48" s="1069"/>
      <c r="BB48" s="1069"/>
      <c r="BC48" s="1069"/>
      <c r="BD48" s="1069"/>
      <c r="BE48" s="1053"/>
      <c r="BF48" s="1053"/>
      <c r="BG48" s="1053"/>
      <c r="BH48" s="1053"/>
      <c r="BI48" s="1054"/>
      <c r="BJ48" s="108"/>
      <c r="BK48" s="108"/>
      <c r="BL48" s="108"/>
      <c r="BM48" s="108"/>
      <c r="BN48" s="108"/>
      <c r="BO48" s="121"/>
      <c r="BP48" s="121"/>
      <c r="BQ48" s="118">
        <v>42</v>
      </c>
      <c r="BR48" s="119"/>
      <c r="BS48" s="1043"/>
      <c r="BT48" s="1044"/>
      <c r="BU48" s="1044"/>
      <c r="BV48" s="1044"/>
      <c r="BW48" s="1044"/>
      <c r="BX48" s="1044"/>
      <c r="BY48" s="1044"/>
      <c r="BZ48" s="1044"/>
      <c r="CA48" s="1044"/>
      <c r="CB48" s="1044"/>
      <c r="CC48" s="1044"/>
      <c r="CD48" s="1044"/>
      <c r="CE48" s="1044"/>
      <c r="CF48" s="1044"/>
      <c r="CG48" s="1045"/>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02"/>
    </row>
    <row r="49" spans="1:131" s="103" customFormat="1" ht="26.25" customHeight="1" x14ac:dyDescent="0.15">
      <c r="A49" s="117">
        <v>22</v>
      </c>
      <c r="B49" s="1058"/>
      <c r="C49" s="1059"/>
      <c r="D49" s="1059"/>
      <c r="E49" s="1059"/>
      <c r="F49" s="1059"/>
      <c r="G49" s="1059"/>
      <c r="H49" s="1059"/>
      <c r="I49" s="1059"/>
      <c r="J49" s="1059"/>
      <c r="K49" s="1059"/>
      <c r="L49" s="1059"/>
      <c r="M49" s="1059"/>
      <c r="N49" s="1059"/>
      <c r="O49" s="1059"/>
      <c r="P49" s="1060"/>
      <c r="Q49" s="1070"/>
      <c r="R49" s="1071"/>
      <c r="S49" s="1071"/>
      <c r="T49" s="1071"/>
      <c r="U49" s="1071"/>
      <c r="V49" s="1071"/>
      <c r="W49" s="1071"/>
      <c r="X49" s="1071"/>
      <c r="Y49" s="1071"/>
      <c r="Z49" s="1071"/>
      <c r="AA49" s="1071"/>
      <c r="AB49" s="1071"/>
      <c r="AC49" s="1071"/>
      <c r="AD49" s="1071"/>
      <c r="AE49" s="1072"/>
      <c r="AF49" s="1064"/>
      <c r="AG49" s="1065"/>
      <c r="AH49" s="1065"/>
      <c r="AI49" s="1065"/>
      <c r="AJ49" s="1066"/>
      <c r="AK49" s="1007"/>
      <c r="AL49" s="998"/>
      <c r="AM49" s="998"/>
      <c r="AN49" s="998"/>
      <c r="AO49" s="998"/>
      <c r="AP49" s="998"/>
      <c r="AQ49" s="998"/>
      <c r="AR49" s="998"/>
      <c r="AS49" s="998"/>
      <c r="AT49" s="998"/>
      <c r="AU49" s="998"/>
      <c r="AV49" s="998"/>
      <c r="AW49" s="998"/>
      <c r="AX49" s="998"/>
      <c r="AY49" s="998"/>
      <c r="AZ49" s="1069"/>
      <c r="BA49" s="1069"/>
      <c r="BB49" s="1069"/>
      <c r="BC49" s="1069"/>
      <c r="BD49" s="1069"/>
      <c r="BE49" s="1053"/>
      <c r="BF49" s="1053"/>
      <c r="BG49" s="1053"/>
      <c r="BH49" s="1053"/>
      <c r="BI49" s="1054"/>
      <c r="BJ49" s="108"/>
      <c r="BK49" s="108"/>
      <c r="BL49" s="108"/>
      <c r="BM49" s="108"/>
      <c r="BN49" s="108"/>
      <c r="BO49" s="121"/>
      <c r="BP49" s="121"/>
      <c r="BQ49" s="118">
        <v>43</v>
      </c>
      <c r="BR49" s="119"/>
      <c r="BS49" s="1043"/>
      <c r="BT49" s="1044"/>
      <c r="BU49" s="1044"/>
      <c r="BV49" s="1044"/>
      <c r="BW49" s="1044"/>
      <c r="BX49" s="1044"/>
      <c r="BY49" s="1044"/>
      <c r="BZ49" s="1044"/>
      <c r="CA49" s="1044"/>
      <c r="CB49" s="1044"/>
      <c r="CC49" s="1044"/>
      <c r="CD49" s="1044"/>
      <c r="CE49" s="1044"/>
      <c r="CF49" s="1044"/>
      <c r="CG49" s="1045"/>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02"/>
    </row>
    <row r="50" spans="1:131" s="103" customFormat="1" ht="26.25" customHeight="1" x14ac:dyDescent="0.15">
      <c r="A50" s="117">
        <v>23</v>
      </c>
      <c r="B50" s="1058"/>
      <c r="C50" s="1059"/>
      <c r="D50" s="1059"/>
      <c r="E50" s="1059"/>
      <c r="F50" s="1059"/>
      <c r="G50" s="1059"/>
      <c r="H50" s="1059"/>
      <c r="I50" s="1059"/>
      <c r="J50" s="1059"/>
      <c r="K50" s="1059"/>
      <c r="L50" s="1059"/>
      <c r="M50" s="1059"/>
      <c r="N50" s="1059"/>
      <c r="O50" s="1059"/>
      <c r="P50" s="1060"/>
      <c r="Q50" s="1061"/>
      <c r="R50" s="1062"/>
      <c r="S50" s="1062"/>
      <c r="T50" s="1062"/>
      <c r="U50" s="1062"/>
      <c r="V50" s="1062"/>
      <c r="W50" s="1062"/>
      <c r="X50" s="1062"/>
      <c r="Y50" s="1062"/>
      <c r="Z50" s="1062"/>
      <c r="AA50" s="1062"/>
      <c r="AB50" s="1062"/>
      <c r="AC50" s="1062"/>
      <c r="AD50" s="1062"/>
      <c r="AE50" s="1063"/>
      <c r="AF50" s="1064"/>
      <c r="AG50" s="1065"/>
      <c r="AH50" s="1065"/>
      <c r="AI50" s="1065"/>
      <c r="AJ50" s="1066"/>
      <c r="AK50" s="1067"/>
      <c r="AL50" s="1062"/>
      <c r="AM50" s="1062"/>
      <c r="AN50" s="1062"/>
      <c r="AO50" s="1062"/>
      <c r="AP50" s="1062"/>
      <c r="AQ50" s="1062"/>
      <c r="AR50" s="1062"/>
      <c r="AS50" s="1062"/>
      <c r="AT50" s="1062"/>
      <c r="AU50" s="1062"/>
      <c r="AV50" s="1062"/>
      <c r="AW50" s="1062"/>
      <c r="AX50" s="1062"/>
      <c r="AY50" s="1062"/>
      <c r="AZ50" s="1068"/>
      <c r="BA50" s="1068"/>
      <c r="BB50" s="1068"/>
      <c r="BC50" s="1068"/>
      <c r="BD50" s="1068"/>
      <c r="BE50" s="1053"/>
      <c r="BF50" s="1053"/>
      <c r="BG50" s="1053"/>
      <c r="BH50" s="1053"/>
      <c r="BI50" s="1054"/>
      <c r="BJ50" s="108"/>
      <c r="BK50" s="108"/>
      <c r="BL50" s="108"/>
      <c r="BM50" s="108"/>
      <c r="BN50" s="108"/>
      <c r="BO50" s="121"/>
      <c r="BP50" s="121"/>
      <c r="BQ50" s="118">
        <v>44</v>
      </c>
      <c r="BR50" s="119"/>
      <c r="BS50" s="1043"/>
      <c r="BT50" s="1044"/>
      <c r="BU50" s="1044"/>
      <c r="BV50" s="1044"/>
      <c r="BW50" s="1044"/>
      <c r="BX50" s="1044"/>
      <c r="BY50" s="1044"/>
      <c r="BZ50" s="1044"/>
      <c r="CA50" s="1044"/>
      <c r="CB50" s="1044"/>
      <c r="CC50" s="1044"/>
      <c r="CD50" s="1044"/>
      <c r="CE50" s="1044"/>
      <c r="CF50" s="1044"/>
      <c r="CG50" s="1045"/>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02"/>
    </row>
    <row r="51" spans="1:131" s="103" customFormat="1" ht="26.25" customHeight="1" x14ac:dyDescent="0.15">
      <c r="A51" s="117">
        <v>24</v>
      </c>
      <c r="B51" s="1058"/>
      <c r="C51" s="1059"/>
      <c r="D51" s="1059"/>
      <c r="E51" s="1059"/>
      <c r="F51" s="1059"/>
      <c r="G51" s="1059"/>
      <c r="H51" s="1059"/>
      <c r="I51" s="1059"/>
      <c r="J51" s="1059"/>
      <c r="K51" s="1059"/>
      <c r="L51" s="1059"/>
      <c r="M51" s="1059"/>
      <c r="N51" s="1059"/>
      <c r="O51" s="1059"/>
      <c r="P51" s="1060"/>
      <c r="Q51" s="1061"/>
      <c r="R51" s="1062"/>
      <c r="S51" s="1062"/>
      <c r="T51" s="1062"/>
      <c r="U51" s="1062"/>
      <c r="V51" s="1062"/>
      <c r="W51" s="1062"/>
      <c r="X51" s="1062"/>
      <c r="Y51" s="1062"/>
      <c r="Z51" s="1062"/>
      <c r="AA51" s="1062"/>
      <c r="AB51" s="1062"/>
      <c r="AC51" s="1062"/>
      <c r="AD51" s="1062"/>
      <c r="AE51" s="1063"/>
      <c r="AF51" s="1064"/>
      <c r="AG51" s="1065"/>
      <c r="AH51" s="1065"/>
      <c r="AI51" s="1065"/>
      <c r="AJ51" s="1066"/>
      <c r="AK51" s="1067"/>
      <c r="AL51" s="1062"/>
      <c r="AM51" s="1062"/>
      <c r="AN51" s="1062"/>
      <c r="AO51" s="1062"/>
      <c r="AP51" s="1062"/>
      <c r="AQ51" s="1062"/>
      <c r="AR51" s="1062"/>
      <c r="AS51" s="1062"/>
      <c r="AT51" s="1062"/>
      <c r="AU51" s="1062"/>
      <c r="AV51" s="1062"/>
      <c r="AW51" s="1062"/>
      <c r="AX51" s="1062"/>
      <c r="AY51" s="1062"/>
      <c r="AZ51" s="1068"/>
      <c r="BA51" s="1068"/>
      <c r="BB51" s="1068"/>
      <c r="BC51" s="1068"/>
      <c r="BD51" s="1068"/>
      <c r="BE51" s="1053"/>
      <c r="BF51" s="1053"/>
      <c r="BG51" s="1053"/>
      <c r="BH51" s="1053"/>
      <c r="BI51" s="1054"/>
      <c r="BJ51" s="108"/>
      <c r="BK51" s="108"/>
      <c r="BL51" s="108"/>
      <c r="BM51" s="108"/>
      <c r="BN51" s="108"/>
      <c r="BO51" s="121"/>
      <c r="BP51" s="121"/>
      <c r="BQ51" s="118">
        <v>45</v>
      </c>
      <c r="BR51" s="119"/>
      <c r="BS51" s="1043"/>
      <c r="BT51" s="1044"/>
      <c r="BU51" s="1044"/>
      <c r="BV51" s="1044"/>
      <c r="BW51" s="1044"/>
      <c r="BX51" s="1044"/>
      <c r="BY51" s="1044"/>
      <c r="BZ51" s="1044"/>
      <c r="CA51" s="1044"/>
      <c r="CB51" s="1044"/>
      <c r="CC51" s="1044"/>
      <c r="CD51" s="1044"/>
      <c r="CE51" s="1044"/>
      <c r="CF51" s="1044"/>
      <c r="CG51" s="1045"/>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02"/>
    </row>
    <row r="52" spans="1:131" s="103" customFormat="1" ht="26.25" customHeight="1" x14ac:dyDescent="0.15">
      <c r="A52" s="117">
        <v>25</v>
      </c>
      <c r="B52" s="1058"/>
      <c r="C52" s="1059"/>
      <c r="D52" s="1059"/>
      <c r="E52" s="1059"/>
      <c r="F52" s="1059"/>
      <c r="G52" s="1059"/>
      <c r="H52" s="1059"/>
      <c r="I52" s="1059"/>
      <c r="J52" s="1059"/>
      <c r="K52" s="1059"/>
      <c r="L52" s="1059"/>
      <c r="M52" s="1059"/>
      <c r="N52" s="1059"/>
      <c r="O52" s="1059"/>
      <c r="P52" s="1060"/>
      <c r="Q52" s="1061"/>
      <c r="R52" s="1062"/>
      <c r="S52" s="1062"/>
      <c r="T52" s="1062"/>
      <c r="U52" s="1062"/>
      <c r="V52" s="1062"/>
      <c r="W52" s="1062"/>
      <c r="X52" s="1062"/>
      <c r="Y52" s="1062"/>
      <c r="Z52" s="1062"/>
      <c r="AA52" s="1062"/>
      <c r="AB52" s="1062"/>
      <c r="AC52" s="1062"/>
      <c r="AD52" s="1062"/>
      <c r="AE52" s="1063"/>
      <c r="AF52" s="1064"/>
      <c r="AG52" s="1065"/>
      <c r="AH52" s="1065"/>
      <c r="AI52" s="1065"/>
      <c r="AJ52" s="1066"/>
      <c r="AK52" s="1067"/>
      <c r="AL52" s="1062"/>
      <c r="AM52" s="1062"/>
      <c r="AN52" s="1062"/>
      <c r="AO52" s="1062"/>
      <c r="AP52" s="1062"/>
      <c r="AQ52" s="1062"/>
      <c r="AR52" s="1062"/>
      <c r="AS52" s="1062"/>
      <c r="AT52" s="1062"/>
      <c r="AU52" s="1062"/>
      <c r="AV52" s="1062"/>
      <c r="AW52" s="1062"/>
      <c r="AX52" s="1062"/>
      <c r="AY52" s="1062"/>
      <c r="AZ52" s="1068"/>
      <c r="BA52" s="1068"/>
      <c r="BB52" s="1068"/>
      <c r="BC52" s="1068"/>
      <c r="BD52" s="1068"/>
      <c r="BE52" s="1053"/>
      <c r="BF52" s="1053"/>
      <c r="BG52" s="1053"/>
      <c r="BH52" s="1053"/>
      <c r="BI52" s="1054"/>
      <c r="BJ52" s="108"/>
      <c r="BK52" s="108"/>
      <c r="BL52" s="108"/>
      <c r="BM52" s="108"/>
      <c r="BN52" s="108"/>
      <c r="BO52" s="121"/>
      <c r="BP52" s="121"/>
      <c r="BQ52" s="118">
        <v>46</v>
      </c>
      <c r="BR52" s="119"/>
      <c r="BS52" s="1043"/>
      <c r="BT52" s="1044"/>
      <c r="BU52" s="1044"/>
      <c r="BV52" s="1044"/>
      <c r="BW52" s="1044"/>
      <c r="BX52" s="1044"/>
      <c r="BY52" s="1044"/>
      <c r="BZ52" s="1044"/>
      <c r="CA52" s="1044"/>
      <c r="CB52" s="1044"/>
      <c r="CC52" s="1044"/>
      <c r="CD52" s="1044"/>
      <c r="CE52" s="1044"/>
      <c r="CF52" s="1044"/>
      <c r="CG52" s="1045"/>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02"/>
    </row>
    <row r="53" spans="1:131" s="103" customFormat="1" ht="26.25" customHeight="1" x14ac:dyDescent="0.15">
      <c r="A53" s="117">
        <v>26</v>
      </c>
      <c r="B53" s="1058"/>
      <c r="C53" s="1059"/>
      <c r="D53" s="1059"/>
      <c r="E53" s="1059"/>
      <c r="F53" s="1059"/>
      <c r="G53" s="1059"/>
      <c r="H53" s="1059"/>
      <c r="I53" s="1059"/>
      <c r="J53" s="1059"/>
      <c r="K53" s="1059"/>
      <c r="L53" s="1059"/>
      <c r="M53" s="1059"/>
      <c r="N53" s="1059"/>
      <c r="O53" s="1059"/>
      <c r="P53" s="1060"/>
      <c r="Q53" s="1061"/>
      <c r="R53" s="1062"/>
      <c r="S53" s="1062"/>
      <c r="T53" s="1062"/>
      <c r="U53" s="1062"/>
      <c r="V53" s="1062"/>
      <c r="W53" s="1062"/>
      <c r="X53" s="1062"/>
      <c r="Y53" s="1062"/>
      <c r="Z53" s="1062"/>
      <c r="AA53" s="1062"/>
      <c r="AB53" s="1062"/>
      <c r="AC53" s="1062"/>
      <c r="AD53" s="1062"/>
      <c r="AE53" s="1063"/>
      <c r="AF53" s="1064"/>
      <c r="AG53" s="1065"/>
      <c r="AH53" s="1065"/>
      <c r="AI53" s="1065"/>
      <c r="AJ53" s="1066"/>
      <c r="AK53" s="1067"/>
      <c r="AL53" s="1062"/>
      <c r="AM53" s="1062"/>
      <c r="AN53" s="1062"/>
      <c r="AO53" s="1062"/>
      <c r="AP53" s="1062"/>
      <c r="AQ53" s="1062"/>
      <c r="AR53" s="1062"/>
      <c r="AS53" s="1062"/>
      <c r="AT53" s="1062"/>
      <c r="AU53" s="1062"/>
      <c r="AV53" s="1062"/>
      <c r="AW53" s="1062"/>
      <c r="AX53" s="1062"/>
      <c r="AY53" s="1062"/>
      <c r="AZ53" s="1068"/>
      <c r="BA53" s="1068"/>
      <c r="BB53" s="1068"/>
      <c r="BC53" s="1068"/>
      <c r="BD53" s="1068"/>
      <c r="BE53" s="1053"/>
      <c r="BF53" s="1053"/>
      <c r="BG53" s="1053"/>
      <c r="BH53" s="1053"/>
      <c r="BI53" s="1054"/>
      <c r="BJ53" s="108"/>
      <c r="BK53" s="108"/>
      <c r="BL53" s="108"/>
      <c r="BM53" s="108"/>
      <c r="BN53" s="108"/>
      <c r="BO53" s="121"/>
      <c r="BP53" s="121"/>
      <c r="BQ53" s="118">
        <v>47</v>
      </c>
      <c r="BR53" s="119"/>
      <c r="BS53" s="1043"/>
      <c r="BT53" s="1044"/>
      <c r="BU53" s="1044"/>
      <c r="BV53" s="1044"/>
      <c r="BW53" s="1044"/>
      <c r="BX53" s="1044"/>
      <c r="BY53" s="1044"/>
      <c r="BZ53" s="1044"/>
      <c r="CA53" s="1044"/>
      <c r="CB53" s="1044"/>
      <c r="CC53" s="1044"/>
      <c r="CD53" s="1044"/>
      <c r="CE53" s="1044"/>
      <c r="CF53" s="1044"/>
      <c r="CG53" s="1045"/>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02"/>
    </row>
    <row r="54" spans="1:131" s="103" customFormat="1" ht="26.25" customHeight="1" x14ac:dyDescent="0.15">
      <c r="A54" s="117">
        <v>27</v>
      </c>
      <c r="B54" s="1058"/>
      <c r="C54" s="1059"/>
      <c r="D54" s="1059"/>
      <c r="E54" s="1059"/>
      <c r="F54" s="1059"/>
      <c r="G54" s="1059"/>
      <c r="H54" s="1059"/>
      <c r="I54" s="1059"/>
      <c r="J54" s="1059"/>
      <c r="K54" s="1059"/>
      <c r="L54" s="1059"/>
      <c r="M54" s="1059"/>
      <c r="N54" s="1059"/>
      <c r="O54" s="1059"/>
      <c r="P54" s="1060"/>
      <c r="Q54" s="1061"/>
      <c r="R54" s="1062"/>
      <c r="S54" s="1062"/>
      <c r="T54" s="1062"/>
      <c r="U54" s="1062"/>
      <c r="V54" s="1062"/>
      <c r="W54" s="1062"/>
      <c r="X54" s="1062"/>
      <c r="Y54" s="1062"/>
      <c r="Z54" s="1062"/>
      <c r="AA54" s="1062"/>
      <c r="AB54" s="1062"/>
      <c r="AC54" s="1062"/>
      <c r="AD54" s="1062"/>
      <c r="AE54" s="1063"/>
      <c r="AF54" s="1064"/>
      <c r="AG54" s="1065"/>
      <c r="AH54" s="1065"/>
      <c r="AI54" s="1065"/>
      <c r="AJ54" s="1066"/>
      <c r="AK54" s="1067"/>
      <c r="AL54" s="1062"/>
      <c r="AM54" s="1062"/>
      <c r="AN54" s="1062"/>
      <c r="AO54" s="1062"/>
      <c r="AP54" s="1062"/>
      <c r="AQ54" s="1062"/>
      <c r="AR54" s="1062"/>
      <c r="AS54" s="1062"/>
      <c r="AT54" s="1062"/>
      <c r="AU54" s="1062"/>
      <c r="AV54" s="1062"/>
      <c r="AW54" s="1062"/>
      <c r="AX54" s="1062"/>
      <c r="AY54" s="1062"/>
      <c r="AZ54" s="1068"/>
      <c r="BA54" s="1068"/>
      <c r="BB54" s="1068"/>
      <c r="BC54" s="1068"/>
      <c r="BD54" s="1068"/>
      <c r="BE54" s="1053"/>
      <c r="BF54" s="1053"/>
      <c r="BG54" s="1053"/>
      <c r="BH54" s="1053"/>
      <c r="BI54" s="1054"/>
      <c r="BJ54" s="108"/>
      <c r="BK54" s="108"/>
      <c r="BL54" s="108"/>
      <c r="BM54" s="108"/>
      <c r="BN54" s="108"/>
      <c r="BO54" s="121"/>
      <c r="BP54" s="121"/>
      <c r="BQ54" s="118">
        <v>48</v>
      </c>
      <c r="BR54" s="119"/>
      <c r="BS54" s="1043"/>
      <c r="BT54" s="1044"/>
      <c r="BU54" s="1044"/>
      <c r="BV54" s="1044"/>
      <c r="BW54" s="1044"/>
      <c r="BX54" s="1044"/>
      <c r="BY54" s="1044"/>
      <c r="BZ54" s="1044"/>
      <c r="CA54" s="1044"/>
      <c r="CB54" s="1044"/>
      <c r="CC54" s="1044"/>
      <c r="CD54" s="1044"/>
      <c r="CE54" s="1044"/>
      <c r="CF54" s="1044"/>
      <c r="CG54" s="1045"/>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02"/>
    </row>
    <row r="55" spans="1:131" s="103" customFormat="1" ht="26.25" customHeight="1" x14ac:dyDescent="0.15">
      <c r="A55" s="117">
        <v>28</v>
      </c>
      <c r="B55" s="1058"/>
      <c r="C55" s="1059"/>
      <c r="D55" s="1059"/>
      <c r="E55" s="1059"/>
      <c r="F55" s="1059"/>
      <c r="G55" s="1059"/>
      <c r="H55" s="1059"/>
      <c r="I55" s="1059"/>
      <c r="J55" s="1059"/>
      <c r="K55" s="1059"/>
      <c r="L55" s="1059"/>
      <c r="M55" s="1059"/>
      <c r="N55" s="1059"/>
      <c r="O55" s="1059"/>
      <c r="P55" s="1060"/>
      <c r="Q55" s="1061"/>
      <c r="R55" s="1062"/>
      <c r="S55" s="1062"/>
      <c r="T55" s="1062"/>
      <c r="U55" s="1062"/>
      <c r="V55" s="1062"/>
      <c r="W55" s="1062"/>
      <c r="X55" s="1062"/>
      <c r="Y55" s="1062"/>
      <c r="Z55" s="1062"/>
      <c r="AA55" s="1062"/>
      <c r="AB55" s="1062"/>
      <c r="AC55" s="1062"/>
      <c r="AD55" s="1062"/>
      <c r="AE55" s="1063"/>
      <c r="AF55" s="1064"/>
      <c r="AG55" s="1065"/>
      <c r="AH55" s="1065"/>
      <c r="AI55" s="1065"/>
      <c r="AJ55" s="1066"/>
      <c r="AK55" s="1067"/>
      <c r="AL55" s="1062"/>
      <c r="AM55" s="1062"/>
      <c r="AN55" s="1062"/>
      <c r="AO55" s="1062"/>
      <c r="AP55" s="1062"/>
      <c r="AQ55" s="1062"/>
      <c r="AR55" s="1062"/>
      <c r="AS55" s="1062"/>
      <c r="AT55" s="1062"/>
      <c r="AU55" s="1062"/>
      <c r="AV55" s="1062"/>
      <c r="AW55" s="1062"/>
      <c r="AX55" s="1062"/>
      <c r="AY55" s="1062"/>
      <c r="AZ55" s="1068"/>
      <c r="BA55" s="1068"/>
      <c r="BB55" s="1068"/>
      <c r="BC55" s="1068"/>
      <c r="BD55" s="1068"/>
      <c r="BE55" s="1053"/>
      <c r="BF55" s="1053"/>
      <c r="BG55" s="1053"/>
      <c r="BH55" s="1053"/>
      <c r="BI55" s="1054"/>
      <c r="BJ55" s="108"/>
      <c r="BK55" s="108"/>
      <c r="BL55" s="108"/>
      <c r="BM55" s="108"/>
      <c r="BN55" s="108"/>
      <c r="BO55" s="121"/>
      <c r="BP55" s="121"/>
      <c r="BQ55" s="118">
        <v>49</v>
      </c>
      <c r="BR55" s="119"/>
      <c r="BS55" s="1043"/>
      <c r="BT55" s="1044"/>
      <c r="BU55" s="1044"/>
      <c r="BV55" s="1044"/>
      <c r="BW55" s="1044"/>
      <c r="BX55" s="1044"/>
      <c r="BY55" s="1044"/>
      <c r="BZ55" s="1044"/>
      <c r="CA55" s="1044"/>
      <c r="CB55" s="1044"/>
      <c r="CC55" s="1044"/>
      <c r="CD55" s="1044"/>
      <c r="CE55" s="1044"/>
      <c r="CF55" s="1044"/>
      <c r="CG55" s="1045"/>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02"/>
    </row>
    <row r="56" spans="1:131" s="103" customFormat="1" ht="26.25" customHeight="1" x14ac:dyDescent="0.15">
      <c r="A56" s="117">
        <v>29</v>
      </c>
      <c r="B56" s="1058"/>
      <c r="C56" s="1059"/>
      <c r="D56" s="1059"/>
      <c r="E56" s="1059"/>
      <c r="F56" s="1059"/>
      <c r="G56" s="1059"/>
      <c r="H56" s="1059"/>
      <c r="I56" s="1059"/>
      <c r="J56" s="1059"/>
      <c r="K56" s="1059"/>
      <c r="L56" s="1059"/>
      <c r="M56" s="1059"/>
      <c r="N56" s="1059"/>
      <c r="O56" s="1059"/>
      <c r="P56" s="1060"/>
      <c r="Q56" s="1061"/>
      <c r="R56" s="1062"/>
      <c r="S56" s="1062"/>
      <c r="T56" s="1062"/>
      <c r="U56" s="1062"/>
      <c r="V56" s="1062"/>
      <c r="W56" s="1062"/>
      <c r="X56" s="1062"/>
      <c r="Y56" s="1062"/>
      <c r="Z56" s="1062"/>
      <c r="AA56" s="1062"/>
      <c r="AB56" s="1062"/>
      <c r="AC56" s="1062"/>
      <c r="AD56" s="1062"/>
      <c r="AE56" s="1063"/>
      <c r="AF56" s="1064"/>
      <c r="AG56" s="1065"/>
      <c r="AH56" s="1065"/>
      <c r="AI56" s="1065"/>
      <c r="AJ56" s="1066"/>
      <c r="AK56" s="1067"/>
      <c r="AL56" s="1062"/>
      <c r="AM56" s="1062"/>
      <c r="AN56" s="1062"/>
      <c r="AO56" s="1062"/>
      <c r="AP56" s="1062"/>
      <c r="AQ56" s="1062"/>
      <c r="AR56" s="1062"/>
      <c r="AS56" s="1062"/>
      <c r="AT56" s="1062"/>
      <c r="AU56" s="1062"/>
      <c r="AV56" s="1062"/>
      <c r="AW56" s="1062"/>
      <c r="AX56" s="1062"/>
      <c r="AY56" s="1062"/>
      <c r="AZ56" s="1068"/>
      <c r="BA56" s="1068"/>
      <c r="BB56" s="1068"/>
      <c r="BC56" s="1068"/>
      <c r="BD56" s="1068"/>
      <c r="BE56" s="1053"/>
      <c r="BF56" s="1053"/>
      <c r="BG56" s="1053"/>
      <c r="BH56" s="1053"/>
      <c r="BI56" s="1054"/>
      <c r="BJ56" s="108"/>
      <c r="BK56" s="108"/>
      <c r="BL56" s="108"/>
      <c r="BM56" s="108"/>
      <c r="BN56" s="108"/>
      <c r="BO56" s="121"/>
      <c r="BP56" s="121"/>
      <c r="BQ56" s="118">
        <v>50</v>
      </c>
      <c r="BR56" s="119"/>
      <c r="BS56" s="1043"/>
      <c r="BT56" s="1044"/>
      <c r="BU56" s="1044"/>
      <c r="BV56" s="1044"/>
      <c r="BW56" s="1044"/>
      <c r="BX56" s="1044"/>
      <c r="BY56" s="1044"/>
      <c r="BZ56" s="1044"/>
      <c r="CA56" s="1044"/>
      <c r="CB56" s="1044"/>
      <c r="CC56" s="1044"/>
      <c r="CD56" s="1044"/>
      <c r="CE56" s="1044"/>
      <c r="CF56" s="1044"/>
      <c r="CG56" s="1045"/>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02"/>
    </row>
    <row r="57" spans="1:131" s="103" customFormat="1" ht="26.25" customHeight="1" x14ac:dyDescent="0.15">
      <c r="A57" s="117">
        <v>30</v>
      </c>
      <c r="B57" s="1058"/>
      <c r="C57" s="1059"/>
      <c r="D57" s="1059"/>
      <c r="E57" s="1059"/>
      <c r="F57" s="1059"/>
      <c r="G57" s="1059"/>
      <c r="H57" s="1059"/>
      <c r="I57" s="1059"/>
      <c r="J57" s="1059"/>
      <c r="K57" s="1059"/>
      <c r="L57" s="1059"/>
      <c r="M57" s="1059"/>
      <c r="N57" s="1059"/>
      <c r="O57" s="1059"/>
      <c r="P57" s="1060"/>
      <c r="Q57" s="1061"/>
      <c r="R57" s="1062"/>
      <c r="S57" s="1062"/>
      <c r="T57" s="1062"/>
      <c r="U57" s="1062"/>
      <c r="V57" s="1062"/>
      <c r="W57" s="1062"/>
      <c r="X57" s="1062"/>
      <c r="Y57" s="1062"/>
      <c r="Z57" s="1062"/>
      <c r="AA57" s="1062"/>
      <c r="AB57" s="1062"/>
      <c r="AC57" s="1062"/>
      <c r="AD57" s="1062"/>
      <c r="AE57" s="1063"/>
      <c r="AF57" s="1064"/>
      <c r="AG57" s="1065"/>
      <c r="AH57" s="1065"/>
      <c r="AI57" s="1065"/>
      <c r="AJ57" s="1066"/>
      <c r="AK57" s="1067"/>
      <c r="AL57" s="1062"/>
      <c r="AM57" s="1062"/>
      <c r="AN57" s="1062"/>
      <c r="AO57" s="1062"/>
      <c r="AP57" s="1062"/>
      <c r="AQ57" s="1062"/>
      <c r="AR57" s="1062"/>
      <c r="AS57" s="1062"/>
      <c r="AT57" s="1062"/>
      <c r="AU57" s="1062"/>
      <c r="AV57" s="1062"/>
      <c r="AW57" s="1062"/>
      <c r="AX57" s="1062"/>
      <c r="AY57" s="1062"/>
      <c r="AZ57" s="1068"/>
      <c r="BA57" s="1068"/>
      <c r="BB57" s="1068"/>
      <c r="BC57" s="1068"/>
      <c r="BD57" s="1068"/>
      <c r="BE57" s="1053"/>
      <c r="BF57" s="1053"/>
      <c r="BG57" s="1053"/>
      <c r="BH57" s="1053"/>
      <c r="BI57" s="1054"/>
      <c r="BJ57" s="108"/>
      <c r="BK57" s="108"/>
      <c r="BL57" s="108"/>
      <c r="BM57" s="108"/>
      <c r="BN57" s="108"/>
      <c r="BO57" s="121"/>
      <c r="BP57" s="121"/>
      <c r="BQ57" s="118">
        <v>51</v>
      </c>
      <c r="BR57" s="119"/>
      <c r="BS57" s="1043"/>
      <c r="BT57" s="1044"/>
      <c r="BU57" s="1044"/>
      <c r="BV57" s="1044"/>
      <c r="BW57" s="1044"/>
      <c r="BX57" s="1044"/>
      <c r="BY57" s="1044"/>
      <c r="BZ57" s="1044"/>
      <c r="CA57" s="1044"/>
      <c r="CB57" s="1044"/>
      <c r="CC57" s="1044"/>
      <c r="CD57" s="1044"/>
      <c r="CE57" s="1044"/>
      <c r="CF57" s="1044"/>
      <c r="CG57" s="1045"/>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02"/>
    </row>
    <row r="58" spans="1:131" s="103" customFormat="1" ht="26.25" customHeight="1" x14ac:dyDescent="0.15">
      <c r="A58" s="117">
        <v>31</v>
      </c>
      <c r="B58" s="1058"/>
      <c r="C58" s="1059"/>
      <c r="D58" s="1059"/>
      <c r="E58" s="1059"/>
      <c r="F58" s="1059"/>
      <c r="G58" s="1059"/>
      <c r="H58" s="1059"/>
      <c r="I58" s="1059"/>
      <c r="J58" s="1059"/>
      <c r="K58" s="1059"/>
      <c r="L58" s="1059"/>
      <c r="M58" s="1059"/>
      <c r="N58" s="1059"/>
      <c r="O58" s="1059"/>
      <c r="P58" s="1060"/>
      <c r="Q58" s="1061"/>
      <c r="R58" s="1062"/>
      <c r="S58" s="1062"/>
      <c r="T58" s="1062"/>
      <c r="U58" s="1062"/>
      <c r="V58" s="1062"/>
      <c r="W58" s="1062"/>
      <c r="X58" s="1062"/>
      <c r="Y58" s="1062"/>
      <c r="Z58" s="1062"/>
      <c r="AA58" s="1062"/>
      <c r="AB58" s="1062"/>
      <c r="AC58" s="1062"/>
      <c r="AD58" s="1062"/>
      <c r="AE58" s="1063"/>
      <c r="AF58" s="1064"/>
      <c r="AG58" s="1065"/>
      <c r="AH58" s="1065"/>
      <c r="AI58" s="1065"/>
      <c r="AJ58" s="1066"/>
      <c r="AK58" s="1067"/>
      <c r="AL58" s="1062"/>
      <c r="AM58" s="1062"/>
      <c r="AN58" s="1062"/>
      <c r="AO58" s="1062"/>
      <c r="AP58" s="1062"/>
      <c r="AQ58" s="1062"/>
      <c r="AR58" s="1062"/>
      <c r="AS58" s="1062"/>
      <c r="AT58" s="1062"/>
      <c r="AU58" s="1062"/>
      <c r="AV58" s="1062"/>
      <c r="AW58" s="1062"/>
      <c r="AX58" s="1062"/>
      <c r="AY58" s="1062"/>
      <c r="AZ58" s="1068"/>
      <c r="BA58" s="1068"/>
      <c r="BB58" s="1068"/>
      <c r="BC58" s="1068"/>
      <c r="BD58" s="1068"/>
      <c r="BE58" s="1053"/>
      <c r="BF58" s="1053"/>
      <c r="BG58" s="1053"/>
      <c r="BH58" s="1053"/>
      <c r="BI58" s="1054"/>
      <c r="BJ58" s="108"/>
      <c r="BK58" s="108"/>
      <c r="BL58" s="108"/>
      <c r="BM58" s="108"/>
      <c r="BN58" s="108"/>
      <c r="BO58" s="121"/>
      <c r="BP58" s="121"/>
      <c r="BQ58" s="118">
        <v>52</v>
      </c>
      <c r="BR58" s="119"/>
      <c r="BS58" s="1043"/>
      <c r="BT58" s="1044"/>
      <c r="BU58" s="1044"/>
      <c r="BV58" s="1044"/>
      <c r="BW58" s="1044"/>
      <c r="BX58" s="1044"/>
      <c r="BY58" s="1044"/>
      <c r="BZ58" s="1044"/>
      <c r="CA58" s="1044"/>
      <c r="CB58" s="1044"/>
      <c r="CC58" s="1044"/>
      <c r="CD58" s="1044"/>
      <c r="CE58" s="1044"/>
      <c r="CF58" s="1044"/>
      <c r="CG58" s="1045"/>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02"/>
    </row>
    <row r="59" spans="1:131" s="103" customFormat="1" ht="26.25" customHeight="1" x14ac:dyDescent="0.15">
      <c r="A59" s="117">
        <v>32</v>
      </c>
      <c r="B59" s="1058"/>
      <c r="C59" s="1059"/>
      <c r="D59" s="1059"/>
      <c r="E59" s="1059"/>
      <c r="F59" s="1059"/>
      <c r="G59" s="1059"/>
      <c r="H59" s="1059"/>
      <c r="I59" s="1059"/>
      <c r="J59" s="1059"/>
      <c r="K59" s="1059"/>
      <c r="L59" s="1059"/>
      <c r="M59" s="1059"/>
      <c r="N59" s="1059"/>
      <c r="O59" s="1059"/>
      <c r="P59" s="1060"/>
      <c r="Q59" s="1061"/>
      <c r="R59" s="1062"/>
      <c r="S59" s="1062"/>
      <c r="T59" s="1062"/>
      <c r="U59" s="1062"/>
      <c r="V59" s="1062"/>
      <c r="W59" s="1062"/>
      <c r="X59" s="1062"/>
      <c r="Y59" s="1062"/>
      <c r="Z59" s="1062"/>
      <c r="AA59" s="1062"/>
      <c r="AB59" s="1062"/>
      <c r="AC59" s="1062"/>
      <c r="AD59" s="1062"/>
      <c r="AE59" s="1063"/>
      <c r="AF59" s="1064"/>
      <c r="AG59" s="1065"/>
      <c r="AH59" s="1065"/>
      <c r="AI59" s="1065"/>
      <c r="AJ59" s="1066"/>
      <c r="AK59" s="1067"/>
      <c r="AL59" s="1062"/>
      <c r="AM59" s="1062"/>
      <c r="AN59" s="1062"/>
      <c r="AO59" s="1062"/>
      <c r="AP59" s="1062"/>
      <c r="AQ59" s="1062"/>
      <c r="AR59" s="1062"/>
      <c r="AS59" s="1062"/>
      <c r="AT59" s="1062"/>
      <c r="AU59" s="1062"/>
      <c r="AV59" s="1062"/>
      <c r="AW59" s="1062"/>
      <c r="AX59" s="1062"/>
      <c r="AY59" s="1062"/>
      <c r="AZ59" s="1068"/>
      <c r="BA59" s="1068"/>
      <c r="BB59" s="1068"/>
      <c r="BC59" s="1068"/>
      <c r="BD59" s="1068"/>
      <c r="BE59" s="1053"/>
      <c r="BF59" s="1053"/>
      <c r="BG59" s="1053"/>
      <c r="BH59" s="1053"/>
      <c r="BI59" s="1054"/>
      <c r="BJ59" s="108"/>
      <c r="BK59" s="108"/>
      <c r="BL59" s="108"/>
      <c r="BM59" s="108"/>
      <c r="BN59" s="108"/>
      <c r="BO59" s="121"/>
      <c r="BP59" s="121"/>
      <c r="BQ59" s="118">
        <v>53</v>
      </c>
      <c r="BR59" s="119"/>
      <c r="BS59" s="1043"/>
      <c r="BT59" s="1044"/>
      <c r="BU59" s="1044"/>
      <c r="BV59" s="1044"/>
      <c r="BW59" s="1044"/>
      <c r="BX59" s="1044"/>
      <c r="BY59" s="1044"/>
      <c r="BZ59" s="1044"/>
      <c r="CA59" s="1044"/>
      <c r="CB59" s="1044"/>
      <c r="CC59" s="1044"/>
      <c r="CD59" s="1044"/>
      <c r="CE59" s="1044"/>
      <c r="CF59" s="1044"/>
      <c r="CG59" s="1045"/>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02"/>
    </row>
    <row r="60" spans="1:131" s="103" customFormat="1" ht="26.25" customHeight="1" x14ac:dyDescent="0.15">
      <c r="A60" s="117">
        <v>33</v>
      </c>
      <c r="B60" s="1058"/>
      <c r="C60" s="1059"/>
      <c r="D60" s="1059"/>
      <c r="E60" s="1059"/>
      <c r="F60" s="1059"/>
      <c r="G60" s="1059"/>
      <c r="H60" s="1059"/>
      <c r="I60" s="1059"/>
      <c r="J60" s="1059"/>
      <c r="K60" s="1059"/>
      <c r="L60" s="1059"/>
      <c r="M60" s="1059"/>
      <c r="N60" s="1059"/>
      <c r="O60" s="1059"/>
      <c r="P60" s="1060"/>
      <c r="Q60" s="1061"/>
      <c r="R60" s="1062"/>
      <c r="S60" s="1062"/>
      <c r="T60" s="1062"/>
      <c r="U60" s="1062"/>
      <c r="V60" s="1062"/>
      <c r="W60" s="1062"/>
      <c r="X60" s="1062"/>
      <c r="Y60" s="1062"/>
      <c r="Z60" s="1062"/>
      <c r="AA60" s="1062"/>
      <c r="AB60" s="1062"/>
      <c r="AC60" s="1062"/>
      <c r="AD60" s="1062"/>
      <c r="AE60" s="1063"/>
      <c r="AF60" s="1064"/>
      <c r="AG60" s="1065"/>
      <c r="AH60" s="1065"/>
      <c r="AI60" s="1065"/>
      <c r="AJ60" s="1066"/>
      <c r="AK60" s="1067"/>
      <c r="AL60" s="1062"/>
      <c r="AM60" s="1062"/>
      <c r="AN60" s="1062"/>
      <c r="AO60" s="1062"/>
      <c r="AP60" s="1062"/>
      <c r="AQ60" s="1062"/>
      <c r="AR60" s="1062"/>
      <c r="AS60" s="1062"/>
      <c r="AT60" s="1062"/>
      <c r="AU60" s="1062"/>
      <c r="AV60" s="1062"/>
      <c r="AW60" s="1062"/>
      <c r="AX60" s="1062"/>
      <c r="AY60" s="1062"/>
      <c r="AZ60" s="1068"/>
      <c r="BA60" s="1068"/>
      <c r="BB60" s="1068"/>
      <c r="BC60" s="1068"/>
      <c r="BD60" s="1068"/>
      <c r="BE60" s="1053"/>
      <c r="BF60" s="1053"/>
      <c r="BG60" s="1053"/>
      <c r="BH60" s="1053"/>
      <c r="BI60" s="1054"/>
      <c r="BJ60" s="108"/>
      <c r="BK60" s="108"/>
      <c r="BL60" s="108"/>
      <c r="BM60" s="108"/>
      <c r="BN60" s="108"/>
      <c r="BO60" s="121"/>
      <c r="BP60" s="121"/>
      <c r="BQ60" s="118">
        <v>54</v>
      </c>
      <c r="BR60" s="119"/>
      <c r="BS60" s="1043"/>
      <c r="BT60" s="1044"/>
      <c r="BU60" s="1044"/>
      <c r="BV60" s="1044"/>
      <c r="BW60" s="1044"/>
      <c r="BX60" s="1044"/>
      <c r="BY60" s="1044"/>
      <c r="BZ60" s="1044"/>
      <c r="CA60" s="1044"/>
      <c r="CB60" s="1044"/>
      <c r="CC60" s="1044"/>
      <c r="CD60" s="1044"/>
      <c r="CE60" s="1044"/>
      <c r="CF60" s="1044"/>
      <c r="CG60" s="1045"/>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02"/>
    </row>
    <row r="61" spans="1:131" s="103" customFormat="1" ht="26.25" customHeight="1" thickBot="1" x14ac:dyDescent="0.2">
      <c r="A61" s="117">
        <v>34</v>
      </c>
      <c r="B61" s="1058"/>
      <c r="C61" s="1059"/>
      <c r="D61" s="1059"/>
      <c r="E61" s="1059"/>
      <c r="F61" s="1059"/>
      <c r="G61" s="1059"/>
      <c r="H61" s="1059"/>
      <c r="I61" s="1059"/>
      <c r="J61" s="1059"/>
      <c r="K61" s="1059"/>
      <c r="L61" s="1059"/>
      <c r="M61" s="1059"/>
      <c r="N61" s="1059"/>
      <c r="O61" s="1059"/>
      <c r="P61" s="1060"/>
      <c r="Q61" s="1061"/>
      <c r="R61" s="1062"/>
      <c r="S61" s="1062"/>
      <c r="T61" s="1062"/>
      <c r="U61" s="1062"/>
      <c r="V61" s="1062"/>
      <c r="W61" s="1062"/>
      <c r="X61" s="1062"/>
      <c r="Y61" s="1062"/>
      <c r="Z61" s="1062"/>
      <c r="AA61" s="1062"/>
      <c r="AB61" s="1062"/>
      <c r="AC61" s="1062"/>
      <c r="AD61" s="1062"/>
      <c r="AE61" s="1063"/>
      <c r="AF61" s="1064"/>
      <c r="AG61" s="1065"/>
      <c r="AH61" s="1065"/>
      <c r="AI61" s="1065"/>
      <c r="AJ61" s="1066"/>
      <c r="AK61" s="1067"/>
      <c r="AL61" s="1062"/>
      <c r="AM61" s="1062"/>
      <c r="AN61" s="1062"/>
      <c r="AO61" s="1062"/>
      <c r="AP61" s="1062"/>
      <c r="AQ61" s="1062"/>
      <c r="AR61" s="1062"/>
      <c r="AS61" s="1062"/>
      <c r="AT61" s="1062"/>
      <c r="AU61" s="1062"/>
      <c r="AV61" s="1062"/>
      <c r="AW61" s="1062"/>
      <c r="AX61" s="1062"/>
      <c r="AY61" s="1062"/>
      <c r="AZ61" s="1068"/>
      <c r="BA61" s="1068"/>
      <c r="BB61" s="1068"/>
      <c r="BC61" s="1068"/>
      <c r="BD61" s="1068"/>
      <c r="BE61" s="1053"/>
      <c r="BF61" s="1053"/>
      <c r="BG61" s="1053"/>
      <c r="BH61" s="1053"/>
      <c r="BI61" s="1054"/>
      <c r="BJ61" s="108"/>
      <c r="BK61" s="108"/>
      <c r="BL61" s="108"/>
      <c r="BM61" s="108"/>
      <c r="BN61" s="108"/>
      <c r="BO61" s="121"/>
      <c r="BP61" s="121"/>
      <c r="BQ61" s="118">
        <v>55</v>
      </c>
      <c r="BR61" s="119"/>
      <c r="BS61" s="1043"/>
      <c r="BT61" s="1044"/>
      <c r="BU61" s="1044"/>
      <c r="BV61" s="1044"/>
      <c r="BW61" s="1044"/>
      <c r="BX61" s="1044"/>
      <c r="BY61" s="1044"/>
      <c r="BZ61" s="1044"/>
      <c r="CA61" s="1044"/>
      <c r="CB61" s="1044"/>
      <c r="CC61" s="1044"/>
      <c r="CD61" s="1044"/>
      <c r="CE61" s="1044"/>
      <c r="CF61" s="1044"/>
      <c r="CG61" s="1045"/>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02"/>
    </row>
    <row r="62" spans="1:131" s="103" customFormat="1" ht="26.25" customHeight="1" x14ac:dyDescent="0.15">
      <c r="A62" s="117">
        <v>35</v>
      </c>
      <c r="B62" s="1058"/>
      <c r="C62" s="1059"/>
      <c r="D62" s="1059"/>
      <c r="E62" s="1059"/>
      <c r="F62" s="1059"/>
      <c r="G62" s="1059"/>
      <c r="H62" s="1059"/>
      <c r="I62" s="1059"/>
      <c r="J62" s="1059"/>
      <c r="K62" s="1059"/>
      <c r="L62" s="1059"/>
      <c r="M62" s="1059"/>
      <c r="N62" s="1059"/>
      <c r="O62" s="1059"/>
      <c r="P62" s="1060"/>
      <c r="Q62" s="1061"/>
      <c r="R62" s="1062"/>
      <c r="S62" s="1062"/>
      <c r="T62" s="1062"/>
      <c r="U62" s="1062"/>
      <c r="V62" s="1062"/>
      <c r="W62" s="1062"/>
      <c r="X62" s="1062"/>
      <c r="Y62" s="1062"/>
      <c r="Z62" s="1062"/>
      <c r="AA62" s="1062"/>
      <c r="AB62" s="1062"/>
      <c r="AC62" s="1062"/>
      <c r="AD62" s="1062"/>
      <c r="AE62" s="1063"/>
      <c r="AF62" s="1064"/>
      <c r="AG62" s="1065"/>
      <c r="AH62" s="1065"/>
      <c r="AI62" s="1065"/>
      <c r="AJ62" s="1066"/>
      <c r="AK62" s="1067"/>
      <c r="AL62" s="1062"/>
      <c r="AM62" s="1062"/>
      <c r="AN62" s="1062"/>
      <c r="AO62" s="1062"/>
      <c r="AP62" s="1062"/>
      <c r="AQ62" s="1062"/>
      <c r="AR62" s="1062"/>
      <c r="AS62" s="1062"/>
      <c r="AT62" s="1062"/>
      <c r="AU62" s="1062"/>
      <c r="AV62" s="1062"/>
      <c r="AW62" s="1062"/>
      <c r="AX62" s="1062"/>
      <c r="AY62" s="1062"/>
      <c r="AZ62" s="1068"/>
      <c r="BA62" s="1068"/>
      <c r="BB62" s="1068"/>
      <c r="BC62" s="1068"/>
      <c r="BD62" s="1068"/>
      <c r="BE62" s="1053"/>
      <c r="BF62" s="1053"/>
      <c r="BG62" s="1053"/>
      <c r="BH62" s="1053"/>
      <c r="BI62" s="1054"/>
      <c r="BJ62" s="1055" t="s">
        <v>344</v>
      </c>
      <c r="BK62" s="1056"/>
      <c r="BL62" s="1056"/>
      <c r="BM62" s="1056"/>
      <c r="BN62" s="1057"/>
      <c r="BO62" s="121"/>
      <c r="BP62" s="121"/>
      <c r="BQ62" s="118">
        <v>56</v>
      </c>
      <c r="BR62" s="119"/>
      <c r="BS62" s="1043"/>
      <c r="BT62" s="1044"/>
      <c r="BU62" s="1044"/>
      <c r="BV62" s="1044"/>
      <c r="BW62" s="1044"/>
      <c r="BX62" s="1044"/>
      <c r="BY62" s="1044"/>
      <c r="BZ62" s="1044"/>
      <c r="CA62" s="1044"/>
      <c r="CB62" s="1044"/>
      <c r="CC62" s="1044"/>
      <c r="CD62" s="1044"/>
      <c r="CE62" s="1044"/>
      <c r="CF62" s="1044"/>
      <c r="CG62" s="1045"/>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02"/>
    </row>
    <row r="63" spans="1:131" s="103" customFormat="1" ht="26.25" customHeight="1" thickBot="1" x14ac:dyDescent="0.2">
      <c r="A63" s="120" t="s">
        <v>326</v>
      </c>
      <c r="B63" s="971" t="s">
        <v>345</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49"/>
      <c r="AF63" s="1050">
        <v>28</v>
      </c>
      <c r="AG63" s="986"/>
      <c r="AH63" s="986"/>
      <c r="AI63" s="986"/>
      <c r="AJ63" s="1051"/>
      <c r="AK63" s="1052"/>
      <c r="AL63" s="990"/>
      <c r="AM63" s="990"/>
      <c r="AN63" s="990"/>
      <c r="AO63" s="990"/>
      <c r="AP63" s="986"/>
      <c r="AQ63" s="986"/>
      <c r="AR63" s="986"/>
      <c r="AS63" s="986"/>
      <c r="AT63" s="986"/>
      <c r="AU63" s="986"/>
      <c r="AV63" s="986"/>
      <c r="AW63" s="986"/>
      <c r="AX63" s="986"/>
      <c r="AY63" s="986"/>
      <c r="AZ63" s="1046"/>
      <c r="BA63" s="1046"/>
      <c r="BB63" s="1046"/>
      <c r="BC63" s="1046"/>
      <c r="BD63" s="1046"/>
      <c r="BE63" s="987"/>
      <c r="BF63" s="987"/>
      <c r="BG63" s="987"/>
      <c r="BH63" s="987"/>
      <c r="BI63" s="988"/>
      <c r="BJ63" s="1047" t="s">
        <v>67</v>
      </c>
      <c r="BK63" s="978"/>
      <c r="BL63" s="978"/>
      <c r="BM63" s="978"/>
      <c r="BN63" s="1048"/>
      <c r="BO63" s="121"/>
      <c r="BP63" s="121"/>
      <c r="BQ63" s="118">
        <v>57</v>
      </c>
      <c r="BR63" s="119"/>
      <c r="BS63" s="1043"/>
      <c r="BT63" s="1044"/>
      <c r="BU63" s="1044"/>
      <c r="BV63" s="1044"/>
      <c r="BW63" s="1044"/>
      <c r="BX63" s="1044"/>
      <c r="BY63" s="1044"/>
      <c r="BZ63" s="1044"/>
      <c r="CA63" s="1044"/>
      <c r="CB63" s="1044"/>
      <c r="CC63" s="1044"/>
      <c r="CD63" s="1044"/>
      <c r="CE63" s="1044"/>
      <c r="CF63" s="1044"/>
      <c r="CG63" s="1045"/>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43"/>
      <c r="BT64" s="1044"/>
      <c r="BU64" s="1044"/>
      <c r="BV64" s="1044"/>
      <c r="BW64" s="1044"/>
      <c r="BX64" s="1044"/>
      <c r="BY64" s="1044"/>
      <c r="BZ64" s="1044"/>
      <c r="CA64" s="1044"/>
      <c r="CB64" s="1044"/>
      <c r="CC64" s="1044"/>
      <c r="CD64" s="1044"/>
      <c r="CE64" s="1044"/>
      <c r="CF64" s="1044"/>
      <c r="CG64" s="1045"/>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02"/>
    </row>
    <row r="65" spans="1:131" s="103" customFormat="1" ht="26.25" customHeight="1" thickBot="1" x14ac:dyDescent="0.2">
      <c r="A65" s="108" t="s">
        <v>346</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43"/>
      <c r="BT65" s="1044"/>
      <c r="BU65" s="1044"/>
      <c r="BV65" s="1044"/>
      <c r="BW65" s="1044"/>
      <c r="BX65" s="1044"/>
      <c r="BY65" s="1044"/>
      <c r="BZ65" s="1044"/>
      <c r="CA65" s="1044"/>
      <c r="CB65" s="1044"/>
      <c r="CC65" s="1044"/>
      <c r="CD65" s="1044"/>
      <c r="CE65" s="1044"/>
      <c r="CF65" s="1044"/>
      <c r="CG65" s="1045"/>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02"/>
    </row>
    <row r="66" spans="1:131" s="103" customFormat="1" ht="26.25" customHeight="1" x14ac:dyDescent="0.15">
      <c r="A66" s="1030" t="s">
        <v>347</v>
      </c>
      <c r="B66" s="1031"/>
      <c r="C66" s="1031"/>
      <c r="D66" s="1031"/>
      <c r="E66" s="1031"/>
      <c r="F66" s="1031"/>
      <c r="G66" s="1031"/>
      <c r="H66" s="1031"/>
      <c r="I66" s="1031"/>
      <c r="J66" s="1031"/>
      <c r="K66" s="1031"/>
      <c r="L66" s="1031"/>
      <c r="M66" s="1031"/>
      <c r="N66" s="1031"/>
      <c r="O66" s="1031"/>
      <c r="P66" s="1032"/>
      <c r="Q66" s="1016" t="s">
        <v>330</v>
      </c>
      <c r="R66" s="1017"/>
      <c r="S66" s="1017"/>
      <c r="T66" s="1017"/>
      <c r="U66" s="1018"/>
      <c r="V66" s="1016" t="s">
        <v>331</v>
      </c>
      <c r="W66" s="1017"/>
      <c r="X66" s="1017"/>
      <c r="Y66" s="1017"/>
      <c r="Z66" s="1018"/>
      <c r="AA66" s="1016" t="s">
        <v>332</v>
      </c>
      <c r="AB66" s="1017"/>
      <c r="AC66" s="1017"/>
      <c r="AD66" s="1017"/>
      <c r="AE66" s="1018"/>
      <c r="AF66" s="1036" t="s">
        <v>333</v>
      </c>
      <c r="AG66" s="1037"/>
      <c r="AH66" s="1037"/>
      <c r="AI66" s="1037"/>
      <c r="AJ66" s="1038"/>
      <c r="AK66" s="1016" t="s">
        <v>334</v>
      </c>
      <c r="AL66" s="1031"/>
      <c r="AM66" s="1031"/>
      <c r="AN66" s="1031"/>
      <c r="AO66" s="1032"/>
      <c r="AP66" s="1016" t="s">
        <v>335</v>
      </c>
      <c r="AQ66" s="1017"/>
      <c r="AR66" s="1017"/>
      <c r="AS66" s="1017"/>
      <c r="AT66" s="1018"/>
      <c r="AU66" s="1016" t="s">
        <v>348</v>
      </c>
      <c r="AV66" s="1017"/>
      <c r="AW66" s="1017"/>
      <c r="AX66" s="1017"/>
      <c r="AY66" s="1018"/>
      <c r="AZ66" s="1016" t="s">
        <v>313</v>
      </c>
      <c r="BA66" s="1017"/>
      <c r="BB66" s="1017"/>
      <c r="BC66" s="1017"/>
      <c r="BD66" s="1022"/>
      <c r="BE66" s="121"/>
      <c r="BF66" s="121"/>
      <c r="BG66" s="121"/>
      <c r="BH66" s="121"/>
      <c r="BI66" s="121"/>
      <c r="BJ66" s="121"/>
      <c r="BK66" s="121"/>
      <c r="BL66" s="121"/>
      <c r="BM66" s="121"/>
      <c r="BN66" s="121"/>
      <c r="BO66" s="121"/>
      <c r="BP66" s="121"/>
      <c r="BQ66" s="118">
        <v>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x14ac:dyDescent="0.2">
      <c r="A67" s="1033"/>
      <c r="B67" s="1034"/>
      <c r="C67" s="1034"/>
      <c r="D67" s="1034"/>
      <c r="E67" s="1034"/>
      <c r="F67" s="1034"/>
      <c r="G67" s="1034"/>
      <c r="H67" s="1034"/>
      <c r="I67" s="1034"/>
      <c r="J67" s="1034"/>
      <c r="K67" s="1034"/>
      <c r="L67" s="1034"/>
      <c r="M67" s="1034"/>
      <c r="N67" s="1034"/>
      <c r="O67" s="1034"/>
      <c r="P67" s="1035"/>
      <c r="Q67" s="1019"/>
      <c r="R67" s="1020"/>
      <c r="S67" s="1020"/>
      <c r="T67" s="1020"/>
      <c r="U67" s="1021"/>
      <c r="V67" s="1019"/>
      <c r="W67" s="1020"/>
      <c r="X67" s="1020"/>
      <c r="Y67" s="1020"/>
      <c r="Z67" s="1021"/>
      <c r="AA67" s="1019"/>
      <c r="AB67" s="1020"/>
      <c r="AC67" s="1020"/>
      <c r="AD67" s="1020"/>
      <c r="AE67" s="1021"/>
      <c r="AF67" s="1039"/>
      <c r="AG67" s="1040"/>
      <c r="AH67" s="1040"/>
      <c r="AI67" s="1040"/>
      <c r="AJ67" s="1041"/>
      <c r="AK67" s="1042"/>
      <c r="AL67" s="1034"/>
      <c r="AM67" s="1034"/>
      <c r="AN67" s="1034"/>
      <c r="AO67" s="1035"/>
      <c r="AP67" s="1019"/>
      <c r="AQ67" s="1020"/>
      <c r="AR67" s="1020"/>
      <c r="AS67" s="1020"/>
      <c r="AT67" s="1021"/>
      <c r="AU67" s="1019"/>
      <c r="AV67" s="1020"/>
      <c r="AW67" s="1020"/>
      <c r="AX67" s="1020"/>
      <c r="AY67" s="1021"/>
      <c r="AZ67" s="1019"/>
      <c r="BA67" s="1020"/>
      <c r="BB67" s="1020"/>
      <c r="BC67" s="1020"/>
      <c r="BD67" s="1023"/>
      <c r="BE67" s="121"/>
      <c r="BF67" s="121"/>
      <c r="BG67" s="121"/>
      <c r="BH67" s="121"/>
      <c r="BI67" s="121"/>
      <c r="BJ67" s="121"/>
      <c r="BK67" s="121"/>
      <c r="BL67" s="121"/>
      <c r="BM67" s="121"/>
      <c r="BN67" s="121"/>
      <c r="BO67" s="121"/>
      <c r="BP67" s="121"/>
      <c r="BQ67" s="118">
        <v>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x14ac:dyDescent="0.15">
      <c r="A68" s="114">
        <v>1</v>
      </c>
      <c r="B68" s="1012" t="s">
        <v>349</v>
      </c>
      <c r="C68" s="1013"/>
      <c r="D68" s="1013"/>
      <c r="E68" s="1013"/>
      <c r="F68" s="1013"/>
      <c r="G68" s="1013"/>
      <c r="H68" s="1013"/>
      <c r="I68" s="1013"/>
      <c r="J68" s="1013"/>
      <c r="K68" s="1013"/>
      <c r="L68" s="1013"/>
      <c r="M68" s="1013"/>
      <c r="N68" s="1013"/>
      <c r="O68" s="1013"/>
      <c r="P68" s="1014"/>
      <c r="Q68" s="1015">
        <v>5506</v>
      </c>
      <c r="R68" s="1009"/>
      <c r="S68" s="1009"/>
      <c r="T68" s="1009"/>
      <c r="U68" s="1009"/>
      <c r="V68" s="1009">
        <v>5410</v>
      </c>
      <c r="W68" s="1009"/>
      <c r="X68" s="1009"/>
      <c r="Y68" s="1009"/>
      <c r="Z68" s="1009"/>
      <c r="AA68" s="1009">
        <v>96</v>
      </c>
      <c r="AB68" s="1009"/>
      <c r="AC68" s="1009"/>
      <c r="AD68" s="1009"/>
      <c r="AE68" s="1009"/>
      <c r="AF68" s="1009">
        <v>90</v>
      </c>
      <c r="AG68" s="1009"/>
      <c r="AH68" s="1009"/>
      <c r="AI68" s="1009"/>
      <c r="AJ68" s="1009"/>
      <c r="AK68" s="1009">
        <v>366</v>
      </c>
      <c r="AL68" s="1009"/>
      <c r="AM68" s="1009"/>
      <c r="AN68" s="1009"/>
      <c r="AO68" s="1009"/>
      <c r="AP68" s="1009">
        <v>655</v>
      </c>
      <c r="AQ68" s="1009"/>
      <c r="AR68" s="1009"/>
      <c r="AS68" s="1009"/>
      <c r="AT68" s="1009"/>
      <c r="AU68" s="1009"/>
      <c r="AV68" s="1009"/>
      <c r="AW68" s="1009"/>
      <c r="AX68" s="1009"/>
      <c r="AY68" s="1009"/>
      <c r="AZ68" s="1010"/>
      <c r="BA68" s="1010"/>
      <c r="BB68" s="1010"/>
      <c r="BC68" s="1010"/>
      <c r="BD68" s="1011"/>
      <c r="BE68" s="121"/>
      <c r="BF68" s="121"/>
      <c r="BG68" s="121"/>
      <c r="BH68" s="121"/>
      <c r="BI68" s="121"/>
      <c r="BJ68" s="121"/>
      <c r="BK68" s="121"/>
      <c r="BL68" s="121"/>
      <c r="BM68" s="121"/>
      <c r="BN68" s="121"/>
      <c r="BO68" s="121"/>
      <c r="BP68" s="121"/>
      <c r="BQ68" s="118">
        <v>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x14ac:dyDescent="0.15">
      <c r="A69" s="117">
        <v>2</v>
      </c>
      <c r="B69" s="1001" t="s">
        <v>350</v>
      </c>
      <c r="C69" s="1002"/>
      <c r="D69" s="1002"/>
      <c r="E69" s="1002"/>
      <c r="F69" s="1002"/>
      <c r="G69" s="1002"/>
      <c r="H69" s="1002"/>
      <c r="I69" s="1002"/>
      <c r="J69" s="1002"/>
      <c r="K69" s="1002"/>
      <c r="L69" s="1002"/>
      <c r="M69" s="1002"/>
      <c r="N69" s="1002"/>
      <c r="O69" s="1002"/>
      <c r="P69" s="1003"/>
      <c r="Q69" s="1004">
        <v>10004</v>
      </c>
      <c r="R69" s="998"/>
      <c r="S69" s="998"/>
      <c r="T69" s="998"/>
      <c r="U69" s="998"/>
      <c r="V69" s="998">
        <v>9478</v>
      </c>
      <c r="W69" s="998"/>
      <c r="X69" s="998"/>
      <c r="Y69" s="998"/>
      <c r="Z69" s="998"/>
      <c r="AA69" s="998">
        <v>526</v>
      </c>
      <c r="AB69" s="998"/>
      <c r="AC69" s="998"/>
      <c r="AD69" s="998"/>
      <c r="AE69" s="998"/>
      <c r="AF69" s="998">
        <v>526</v>
      </c>
      <c r="AG69" s="998"/>
      <c r="AH69" s="998"/>
      <c r="AI69" s="998"/>
      <c r="AJ69" s="998"/>
      <c r="AK69" s="998">
        <v>15</v>
      </c>
      <c r="AL69" s="998"/>
      <c r="AM69" s="998"/>
      <c r="AN69" s="998"/>
      <c r="AO69" s="998"/>
      <c r="AP69" s="998">
        <v>0</v>
      </c>
      <c r="AQ69" s="998"/>
      <c r="AR69" s="998"/>
      <c r="AS69" s="998"/>
      <c r="AT69" s="998"/>
      <c r="AU69" s="998"/>
      <c r="AV69" s="998"/>
      <c r="AW69" s="998"/>
      <c r="AX69" s="998"/>
      <c r="AY69" s="998"/>
      <c r="AZ69" s="999"/>
      <c r="BA69" s="999"/>
      <c r="BB69" s="999"/>
      <c r="BC69" s="999"/>
      <c r="BD69" s="1000"/>
      <c r="BE69" s="121"/>
      <c r="BF69" s="121"/>
      <c r="BG69" s="121"/>
      <c r="BH69" s="121"/>
      <c r="BI69" s="121"/>
      <c r="BJ69" s="121"/>
      <c r="BK69" s="121"/>
      <c r="BL69" s="121"/>
      <c r="BM69" s="121"/>
      <c r="BN69" s="121"/>
      <c r="BO69" s="121"/>
      <c r="BP69" s="121"/>
      <c r="BQ69" s="118">
        <v>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x14ac:dyDescent="0.15">
      <c r="A70" s="117">
        <v>3</v>
      </c>
      <c r="B70" s="1001" t="s">
        <v>351</v>
      </c>
      <c r="C70" s="1002"/>
      <c r="D70" s="1002"/>
      <c r="E70" s="1002"/>
      <c r="F70" s="1002"/>
      <c r="G70" s="1002"/>
      <c r="H70" s="1002"/>
      <c r="I70" s="1002"/>
      <c r="J70" s="1002"/>
      <c r="K70" s="1002"/>
      <c r="L70" s="1002"/>
      <c r="M70" s="1002"/>
      <c r="N70" s="1002"/>
      <c r="O70" s="1002"/>
      <c r="P70" s="1003"/>
      <c r="Q70" s="1004">
        <v>1564</v>
      </c>
      <c r="R70" s="998"/>
      <c r="S70" s="998"/>
      <c r="T70" s="998"/>
      <c r="U70" s="998"/>
      <c r="V70" s="998">
        <v>1563</v>
      </c>
      <c r="W70" s="998"/>
      <c r="X70" s="998"/>
      <c r="Y70" s="998"/>
      <c r="Z70" s="998"/>
      <c r="AA70" s="998">
        <v>1</v>
      </c>
      <c r="AB70" s="998"/>
      <c r="AC70" s="998"/>
      <c r="AD70" s="998"/>
      <c r="AE70" s="998"/>
      <c r="AF70" s="998">
        <v>1</v>
      </c>
      <c r="AG70" s="998"/>
      <c r="AH70" s="998"/>
      <c r="AI70" s="998"/>
      <c r="AJ70" s="998"/>
      <c r="AK70" s="998">
        <v>0</v>
      </c>
      <c r="AL70" s="998"/>
      <c r="AM70" s="998"/>
      <c r="AN70" s="998"/>
      <c r="AO70" s="998"/>
      <c r="AP70" s="998">
        <v>0</v>
      </c>
      <c r="AQ70" s="998"/>
      <c r="AR70" s="998"/>
      <c r="AS70" s="998"/>
      <c r="AT70" s="998"/>
      <c r="AU70" s="998"/>
      <c r="AV70" s="998"/>
      <c r="AW70" s="998"/>
      <c r="AX70" s="998"/>
      <c r="AY70" s="998"/>
      <c r="AZ70" s="999"/>
      <c r="BA70" s="999"/>
      <c r="BB70" s="999"/>
      <c r="BC70" s="999"/>
      <c r="BD70" s="1000"/>
      <c r="BE70" s="121"/>
      <c r="BF70" s="121"/>
      <c r="BG70" s="121"/>
      <c r="BH70" s="121"/>
      <c r="BI70" s="121"/>
      <c r="BJ70" s="121"/>
      <c r="BK70" s="121"/>
      <c r="BL70" s="121"/>
      <c r="BM70" s="121"/>
      <c r="BN70" s="121"/>
      <c r="BO70" s="121"/>
      <c r="BP70" s="121"/>
      <c r="BQ70" s="118">
        <v>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x14ac:dyDescent="0.15">
      <c r="A71" s="117">
        <v>4</v>
      </c>
      <c r="B71" s="1001" t="s">
        <v>352</v>
      </c>
      <c r="C71" s="1002"/>
      <c r="D71" s="1002"/>
      <c r="E71" s="1002"/>
      <c r="F71" s="1002"/>
      <c r="G71" s="1002"/>
      <c r="H71" s="1002"/>
      <c r="I71" s="1002"/>
      <c r="J71" s="1002"/>
      <c r="K71" s="1002"/>
      <c r="L71" s="1002"/>
      <c r="M71" s="1002"/>
      <c r="N71" s="1002"/>
      <c r="O71" s="1002"/>
      <c r="P71" s="1003"/>
      <c r="Q71" s="1004">
        <v>1</v>
      </c>
      <c r="R71" s="998"/>
      <c r="S71" s="998"/>
      <c r="T71" s="998"/>
      <c r="U71" s="998"/>
      <c r="V71" s="998">
        <v>0</v>
      </c>
      <c r="W71" s="998"/>
      <c r="X71" s="998"/>
      <c r="Y71" s="998"/>
      <c r="Z71" s="998"/>
      <c r="AA71" s="998">
        <v>1</v>
      </c>
      <c r="AB71" s="998"/>
      <c r="AC71" s="998"/>
      <c r="AD71" s="998"/>
      <c r="AE71" s="998"/>
      <c r="AF71" s="998">
        <v>1</v>
      </c>
      <c r="AG71" s="998"/>
      <c r="AH71" s="998"/>
      <c r="AI71" s="998"/>
      <c r="AJ71" s="998"/>
      <c r="AK71" s="998">
        <v>0</v>
      </c>
      <c r="AL71" s="998"/>
      <c r="AM71" s="998"/>
      <c r="AN71" s="998"/>
      <c r="AO71" s="998"/>
      <c r="AP71" s="998">
        <v>0</v>
      </c>
      <c r="AQ71" s="998"/>
      <c r="AR71" s="998"/>
      <c r="AS71" s="998"/>
      <c r="AT71" s="998"/>
      <c r="AU71" s="998"/>
      <c r="AV71" s="998"/>
      <c r="AW71" s="998"/>
      <c r="AX71" s="998"/>
      <c r="AY71" s="998"/>
      <c r="AZ71" s="999"/>
      <c r="BA71" s="999"/>
      <c r="BB71" s="999"/>
      <c r="BC71" s="999"/>
      <c r="BD71" s="1000"/>
      <c r="BE71" s="121"/>
      <c r="BF71" s="121"/>
      <c r="BG71" s="121"/>
      <c r="BH71" s="121"/>
      <c r="BI71" s="121"/>
      <c r="BJ71" s="121"/>
      <c r="BK71" s="121"/>
      <c r="BL71" s="121"/>
      <c r="BM71" s="121"/>
      <c r="BN71" s="121"/>
      <c r="BO71" s="121"/>
      <c r="BP71" s="121"/>
      <c r="BQ71" s="118">
        <v>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x14ac:dyDescent="0.15">
      <c r="A72" s="117">
        <v>5</v>
      </c>
      <c r="B72" s="1001" t="s">
        <v>353</v>
      </c>
      <c r="C72" s="1002"/>
      <c r="D72" s="1002"/>
      <c r="E72" s="1002"/>
      <c r="F72" s="1002"/>
      <c r="G72" s="1002"/>
      <c r="H72" s="1002"/>
      <c r="I72" s="1002"/>
      <c r="J72" s="1002"/>
      <c r="K72" s="1002"/>
      <c r="L72" s="1002"/>
      <c r="M72" s="1002"/>
      <c r="N72" s="1002"/>
      <c r="O72" s="1002"/>
      <c r="P72" s="1003"/>
      <c r="Q72" s="1004">
        <v>41</v>
      </c>
      <c r="R72" s="998"/>
      <c r="S72" s="998"/>
      <c r="T72" s="998"/>
      <c r="U72" s="998"/>
      <c r="V72" s="998">
        <v>35</v>
      </c>
      <c r="W72" s="998"/>
      <c r="X72" s="998"/>
      <c r="Y72" s="998"/>
      <c r="Z72" s="998"/>
      <c r="AA72" s="998">
        <v>6</v>
      </c>
      <c r="AB72" s="998"/>
      <c r="AC72" s="998"/>
      <c r="AD72" s="998"/>
      <c r="AE72" s="998"/>
      <c r="AF72" s="998">
        <v>6</v>
      </c>
      <c r="AG72" s="998"/>
      <c r="AH72" s="998"/>
      <c r="AI72" s="998"/>
      <c r="AJ72" s="998"/>
      <c r="AK72" s="998">
        <v>0</v>
      </c>
      <c r="AL72" s="998"/>
      <c r="AM72" s="998"/>
      <c r="AN72" s="998"/>
      <c r="AO72" s="998"/>
      <c r="AP72" s="998">
        <v>0</v>
      </c>
      <c r="AQ72" s="998"/>
      <c r="AR72" s="998"/>
      <c r="AS72" s="998"/>
      <c r="AT72" s="998"/>
      <c r="AU72" s="998"/>
      <c r="AV72" s="998"/>
      <c r="AW72" s="998"/>
      <c r="AX72" s="998"/>
      <c r="AY72" s="998"/>
      <c r="AZ72" s="999"/>
      <c r="BA72" s="999"/>
      <c r="BB72" s="999"/>
      <c r="BC72" s="999"/>
      <c r="BD72" s="1000"/>
      <c r="BE72" s="121"/>
      <c r="BF72" s="121"/>
      <c r="BG72" s="121"/>
      <c r="BH72" s="121"/>
      <c r="BI72" s="121"/>
      <c r="BJ72" s="121"/>
      <c r="BK72" s="121"/>
      <c r="BL72" s="121"/>
      <c r="BM72" s="121"/>
      <c r="BN72" s="121"/>
      <c r="BO72" s="121"/>
      <c r="BP72" s="121"/>
      <c r="BQ72" s="118">
        <v>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x14ac:dyDescent="0.15">
      <c r="A73" s="117">
        <v>6</v>
      </c>
      <c r="B73" s="1001" t="s">
        <v>354</v>
      </c>
      <c r="C73" s="1002"/>
      <c r="D73" s="1002"/>
      <c r="E73" s="1002"/>
      <c r="F73" s="1002"/>
      <c r="G73" s="1002"/>
      <c r="H73" s="1002"/>
      <c r="I73" s="1002"/>
      <c r="J73" s="1002"/>
      <c r="K73" s="1002"/>
      <c r="L73" s="1002"/>
      <c r="M73" s="1002"/>
      <c r="N73" s="1002"/>
      <c r="O73" s="1002"/>
      <c r="P73" s="1003"/>
      <c r="Q73" s="1004">
        <v>42</v>
      </c>
      <c r="R73" s="998"/>
      <c r="S73" s="998"/>
      <c r="T73" s="998"/>
      <c r="U73" s="998"/>
      <c r="V73" s="998">
        <v>39</v>
      </c>
      <c r="W73" s="998"/>
      <c r="X73" s="998"/>
      <c r="Y73" s="998"/>
      <c r="Z73" s="998"/>
      <c r="AA73" s="998">
        <v>3</v>
      </c>
      <c r="AB73" s="998"/>
      <c r="AC73" s="998"/>
      <c r="AD73" s="998"/>
      <c r="AE73" s="998"/>
      <c r="AF73" s="998">
        <v>3</v>
      </c>
      <c r="AG73" s="998"/>
      <c r="AH73" s="998"/>
      <c r="AI73" s="998"/>
      <c r="AJ73" s="998"/>
      <c r="AK73" s="998">
        <v>0</v>
      </c>
      <c r="AL73" s="998"/>
      <c r="AM73" s="998"/>
      <c r="AN73" s="998"/>
      <c r="AO73" s="998"/>
      <c r="AP73" s="998">
        <v>0</v>
      </c>
      <c r="AQ73" s="998"/>
      <c r="AR73" s="998"/>
      <c r="AS73" s="998"/>
      <c r="AT73" s="998"/>
      <c r="AU73" s="998"/>
      <c r="AV73" s="998"/>
      <c r="AW73" s="998"/>
      <c r="AX73" s="998"/>
      <c r="AY73" s="998"/>
      <c r="AZ73" s="999"/>
      <c r="BA73" s="999"/>
      <c r="BB73" s="999"/>
      <c r="BC73" s="999"/>
      <c r="BD73" s="1000"/>
      <c r="BE73" s="121"/>
      <c r="BF73" s="121"/>
      <c r="BG73" s="121"/>
      <c r="BH73" s="121"/>
      <c r="BI73" s="121"/>
      <c r="BJ73" s="121"/>
      <c r="BK73" s="121"/>
      <c r="BL73" s="121"/>
      <c r="BM73" s="121"/>
      <c r="BN73" s="121"/>
      <c r="BO73" s="121"/>
      <c r="BP73" s="121"/>
      <c r="BQ73" s="118">
        <v>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x14ac:dyDescent="0.15">
      <c r="A74" s="117">
        <v>7</v>
      </c>
      <c r="B74" s="1001" t="s">
        <v>355</v>
      </c>
      <c r="C74" s="1002"/>
      <c r="D74" s="1002"/>
      <c r="E74" s="1002"/>
      <c r="F74" s="1002"/>
      <c r="G74" s="1002"/>
      <c r="H74" s="1002"/>
      <c r="I74" s="1002"/>
      <c r="J74" s="1002"/>
      <c r="K74" s="1002"/>
      <c r="L74" s="1002"/>
      <c r="M74" s="1002"/>
      <c r="N74" s="1002"/>
      <c r="O74" s="1002"/>
      <c r="P74" s="1003"/>
      <c r="Q74" s="1004">
        <v>867</v>
      </c>
      <c r="R74" s="998"/>
      <c r="S74" s="998"/>
      <c r="T74" s="998"/>
      <c r="U74" s="998"/>
      <c r="V74" s="998">
        <v>814</v>
      </c>
      <c r="W74" s="998"/>
      <c r="X74" s="998"/>
      <c r="Y74" s="998"/>
      <c r="Z74" s="998"/>
      <c r="AA74" s="998">
        <v>53</v>
      </c>
      <c r="AB74" s="998"/>
      <c r="AC74" s="998"/>
      <c r="AD74" s="998"/>
      <c r="AE74" s="998"/>
      <c r="AF74" s="998">
        <v>53</v>
      </c>
      <c r="AG74" s="998"/>
      <c r="AH74" s="998"/>
      <c r="AI74" s="998"/>
      <c r="AJ74" s="998"/>
      <c r="AK74" s="998">
        <v>0</v>
      </c>
      <c r="AL74" s="998"/>
      <c r="AM74" s="998"/>
      <c r="AN74" s="998"/>
      <c r="AO74" s="998"/>
      <c r="AP74" s="998">
        <v>0</v>
      </c>
      <c r="AQ74" s="998"/>
      <c r="AR74" s="998"/>
      <c r="AS74" s="998"/>
      <c r="AT74" s="998"/>
      <c r="AU74" s="998"/>
      <c r="AV74" s="998"/>
      <c r="AW74" s="998"/>
      <c r="AX74" s="998"/>
      <c r="AY74" s="998"/>
      <c r="AZ74" s="999"/>
      <c r="BA74" s="999"/>
      <c r="BB74" s="999"/>
      <c r="BC74" s="999"/>
      <c r="BD74" s="1000"/>
      <c r="BE74" s="121"/>
      <c r="BF74" s="121"/>
      <c r="BG74" s="121"/>
      <c r="BH74" s="121"/>
      <c r="BI74" s="121"/>
      <c r="BJ74" s="121"/>
      <c r="BK74" s="121"/>
      <c r="BL74" s="121"/>
      <c r="BM74" s="121"/>
      <c r="BN74" s="121"/>
      <c r="BO74" s="121"/>
      <c r="BP74" s="121"/>
      <c r="BQ74" s="118">
        <v>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x14ac:dyDescent="0.15">
      <c r="A75" s="117">
        <v>8</v>
      </c>
      <c r="B75" s="1001" t="s">
        <v>356</v>
      </c>
      <c r="C75" s="1002"/>
      <c r="D75" s="1002"/>
      <c r="E75" s="1002"/>
      <c r="F75" s="1002"/>
      <c r="G75" s="1002"/>
      <c r="H75" s="1002"/>
      <c r="I75" s="1002"/>
      <c r="J75" s="1002"/>
      <c r="K75" s="1002"/>
      <c r="L75" s="1002"/>
      <c r="M75" s="1002"/>
      <c r="N75" s="1002"/>
      <c r="O75" s="1002"/>
      <c r="P75" s="1003"/>
      <c r="Q75" s="1005">
        <v>250285</v>
      </c>
      <c r="R75" s="1006"/>
      <c r="S75" s="1006"/>
      <c r="T75" s="1006"/>
      <c r="U75" s="1007"/>
      <c r="V75" s="1008">
        <v>238827</v>
      </c>
      <c r="W75" s="1006"/>
      <c r="X75" s="1006"/>
      <c r="Y75" s="1006"/>
      <c r="Z75" s="1007"/>
      <c r="AA75" s="1008">
        <v>11458</v>
      </c>
      <c r="AB75" s="1006"/>
      <c r="AC75" s="1006"/>
      <c r="AD75" s="1006"/>
      <c r="AE75" s="1007"/>
      <c r="AF75" s="1008">
        <v>11458</v>
      </c>
      <c r="AG75" s="1006"/>
      <c r="AH75" s="1006"/>
      <c r="AI75" s="1006"/>
      <c r="AJ75" s="1007"/>
      <c r="AK75" s="1008">
        <v>608</v>
      </c>
      <c r="AL75" s="1006"/>
      <c r="AM75" s="1006"/>
      <c r="AN75" s="1006"/>
      <c r="AO75" s="1007"/>
      <c r="AP75" s="1008">
        <v>0</v>
      </c>
      <c r="AQ75" s="1006"/>
      <c r="AR75" s="1006"/>
      <c r="AS75" s="1006"/>
      <c r="AT75" s="1007"/>
      <c r="AU75" s="1008"/>
      <c r="AV75" s="1006"/>
      <c r="AW75" s="1006"/>
      <c r="AX75" s="1006"/>
      <c r="AY75" s="1007"/>
      <c r="AZ75" s="999"/>
      <c r="BA75" s="999"/>
      <c r="BB75" s="999"/>
      <c r="BC75" s="999"/>
      <c r="BD75" s="1000"/>
      <c r="BE75" s="121"/>
      <c r="BF75" s="121"/>
      <c r="BG75" s="121"/>
      <c r="BH75" s="121"/>
      <c r="BI75" s="121"/>
      <c r="BJ75" s="121"/>
      <c r="BK75" s="121"/>
      <c r="BL75" s="121"/>
      <c r="BM75" s="121"/>
      <c r="BN75" s="121"/>
      <c r="BO75" s="121"/>
      <c r="BP75" s="121"/>
      <c r="BQ75" s="118">
        <v>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x14ac:dyDescent="0.15">
      <c r="A76" s="117">
        <v>9</v>
      </c>
      <c r="B76" s="1001" t="s">
        <v>357</v>
      </c>
      <c r="C76" s="1002"/>
      <c r="D76" s="1002"/>
      <c r="E76" s="1002"/>
      <c r="F76" s="1002"/>
      <c r="G76" s="1002"/>
      <c r="H76" s="1002"/>
      <c r="I76" s="1002"/>
      <c r="J76" s="1002"/>
      <c r="K76" s="1002"/>
      <c r="L76" s="1002"/>
      <c r="M76" s="1002"/>
      <c r="N76" s="1002"/>
      <c r="O76" s="1002"/>
      <c r="P76" s="1003"/>
      <c r="Q76" s="1005">
        <v>18</v>
      </c>
      <c r="R76" s="1006"/>
      <c r="S76" s="1006"/>
      <c r="T76" s="1006"/>
      <c r="U76" s="1007"/>
      <c r="V76" s="1008">
        <v>16</v>
      </c>
      <c r="W76" s="1006"/>
      <c r="X76" s="1006"/>
      <c r="Y76" s="1006"/>
      <c r="Z76" s="1007"/>
      <c r="AA76" s="1008">
        <v>2</v>
      </c>
      <c r="AB76" s="1006"/>
      <c r="AC76" s="1006"/>
      <c r="AD76" s="1006"/>
      <c r="AE76" s="1007"/>
      <c r="AF76" s="1008">
        <v>2</v>
      </c>
      <c r="AG76" s="1006"/>
      <c r="AH76" s="1006"/>
      <c r="AI76" s="1006"/>
      <c r="AJ76" s="1007"/>
      <c r="AK76" s="1008">
        <v>0</v>
      </c>
      <c r="AL76" s="1006"/>
      <c r="AM76" s="1006"/>
      <c r="AN76" s="1006"/>
      <c r="AO76" s="1007"/>
      <c r="AP76" s="1008">
        <v>0</v>
      </c>
      <c r="AQ76" s="1006"/>
      <c r="AR76" s="1006"/>
      <c r="AS76" s="1006"/>
      <c r="AT76" s="1007"/>
      <c r="AU76" s="1008"/>
      <c r="AV76" s="1006"/>
      <c r="AW76" s="1006"/>
      <c r="AX76" s="1006"/>
      <c r="AY76" s="1007"/>
      <c r="AZ76" s="999"/>
      <c r="BA76" s="999"/>
      <c r="BB76" s="999"/>
      <c r="BC76" s="999"/>
      <c r="BD76" s="1000"/>
      <c r="BE76" s="121"/>
      <c r="BF76" s="121"/>
      <c r="BG76" s="121"/>
      <c r="BH76" s="121"/>
      <c r="BI76" s="121"/>
      <c r="BJ76" s="121"/>
      <c r="BK76" s="121"/>
      <c r="BL76" s="121"/>
      <c r="BM76" s="121"/>
      <c r="BN76" s="121"/>
      <c r="BO76" s="121"/>
      <c r="BP76" s="121"/>
      <c r="BQ76" s="118">
        <v>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x14ac:dyDescent="0.15">
      <c r="A77" s="117">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121"/>
      <c r="BF77" s="121"/>
      <c r="BG77" s="121"/>
      <c r="BH77" s="121"/>
      <c r="BI77" s="121"/>
      <c r="BJ77" s="121"/>
      <c r="BK77" s="121"/>
      <c r="BL77" s="121"/>
      <c r="BM77" s="121"/>
      <c r="BN77" s="121"/>
      <c r="BO77" s="121"/>
      <c r="BP77" s="121"/>
      <c r="BQ77" s="118">
        <v>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x14ac:dyDescent="0.15">
      <c r="A78" s="117">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21"/>
      <c r="BF78" s="121"/>
      <c r="BG78" s="121"/>
      <c r="BH78" s="121"/>
      <c r="BI78" s="121"/>
      <c r="BJ78" s="124"/>
      <c r="BK78" s="124"/>
      <c r="BL78" s="124"/>
      <c r="BM78" s="124"/>
      <c r="BN78" s="124"/>
      <c r="BO78" s="121"/>
      <c r="BP78" s="121"/>
      <c r="BQ78" s="118">
        <v>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x14ac:dyDescent="0.15">
      <c r="A79" s="117">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21"/>
      <c r="BF79" s="121"/>
      <c r="BG79" s="121"/>
      <c r="BH79" s="121"/>
      <c r="BI79" s="121"/>
      <c r="BJ79" s="124"/>
      <c r="BK79" s="124"/>
      <c r="BL79" s="124"/>
      <c r="BM79" s="124"/>
      <c r="BN79" s="124"/>
      <c r="BO79" s="121"/>
      <c r="BP79" s="121"/>
      <c r="BQ79" s="118">
        <v>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x14ac:dyDescent="0.15">
      <c r="A80" s="117">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x14ac:dyDescent="0.15">
      <c r="A81" s="117">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x14ac:dyDescent="0.15">
      <c r="A82" s="117">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x14ac:dyDescent="0.15">
      <c r="A83" s="117">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x14ac:dyDescent="0.15">
      <c r="A84" s="117">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x14ac:dyDescent="0.15">
      <c r="A85" s="117">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x14ac:dyDescent="0.15">
      <c r="A86" s="117">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x14ac:dyDescent="0.15">
      <c r="A87" s="125">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x14ac:dyDescent="0.2">
      <c r="A88" s="120" t="s">
        <v>326</v>
      </c>
      <c r="B88" s="971" t="s">
        <v>358</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c r="AG88" s="986"/>
      <c r="AH88" s="986"/>
      <c r="AI88" s="986"/>
      <c r="AJ88" s="986"/>
      <c r="AK88" s="990"/>
      <c r="AL88" s="990"/>
      <c r="AM88" s="990"/>
      <c r="AN88" s="990"/>
      <c r="AO88" s="990"/>
      <c r="AP88" s="986"/>
      <c r="AQ88" s="986"/>
      <c r="AR88" s="986"/>
      <c r="AS88" s="986"/>
      <c r="AT88" s="986"/>
      <c r="AU88" s="986"/>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326</v>
      </c>
      <c r="BR102" s="971" t="s">
        <v>359</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c r="CS102" s="978"/>
      <c r="CT102" s="978"/>
      <c r="CU102" s="978"/>
      <c r="CV102" s="979"/>
      <c r="CW102" s="977"/>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0"/>
      <c r="DW102" s="961"/>
      <c r="DX102" s="961"/>
      <c r="DY102" s="961"/>
      <c r="DZ102" s="96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360</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361</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362</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363</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5" t="s">
        <v>364</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365</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x14ac:dyDescent="0.15">
      <c r="A109" s="920" t="s">
        <v>366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367</v>
      </c>
      <c r="AB109" s="921"/>
      <c r="AC109" s="921"/>
      <c r="AD109" s="921"/>
      <c r="AE109" s="922"/>
      <c r="AF109" s="923" t="s">
        <v>243</v>
      </c>
      <c r="AG109" s="921"/>
      <c r="AH109" s="921"/>
      <c r="AI109" s="921"/>
      <c r="AJ109" s="922"/>
      <c r="AK109" s="923" t="s">
        <v>242</v>
      </c>
      <c r="AL109" s="921"/>
      <c r="AM109" s="921"/>
      <c r="AN109" s="921"/>
      <c r="AO109" s="922"/>
      <c r="AP109" s="923" t="s">
        <v>368</v>
      </c>
      <c r="AQ109" s="921"/>
      <c r="AR109" s="921"/>
      <c r="AS109" s="921"/>
      <c r="AT109" s="952"/>
      <c r="AU109" s="920" t="s">
        <v>366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367</v>
      </c>
      <c r="BR109" s="921"/>
      <c r="BS109" s="921"/>
      <c r="BT109" s="921"/>
      <c r="BU109" s="922"/>
      <c r="BV109" s="923" t="s">
        <v>243</v>
      </c>
      <c r="BW109" s="921"/>
      <c r="BX109" s="921"/>
      <c r="BY109" s="921"/>
      <c r="BZ109" s="922"/>
      <c r="CA109" s="923" t="s">
        <v>242</v>
      </c>
      <c r="CB109" s="921"/>
      <c r="CC109" s="921"/>
      <c r="CD109" s="921"/>
      <c r="CE109" s="922"/>
      <c r="CF109" s="959" t="s">
        <v>368</v>
      </c>
      <c r="CG109" s="959"/>
      <c r="CH109" s="959"/>
      <c r="CI109" s="959"/>
      <c r="CJ109" s="959"/>
      <c r="CK109" s="923" t="s">
        <v>369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367</v>
      </c>
      <c r="DH109" s="921"/>
      <c r="DI109" s="921"/>
      <c r="DJ109" s="921"/>
      <c r="DK109" s="922"/>
      <c r="DL109" s="923" t="s">
        <v>243</v>
      </c>
      <c r="DM109" s="921"/>
      <c r="DN109" s="921"/>
      <c r="DO109" s="921"/>
      <c r="DP109" s="922"/>
      <c r="DQ109" s="923" t="s">
        <v>242</v>
      </c>
      <c r="DR109" s="921"/>
      <c r="DS109" s="921"/>
      <c r="DT109" s="921"/>
      <c r="DU109" s="922"/>
      <c r="DV109" s="923" t="s">
        <v>368</v>
      </c>
      <c r="DW109" s="921"/>
      <c r="DX109" s="921"/>
      <c r="DY109" s="921"/>
      <c r="DZ109" s="952"/>
    </row>
    <row r="110" spans="1:131" s="102" customFormat="1" ht="26.25" customHeight="1" x14ac:dyDescent="0.15">
      <c r="A110" s="823" t="s">
        <v>370</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13">
        <v>178968</v>
      </c>
      <c r="AB110" s="914"/>
      <c r="AC110" s="914"/>
      <c r="AD110" s="914"/>
      <c r="AE110" s="915"/>
      <c r="AF110" s="916">
        <v>201303</v>
      </c>
      <c r="AG110" s="914"/>
      <c r="AH110" s="914"/>
      <c r="AI110" s="914"/>
      <c r="AJ110" s="915"/>
      <c r="AK110" s="916">
        <v>215374</v>
      </c>
      <c r="AL110" s="914"/>
      <c r="AM110" s="914"/>
      <c r="AN110" s="914"/>
      <c r="AO110" s="915"/>
      <c r="AP110" s="917">
        <v>16.3</v>
      </c>
      <c r="AQ110" s="918"/>
      <c r="AR110" s="918"/>
      <c r="AS110" s="918"/>
      <c r="AT110" s="919"/>
      <c r="AU110" s="953" t="s">
        <v>371</v>
      </c>
      <c r="AV110" s="954"/>
      <c r="AW110" s="954"/>
      <c r="AX110" s="954"/>
      <c r="AY110" s="954"/>
      <c r="AZ110" s="859" t="s">
        <v>372</v>
      </c>
      <c r="BA110" s="824"/>
      <c r="BB110" s="824"/>
      <c r="BC110" s="824"/>
      <c r="BD110" s="824"/>
      <c r="BE110" s="824"/>
      <c r="BF110" s="824"/>
      <c r="BG110" s="824"/>
      <c r="BH110" s="824"/>
      <c r="BI110" s="824"/>
      <c r="BJ110" s="824"/>
      <c r="BK110" s="824"/>
      <c r="BL110" s="824"/>
      <c r="BM110" s="824"/>
      <c r="BN110" s="824"/>
      <c r="BO110" s="824"/>
      <c r="BP110" s="825"/>
      <c r="BQ110" s="860">
        <v>2770153</v>
      </c>
      <c r="BR110" s="841"/>
      <c r="BS110" s="841"/>
      <c r="BT110" s="841"/>
      <c r="BU110" s="841"/>
      <c r="BV110" s="841">
        <v>2792814</v>
      </c>
      <c r="BW110" s="841"/>
      <c r="BX110" s="841"/>
      <c r="BY110" s="841"/>
      <c r="BZ110" s="841"/>
      <c r="CA110" s="841">
        <v>2785842</v>
      </c>
      <c r="CB110" s="841"/>
      <c r="CC110" s="841"/>
      <c r="CD110" s="841"/>
      <c r="CE110" s="841"/>
      <c r="CF110" s="885">
        <v>211.5</v>
      </c>
      <c r="CG110" s="886"/>
      <c r="CH110" s="886"/>
      <c r="CI110" s="886"/>
      <c r="CJ110" s="886"/>
      <c r="CK110" s="949" t="s">
        <v>373</v>
      </c>
      <c r="CL110" s="905"/>
      <c r="CM110" s="910" t="s">
        <v>374</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60" t="s">
        <v>67</v>
      </c>
      <c r="DH110" s="841"/>
      <c r="DI110" s="841"/>
      <c r="DJ110" s="841"/>
      <c r="DK110" s="841"/>
      <c r="DL110" s="841" t="s">
        <v>67</v>
      </c>
      <c r="DM110" s="841"/>
      <c r="DN110" s="841"/>
      <c r="DO110" s="841"/>
      <c r="DP110" s="841"/>
      <c r="DQ110" s="841" t="s">
        <v>67</v>
      </c>
      <c r="DR110" s="841"/>
      <c r="DS110" s="841"/>
      <c r="DT110" s="841"/>
      <c r="DU110" s="841"/>
      <c r="DV110" s="842" t="s">
        <v>67</v>
      </c>
      <c r="DW110" s="842"/>
      <c r="DX110" s="842"/>
      <c r="DY110" s="842"/>
      <c r="DZ110" s="843"/>
    </row>
    <row r="111" spans="1:131" s="102" customFormat="1" ht="26.25" customHeight="1" x14ac:dyDescent="0.15">
      <c r="A111" s="790" t="s">
        <v>375</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35" t="s">
        <v>67</v>
      </c>
      <c r="AB111" s="936"/>
      <c r="AC111" s="936"/>
      <c r="AD111" s="936"/>
      <c r="AE111" s="937"/>
      <c r="AF111" s="938" t="s">
        <v>67</v>
      </c>
      <c r="AG111" s="936"/>
      <c r="AH111" s="936"/>
      <c r="AI111" s="936"/>
      <c r="AJ111" s="937"/>
      <c r="AK111" s="938" t="s">
        <v>67</v>
      </c>
      <c r="AL111" s="936"/>
      <c r="AM111" s="936"/>
      <c r="AN111" s="936"/>
      <c r="AO111" s="937"/>
      <c r="AP111" s="939" t="s">
        <v>67</v>
      </c>
      <c r="AQ111" s="940"/>
      <c r="AR111" s="940"/>
      <c r="AS111" s="940"/>
      <c r="AT111" s="941"/>
      <c r="AU111" s="955"/>
      <c r="AV111" s="956"/>
      <c r="AW111" s="956"/>
      <c r="AX111" s="956"/>
      <c r="AY111" s="956"/>
      <c r="AZ111" s="831" t="s">
        <v>376</v>
      </c>
      <c r="BA111" s="766"/>
      <c r="BB111" s="766"/>
      <c r="BC111" s="766"/>
      <c r="BD111" s="766"/>
      <c r="BE111" s="766"/>
      <c r="BF111" s="766"/>
      <c r="BG111" s="766"/>
      <c r="BH111" s="766"/>
      <c r="BI111" s="766"/>
      <c r="BJ111" s="766"/>
      <c r="BK111" s="766"/>
      <c r="BL111" s="766"/>
      <c r="BM111" s="766"/>
      <c r="BN111" s="766"/>
      <c r="BO111" s="766"/>
      <c r="BP111" s="767"/>
      <c r="BQ111" s="832" t="s">
        <v>67</v>
      </c>
      <c r="BR111" s="833"/>
      <c r="BS111" s="833"/>
      <c r="BT111" s="833"/>
      <c r="BU111" s="833"/>
      <c r="BV111" s="833" t="s">
        <v>67</v>
      </c>
      <c r="BW111" s="833"/>
      <c r="BX111" s="833"/>
      <c r="BY111" s="833"/>
      <c r="BZ111" s="833"/>
      <c r="CA111" s="833" t="s">
        <v>67</v>
      </c>
      <c r="CB111" s="833"/>
      <c r="CC111" s="833"/>
      <c r="CD111" s="833"/>
      <c r="CE111" s="833"/>
      <c r="CF111" s="894" t="s">
        <v>67</v>
      </c>
      <c r="CG111" s="895"/>
      <c r="CH111" s="895"/>
      <c r="CI111" s="895"/>
      <c r="CJ111" s="895"/>
      <c r="CK111" s="950"/>
      <c r="CL111" s="907"/>
      <c r="CM111" s="844" t="s">
        <v>377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2" t="s">
        <v>67</v>
      </c>
      <c r="DH111" s="833"/>
      <c r="DI111" s="833"/>
      <c r="DJ111" s="833"/>
      <c r="DK111" s="833"/>
      <c r="DL111" s="833" t="s">
        <v>67</v>
      </c>
      <c r="DM111" s="833"/>
      <c r="DN111" s="833"/>
      <c r="DO111" s="833"/>
      <c r="DP111" s="833"/>
      <c r="DQ111" s="833" t="s">
        <v>67</v>
      </c>
      <c r="DR111" s="833"/>
      <c r="DS111" s="833"/>
      <c r="DT111" s="833"/>
      <c r="DU111" s="833"/>
      <c r="DV111" s="810" t="s">
        <v>67</v>
      </c>
      <c r="DW111" s="810"/>
      <c r="DX111" s="810"/>
      <c r="DY111" s="810"/>
      <c r="DZ111" s="811"/>
    </row>
    <row r="112" spans="1:131" s="102" customFormat="1" ht="26.25" customHeight="1" x14ac:dyDescent="0.15">
      <c r="A112" s="942" t="s">
        <v>378</v>
      </c>
      <c r="B112" s="943"/>
      <c r="C112" s="766" t="s">
        <v>379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67</v>
      </c>
      <c r="AB112" s="796"/>
      <c r="AC112" s="796"/>
      <c r="AD112" s="796"/>
      <c r="AE112" s="797"/>
      <c r="AF112" s="798" t="s">
        <v>67</v>
      </c>
      <c r="AG112" s="796"/>
      <c r="AH112" s="796"/>
      <c r="AI112" s="796"/>
      <c r="AJ112" s="797"/>
      <c r="AK112" s="798" t="s">
        <v>67</v>
      </c>
      <c r="AL112" s="796"/>
      <c r="AM112" s="796"/>
      <c r="AN112" s="796"/>
      <c r="AO112" s="797"/>
      <c r="AP112" s="837" t="s">
        <v>67</v>
      </c>
      <c r="AQ112" s="838"/>
      <c r="AR112" s="838"/>
      <c r="AS112" s="838"/>
      <c r="AT112" s="839"/>
      <c r="AU112" s="955"/>
      <c r="AV112" s="956"/>
      <c r="AW112" s="956"/>
      <c r="AX112" s="956"/>
      <c r="AY112" s="956"/>
      <c r="AZ112" s="831" t="s">
        <v>380</v>
      </c>
      <c r="BA112" s="766"/>
      <c r="BB112" s="766"/>
      <c r="BC112" s="766"/>
      <c r="BD112" s="766"/>
      <c r="BE112" s="766"/>
      <c r="BF112" s="766"/>
      <c r="BG112" s="766"/>
      <c r="BH112" s="766"/>
      <c r="BI112" s="766"/>
      <c r="BJ112" s="766"/>
      <c r="BK112" s="766"/>
      <c r="BL112" s="766"/>
      <c r="BM112" s="766"/>
      <c r="BN112" s="766"/>
      <c r="BO112" s="766"/>
      <c r="BP112" s="767"/>
      <c r="BQ112" s="832">
        <v>1105987</v>
      </c>
      <c r="BR112" s="833"/>
      <c r="BS112" s="833"/>
      <c r="BT112" s="833"/>
      <c r="BU112" s="833"/>
      <c r="BV112" s="833">
        <v>1033199</v>
      </c>
      <c r="BW112" s="833"/>
      <c r="BX112" s="833"/>
      <c r="BY112" s="833"/>
      <c r="BZ112" s="833"/>
      <c r="CA112" s="833">
        <v>861728</v>
      </c>
      <c r="CB112" s="833"/>
      <c r="CC112" s="833"/>
      <c r="CD112" s="833"/>
      <c r="CE112" s="833"/>
      <c r="CF112" s="894">
        <v>65.400000000000006</v>
      </c>
      <c r="CG112" s="895"/>
      <c r="CH112" s="895"/>
      <c r="CI112" s="895"/>
      <c r="CJ112" s="895"/>
      <c r="CK112" s="950"/>
      <c r="CL112" s="907"/>
      <c r="CM112" s="844" t="s">
        <v>381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2" t="s">
        <v>67</v>
      </c>
      <c r="DH112" s="833"/>
      <c r="DI112" s="833"/>
      <c r="DJ112" s="833"/>
      <c r="DK112" s="833"/>
      <c r="DL112" s="833" t="s">
        <v>67</v>
      </c>
      <c r="DM112" s="833"/>
      <c r="DN112" s="833"/>
      <c r="DO112" s="833"/>
      <c r="DP112" s="833"/>
      <c r="DQ112" s="833" t="s">
        <v>67</v>
      </c>
      <c r="DR112" s="833"/>
      <c r="DS112" s="833"/>
      <c r="DT112" s="833"/>
      <c r="DU112" s="833"/>
      <c r="DV112" s="810" t="s">
        <v>67</v>
      </c>
      <c r="DW112" s="810"/>
      <c r="DX112" s="810"/>
      <c r="DY112" s="810"/>
      <c r="DZ112" s="811"/>
    </row>
    <row r="113" spans="1:130" s="102" customFormat="1" ht="26.25" customHeight="1" x14ac:dyDescent="0.15">
      <c r="A113" s="944"/>
      <c r="B113" s="945"/>
      <c r="C113" s="766" t="s">
        <v>382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35">
        <v>85667</v>
      </c>
      <c r="AB113" s="936"/>
      <c r="AC113" s="936"/>
      <c r="AD113" s="936"/>
      <c r="AE113" s="937"/>
      <c r="AF113" s="938">
        <v>86940</v>
      </c>
      <c r="AG113" s="936"/>
      <c r="AH113" s="936"/>
      <c r="AI113" s="936"/>
      <c r="AJ113" s="937"/>
      <c r="AK113" s="938">
        <v>105374</v>
      </c>
      <c r="AL113" s="936"/>
      <c r="AM113" s="936"/>
      <c r="AN113" s="936"/>
      <c r="AO113" s="937"/>
      <c r="AP113" s="939">
        <v>8</v>
      </c>
      <c r="AQ113" s="940"/>
      <c r="AR113" s="940"/>
      <c r="AS113" s="940"/>
      <c r="AT113" s="941"/>
      <c r="AU113" s="955"/>
      <c r="AV113" s="956"/>
      <c r="AW113" s="956"/>
      <c r="AX113" s="956"/>
      <c r="AY113" s="956"/>
      <c r="AZ113" s="831" t="s">
        <v>383</v>
      </c>
      <c r="BA113" s="766"/>
      <c r="BB113" s="766"/>
      <c r="BC113" s="766"/>
      <c r="BD113" s="766"/>
      <c r="BE113" s="766"/>
      <c r="BF113" s="766"/>
      <c r="BG113" s="766"/>
      <c r="BH113" s="766"/>
      <c r="BI113" s="766"/>
      <c r="BJ113" s="766"/>
      <c r="BK113" s="766"/>
      <c r="BL113" s="766"/>
      <c r="BM113" s="766"/>
      <c r="BN113" s="766"/>
      <c r="BO113" s="766"/>
      <c r="BP113" s="767"/>
      <c r="BQ113" s="832">
        <v>3766</v>
      </c>
      <c r="BR113" s="833"/>
      <c r="BS113" s="833"/>
      <c r="BT113" s="833"/>
      <c r="BU113" s="833"/>
      <c r="BV113" s="833">
        <v>5274</v>
      </c>
      <c r="BW113" s="833"/>
      <c r="BX113" s="833"/>
      <c r="BY113" s="833"/>
      <c r="BZ113" s="833"/>
      <c r="CA113" s="833">
        <v>4803</v>
      </c>
      <c r="CB113" s="833"/>
      <c r="CC113" s="833"/>
      <c r="CD113" s="833"/>
      <c r="CE113" s="833"/>
      <c r="CF113" s="894">
        <v>0.4</v>
      </c>
      <c r="CG113" s="895"/>
      <c r="CH113" s="895"/>
      <c r="CI113" s="895"/>
      <c r="CJ113" s="895"/>
      <c r="CK113" s="950"/>
      <c r="CL113" s="907"/>
      <c r="CM113" s="844" t="s">
        <v>384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5" t="s">
        <v>67</v>
      </c>
      <c r="DH113" s="796"/>
      <c r="DI113" s="796"/>
      <c r="DJ113" s="796"/>
      <c r="DK113" s="797"/>
      <c r="DL113" s="798" t="s">
        <v>67</v>
      </c>
      <c r="DM113" s="796"/>
      <c r="DN113" s="796"/>
      <c r="DO113" s="796"/>
      <c r="DP113" s="797"/>
      <c r="DQ113" s="798" t="s">
        <v>67</v>
      </c>
      <c r="DR113" s="796"/>
      <c r="DS113" s="796"/>
      <c r="DT113" s="796"/>
      <c r="DU113" s="797"/>
      <c r="DV113" s="837" t="s">
        <v>67</v>
      </c>
      <c r="DW113" s="838"/>
      <c r="DX113" s="838"/>
      <c r="DY113" s="838"/>
      <c r="DZ113" s="839"/>
    </row>
    <row r="114" spans="1:130" s="102" customFormat="1" ht="26.25" customHeight="1" x14ac:dyDescent="0.15">
      <c r="A114" s="944"/>
      <c r="B114" s="945"/>
      <c r="C114" s="766" t="s">
        <v>385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12132</v>
      </c>
      <c r="AB114" s="796"/>
      <c r="AC114" s="796"/>
      <c r="AD114" s="796"/>
      <c r="AE114" s="797"/>
      <c r="AF114" s="798">
        <v>11477</v>
      </c>
      <c r="AG114" s="796"/>
      <c r="AH114" s="796"/>
      <c r="AI114" s="796"/>
      <c r="AJ114" s="797"/>
      <c r="AK114" s="798">
        <v>9263</v>
      </c>
      <c r="AL114" s="796"/>
      <c r="AM114" s="796"/>
      <c r="AN114" s="796"/>
      <c r="AO114" s="797"/>
      <c r="AP114" s="837">
        <v>0.7</v>
      </c>
      <c r="AQ114" s="838"/>
      <c r="AR114" s="838"/>
      <c r="AS114" s="838"/>
      <c r="AT114" s="839"/>
      <c r="AU114" s="955"/>
      <c r="AV114" s="956"/>
      <c r="AW114" s="956"/>
      <c r="AX114" s="956"/>
      <c r="AY114" s="956"/>
      <c r="AZ114" s="831" t="s">
        <v>386</v>
      </c>
      <c r="BA114" s="766"/>
      <c r="BB114" s="766"/>
      <c r="BC114" s="766"/>
      <c r="BD114" s="766"/>
      <c r="BE114" s="766"/>
      <c r="BF114" s="766"/>
      <c r="BG114" s="766"/>
      <c r="BH114" s="766"/>
      <c r="BI114" s="766"/>
      <c r="BJ114" s="766"/>
      <c r="BK114" s="766"/>
      <c r="BL114" s="766"/>
      <c r="BM114" s="766"/>
      <c r="BN114" s="766"/>
      <c r="BO114" s="766"/>
      <c r="BP114" s="767"/>
      <c r="BQ114" s="832">
        <v>518149</v>
      </c>
      <c r="BR114" s="833"/>
      <c r="BS114" s="833"/>
      <c r="BT114" s="833"/>
      <c r="BU114" s="833"/>
      <c r="BV114" s="833">
        <v>569684</v>
      </c>
      <c r="BW114" s="833"/>
      <c r="BX114" s="833"/>
      <c r="BY114" s="833"/>
      <c r="BZ114" s="833"/>
      <c r="CA114" s="833">
        <v>486938</v>
      </c>
      <c r="CB114" s="833"/>
      <c r="CC114" s="833"/>
      <c r="CD114" s="833"/>
      <c r="CE114" s="833"/>
      <c r="CF114" s="894">
        <v>37</v>
      </c>
      <c r="CG114" s="895"/>
      <c r="CH114" s="895"/>
      <c r="CI114" s="895"/>
      <c r="CJ114" s="895"/>
      <c r="CK114" s="950"/>
      <c r="CL114" s="907"/>
      <c r="CM114" s="844" t="s">
        <v>387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5" t="s">
        <v>67</v>
      </c>
      <c r="DH114" s="796"/>
      <c r="DI114" s="796"/>
      <c r="DJ114" s="796"/>
      <c r="DK114" s="797"/>
      <c r="DL114" s="798" t="s">
        <v>67</v>
      </c>
      <c r="DM114" s="796"/>
      <c r="DN114" s="796"/>
      <c r="DO114" s="796"/>
      <c r="DP114" s="797"/>
      <c r="DQ114" s="798" t="s">
        <v>67</v>
      </c>
      <c r="DR114" s="796"/>
      <c r="DS114" s="796"/>
      <c r="DT114" s="796"/>
      <c r="DU114" s="797"/>
      <c r="DV114" s="837" t="s">
        <v>67</v>
      </c>
      <c r="DW114" s="838"/>
      <c r="DX114" s="838"/>
      <c r="DY114" s="838"/>
      <c r="DZ114" s="839"/>
    </row>
    <row r="115" spans="1:130" s="102" customFormat="1" ht="26.25" customHeight="1" x14ac:dyDescent="0.15">
      <c r="A115" s="944"/>
      <c r="B115" s="945"/>
      <c r="C115" s="766" t="s">
        <v>388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35" t="s">
        <v>67</v>
      </c>
      <c r="AB115" s="936"/>
      <c r="AC115" s="936"/>
      <c r="AD115" s="936"/>
      <c r="AE115" s="937"/>
      <c r="AF115" s="938" t="s">
        <v>67</v>
      </c>
      <c r="AG115" s="936"/>
      <c r="AH115" s="936"/>
      <c r="AI115" s="936"/>
      <c r="AJ115" s="937"/>
      <c r="AK115" s="938" t="s">
        <v>67</v>
      </c>
      <c r="AL115" s="936"/>
      <c r="AM115" s="936"/>
      <c r="AN115" s="936"/>
      <c r="AO115" s="937"/>
      <c r="AP115" s="939" t="s">
        <v>67</v>
      </c>
      <c r="AQ115" s="940"/>
      <c r="AR115" s="940"/>
      <c r="AS115" s="940"/>
      <c r="AT115" s="941"/>
      <c r="AU115" s="955"/>
      <c r="AV115" s="956"/>
      <c r="AW115" s="956"/>
      <c r="AX115" s="956"/>
      <c r="AY115" s="956"/>
      <c r="AZ115" s="831" t="s">
        <v>389</v>
      </c>
      <c r="BA115" s="766"/>
      <c r="BB115" s="766"/>
      <c r="BC115" s="766"/>
      <c r="BD115" s="766"/>
      <c r="BE115" s="766"/>
      <c r="BF115" s="766"/>
      <c r="BG115" s="766"/>
      <c r="BH115" s="766"/>
      <c r="BI115" s="766"/>
      <c r="BJ115" s="766"/>
      <c r="BK115" s="766"/>
      <c r="BL115" s="766"/>
      <c r="BM115" s="766"/>
      <c r="BN115" s="766"/>
      <c r="BO115" s="766"/>
      <c r="BP115" s="767"/>
      <c r="BQ115" s="832" t="s">
        <v>67</v>
      </c>
      <c r="BR115" s="833"/>
      <c r="BS115" s="833"/>
      <c r="BT115" s="833"/>
      <c r="BU115" s="833"/>
      <c r="BV115" s="833" t="s">
        <v>67</v>
      </c>
      <c r="BW115" s="833"/>
      <c r="BX115" s="833"/>
      <c r="BY115" s="833"/>
      <c r="BZ115" s="833"/>
      <c r="CA115" s="833" t="s">
        <v>67</v>
      </c>
      <c r="CB115" s="833"/>
      <c r="CC115" s="833"/>
      <c r="CD115" s="833"/>
      <c r="CE115" s="833"/>
      <c r="CF115" s="894" t="s">
        <v>67</v>
      </c>
      <c r="CG115" s="895"/>
      <c r="CH115" s="895"/>
      <c r="CI115" s="895"/>
      <c r="CJ115" s="895"/>
      <c r="CK115" s="950"/>
      <c r="CL115" s="907"/>
      <c r="CM115" s="831" t="s">
        <v>390</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67</v>
      </c>
      <c r="DH115" s="796"/>
      <c r="DI115" s="796"/>
      <c r="DJ115" s="796"/>
      <c r="DK115" s="797"/>
      <c r="DL115" s="798" t="s">
        <v>67</v>
      </c>
      <c r="DM115" s="796"/>
      <c r="DN115" s="796"/>
      <c r="DO115" s="796"/>
      <c r="DP115" s="797"/>
      <c r="DQ115" s="798" t="s">
        <v>67</v>
      </c>
      <c r="DR115" s="796"/>
      <c r="DS115" s="796"/>
      <c r="DT115" s="796"/>
      <c r="DU115" s="797"/>
      <c r="DV115" s="837" t="s">
        <v>67</v>
      </c>
      <c r="DW115" s="838"/>
      <c r="DX115" s="838"/>
      <c r="DY115" s="838"/>
      <c r="DZ115" s="839"/>
    </row>
    <row r="116" spans="1:130" s="102" customFormat="1" ht="26.25" customHeight="1" x14ac:dyDescent="0.15">
      <c r="A116" s="946"/>
      <c r="B116" s="947"/>
      <c r="C116" s="876" t="s">
        <v>391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95" t="s">
        <v>67</v>
      </c>
      <c r="AB116" s="796"/>
      <c r="AC116" s="796"/>
      <c r="AD116" s="796"/>
      <c r="AE116" s="797"/>
      <c r="AF116" s="798" t="s">
        <v>67</v>
      </c>
      <c r="AG116" s="796"/>
      <c r="AH116" s="796"/>
      <c r="AI116" s="796"/>
      <c r="AJ116" s="797"/>
      <c r="AK116" s="798" t="s">
        <v>67</v>
      </c>
      <c r="AL116" s="796"/>
      <c r="AM116" s="796"/>
      <c r="AN116" s="796"/>
      <c r="AO116" s="797"/>
      <c r="AP116" s="837" t="s">
        <v>67</v>
      </c>
      <c r="AQ116" s="838"/>
      <c r="AR116" s="838"/>
      <c r="AS116" s="838"/>
      <c r="AT116" s="839"/>
      <c r="AU116" s="955"/>
      <c r="AV116" s="956"/>
      <c r="AW116" s="956"/>
      <c r="AX116" s="956"/>
      <c r="AY116" s="956"/>
      <c r="AZ116" s="882" t="s">
        <v>392</v>
      </c>
      <c r="BA116" s="883"/>
      <c r="BB116" s="883"/>
      <c r="BC116" s="883"/>
      <c r="BD116" s="883"/>
      <c r="BE116" s="883"/>
      <c r="BF116" s="883"/>
      <c r="BG116" s="883"/>
      <c r="BH116" s="883"/>
      <c r="BI116" s="883"/>
      <c r="BJ116" s="883"/>
      <c r="BK116" s="883"/>
      <c r="BL116" s="883"/>
      <c r="BM116" s="883"/>
      <c r="BN116" s="883"/>
      <c r="BO116" s="883"/>
      <c r="BP116" s="884"/>
      <c r="BQ116" s="832" t="s">
        <v>67</v>
      </c>
      <c r="BR116" s="833"/>
      <c r="BS116" s="833"/>
      <c r="BT116" s="833"/>
      <c r="BU116" s="833"/>
      <c r="BV116" s="833" t="s">
        <v>67</v>
      </c>
      <c r="BW116" s="833"/>
      <c r="BX116" s="833"/>
      <c r="BY116" s="833"/>
      <c r="BZ116" s="833"/>
      <c r="CA116" s="833" t="s">
        <v>67</v>
      </c>
      <c r="CB116" s="833"/>
      <c r="CC116" s="833"/>
      <c r="CD116" s="833"/>
      <c r="CE116" s="833"/>
      <c r="CF116" s="894" t="s">
        <v>67</v>
      </c>
      <c r="CG116" s="895"/>
      <c r="CH116" s="895"/>
      <c r="CI116" s="895"/>
      <c r="CJ116" s="895"/>
      <c r="CK116" s="950"/>
      <c r="CL116" s="907"/>
      <c r="CM116" s="844" t="s">
        <v>393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5" t="s">
        <v>67</v>
      </c>
      <c r="DH116" s="796"/>
      <c r="DI116" s="796"/>
      <c r="DJ116" s="796"/>
      <c r="DK116" s="797"/>
      <c r="DL116" s="798" t="s">
        <v>67</v>
      </c>
      <c r="DM116" s="796"/>
      <c r="DN116" s="796"/>
      <c r="DO116" s="796"/>
      <c r="DP116" s="797"/>
      <c r="DQ116" s="798" t="s">
        <v>67</v>
      </c>
      <c r="DR116" s="796"/>
      <c r="DS116" s="796"/>
      <c r="DT116" s="796"/>
      <c r="DU116" s="797"/>
      <c r="DV116" s="837" t="s">
        <v>67</v>
      </c>
      <c r="DW116" s="838"/>
      <c r="DX116" s="838"/>
      <c r="DY116" s="838"/>
      <c r="DZ116" s="839"/>
    </row>
    <row r="117" spans="1:130" s="102" customFormat="1" ht="26.25" customHeight="1" x14ac:dyDescent="0.15">
      <c r="A117" s="920" t="s">
        <v>125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73" t="s">
        <v>394</v>
      </c>
      <c r="Z117" s="922"/>
      <c r="AA117" s="927">
        <v>276767</v>
      </c>
      <c r="AB117" s="928"/>
      <c r="AC117" s="928"/>
      <c r="AD117" s="928"/>
      <c r="AE117" s="929"/>
      <c r="AF117" s="930">
        <v>299720</v>
      </c>
      <c r="AG117" s="928"/>
      <c r="AH117" s="928"/>
      <c r="AI117" s="928"/>
      <c r="AJ117" s="929"/>
      <c r="AK117" s="930">
        <v>330011</v>
      </c>
      <c r="AL117" s="928"/>
      <c r="AM117" s="928"/>
      <c r="AN117" s="928"/>
      <c r="AO117" s="929"/>
      <c r="AP117" s="931"/>
      <c r="AQ117" s="932"/>
      <c r="AR117" s="932"/>
      <c r="AS117" s="932"/>
      <c r="AT117" s="933"/>
      <c r="AU117" s="955"/>
      <c r="AV117" s="956"/>
      <c r="AW117" s="956"/>
      <c r="AX117" s="956"/>
      <c r="AY117" s="956"/>
      <c r="AZ117" s="882" t="s">
        <v>395</v>
      </c>
      <c r="BA117" s="883"/>
      <c r="BB117" s="883"/>
      <c r="BC117" s="883"/>
      <c r="BD117" s="883"/>
      <c r="BE117" s="883"/>
      <c r="BF117" s="883"/>
      <c r="BG117" s="883"/>
      <c r="BH117" s="883"/>
      <c r="BI117" s="883"/>
      <c r="BJ117" s="883"/>
      <c r="BK117" s="883"/>
      <c r="BL117" s="883"/>
      <c r="BM117" s="883"/>
      <c r="BN117" s="883"/>
      <c r="BO117" s="883"/>
      <c r="BP117" s="884"/>
      <c r="BQ117" s="832" t="s">
        <v>67</v>
      </c>
      <c r="BR117" s="833"/>
      <c r="BS117" s="833"/>
      <c r="BT117" s="833"/>
      <c r="BU117" s="833"/>
      <c r="BV117" s="833" t="s">
        <v>67</v>
      </c>
      <c r="BW117" s="833"/>
      <c r="BX117" s="833"/>
      <c r="BY117" s="833"/>
      <c r="BZ117" s="833"/>
      <c r="CA117" s="833" t="s">
        <v>67</v>
      </c>
      <c r="CB117" s="833"/>
      <c r="CC117" s="833"/>
      <c r="CD117" s="833"/>
      <c r="CE117" s="833"/>
      <c r="CF117" s="894" t="s">
        <v>67</v>
      </c>
      <c r="CG117" s="895"/>
      <c r="CH117" s="895"/>
      <c r="CI117" s="895"/>
      <c r="CJ117" s="895"/>
      <c r="CK117" s="950"/>
      <c r="CL117" s="907"/>
      <c r="CM117" s="844" t="s">
        <v>396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5" t="s">
        <v>67</v>
      </c>
      <c r="DH117" s="796"/>
      <c r="DI117" s="796"/>
      <c r="DJ117" s="796"/>
      <c r="DK117" s="797"/>
      <c r="DL117" s="798" t="s">
        <v>67</v>
      </c>
      <c r="DM117" s="796"/>
      <c r="DN117" s="796"/>
      <c r="DO117" s="796"/>
      <c r="DP117" s="797"/>
      <c r="DQ117" s="798" t="s">
        <v>67</v>
      </c>
      <c r="DR117" s="796"/>
      <c r="DS117" s="796"/>
      <c r="DT117" s="796"/>
      <c r="DU117" s="797"/>
      <c r="DV117" s="837" t="s">
        <v>67</v>
      </c>
      <c r="DW117" s="838"/>
      <c r="DX117" s="838"/>
      <c r="DY117" s="838"/>
      <c r="DZ117" s="839"/>
    </row>
    <row r="118" spans="1:130" s="102" customFormat="1" ht="26.25" customHeight="1" x14ac:dyDescent="0.15">
      <c r="A118" s="920" t="s">
        <v>369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367</v>
      </c>
      <c r="AB118" s="921"/>
      <c r="AC118" s="921"/>
      <c r="AD118" s="921"/>
      <c r="AE118" s="922"/>
      <c r="AF118" s="923" t="s">
        <v>243</v>
      </c>
      <c r="AG118" s="921"/>
      <c r="AH118" s="921"/>
      <c r="AI118" s="921"/>
      <c r="AJ118" s="922"/>
      <c r="AK118" s="923" t="s">
        <v>242</v>
      </c>
      <c r="AL118" s="921"/>
      <c r="AM118" s="921"/>
      <c r="AN118" s="921"/>
      <c r="AO118" s="922"/>
      <c r="AP118" s="924" t="s">
        <v>368</v>
      </c>
      <c r="AQ118" s="925"/>
      <c r="AR118" s="925"/>
      <c r="AS118" s="925"/>
      <c r="AT118" s="926"/>
      <c r="AU118" s="955"/>
      <c r="AV118" s="956"/>
      <c r="AW118" s="956"/>
      <c r="AX118" s="956"/>
      <c r="AY118" s="956"/>
      <c r="AZ118" s="875" t="s">
        <v>397</v>
      </c>
      <c r="BA118" s="876"/>
      <c r="BB118" s="876"/>
      <c r="BC118" s="876"/>
      <c r="BD118" s="876"/>
      <c r="BE118" s="876"/>
      <c r="BF118" s="876"/>
      <c r="BG118" s="876"/>
      <c r="BH118" s="876"/>
      <c r="BI118" s="876"/>
      <c r="BJ118" s="876"/>
      <c r="BK118" s="876"/>
      <c r="BL118" s="876"/>
      <c r="BM118" s="876"/>
      <c r="BN118" s="876"/>
      <c r="BO118" s="876"/>
      <c r="BP118" s="877"/>
      <c r="BQ118" s="878" t="s">
        <v>67</v>
      </c>
      <c r="BR118" s="879"/>
      <c r="BS118" s="879"/>
      <c r="BT118" s="879"/>
      <c r="BU118" s="879"/>
      <c r="BV118" s="879" t="s">
        <v>67</v>
      </c>
      <c r="BW118" s="879"/>
      <c r="BX118" s="879"/>
      <c r="BY118" s="879"/>
      <c r="BZ118" s="879"/>
      <c r="CA118" s="879" t="s">
        <v>67</v>
      </c>
      <c r="CB118" s="879"/>
      <c r="CC118" s="879"/>
      <c r="CD118" s="879"/>
      <c r="CE118" s="879"/>
      <c r="CF118" s="894" t="s">
        <v>67</v>
      </c>
      <c r="CG118" s="895"/>
      <c r="CH118" s="895"/>
      <c r="CI118" s="895"/>
      <c r="CJ118" s="895"/>
      <c r="CK118" s="950"/>
      <c r="CL118" s="907"/>
      <c r="CM118" s="844" t="s">
        <v>398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5" t="s">
        <v>67</v>
      </c>
      <c r="DH118" s="796"/>
      <c r="DI118" s="796"/>
      <c r="DJ118" s="796"/>
      <c r="DK118" s="797"/>
      <c r="DL118" s="798" t="s">
        <v>67</v>
      </c>
      <c r="DM118" s="796"/>
      <c r="DN118" s="796"/>
      <c r="DO118" s="796"/>
      <c r="DP118" s="797"/>
      <c r="DQ118" s="798" t="s">
        <v>67</v>
      </c>
      <c r="DR118" s="796"/>
      <c r="DS118" s="796"/>
      <c r="DT118" s="796"/>
      <c r="DU118" s="797"/>
      <c r="DV118" s="837" t="s">
        <v>67</v>
      </c>
      <c r="DW118" s="838"/>
      <c r="DX118" s="838"/>
      <c r="DY118" s="838"/>
      <c r="DZ118" s="839"/>
    </row>
    <row r="119" spans="1:130" s="102" customFormat="1" ht="26.25" customHeight="1" x14ac:dyDescent="0.15">
      <c r="A119" s="904" t="s">
        <v>373</v>
      </c>
      <c r="B119" s="905"/>
      <c r="C119" s="910" t="s">
        <v>374</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67</v>
      </c>
      <c r="AB119" s="914"/>
      <c r="AC119" s="914"/>
      <c r="AD119" s="914"/>
      <c r="AE119" s="915"/>
      <c r="AF119" s="916" t="s">
        <v>67</v>
      </c>
      <c r="AG119" s="914"/>
      <c r="AH119" s="914"/>
      <c r="AI119" s="914"/>
      <c r="AJ119" s="915"/>
      <c r="AK119" s="916" t="s">
        <v>67</v>
      </c>
      <c r="AL119" s="914"/>
      <c r="AM119" s="914"/>
      <c r="AN119" s="914"/>
      <c r="AO119" s="915"/>
      <c r="AP119" s="917" t="s">
        <v>67</v>
      </c>
      <c r="AQ119" s="918"/>
      <c r="AR119" s="918"/>
      <c r="AS119" s="918"/>
      <c r="AT119" s="919"/>
      <c r="AU119" s="957"/>
      <c r="AV119" s="958"/>
      <c r="AW119" s="958"/>
      <c r="AX119" s="958"/>
      <c r="AY119" s="958"/>
      <c r="AZ119" s="133" t="s">
        <v>125</v>
      </c>
      <c r="BA119" s="133"/>
      <c r="BB119" s="133"/>
      <c r="BC119" s="133"/>
      <c r="BD119" s="133"/>
      <c r="BE119" s="133"/>
      <c r="BF119" s="133"/>
      <c r="BG119" s="133"/>
      <c r="BH119" s="133"/>
      <c r="BI119" s="133"/>
      <c r="BJ119" s="133"/>
      <c r="BK119" s="133"/>
      <c r="BL119" s="133"/>
      <c r="BM119" s="133"/>
      <c r="BN119" s="133"/>
      <c r="BO119" s="873" t="s">
        <v>399</v>
      </c>
      <c r="BP119" s="874"/>
      <c r="BQ119" s="878">
        <v>4398055</v>
      </c>
      <c r="BR119" s="879"/>
      <c r="BS119" s="879"/>
      <c r="BT119" s="879"/>
      <c r="BU119" s="879"/>
      <c r="BV119" s="879">
        <v>4400971</v>
      </c>
      <c r="BW119" s="879"/>
      <c r="BX119" s="879"/>
      <c r="BY119" s="879"/>
      <c r="BZ119" s="879"/>
      <c r="CA119" s="879">
        <v>4139311</v>
      </c>
      <c r="CB119" s="879"/>
      <c r="CC119" s="879"/>
      <c r="CD119" s="879"/>
      <c r="CE119" s="879"/>
      <c r="CF119" s="762"/>
      <c r="CG119" s="763"/>
      <c r="CH119" s="763"/>
      <c r="CI119" s="763"/>
      <c r="CJ119" s="872"/>
      <c r="CK119" s="951"/>
      <c r="CL119" s="909"/>
      <c r="CM119" s="834" t="s">
        <v>400</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78" t="s">
        <v>67</v>
      </c>
      <c r="DH119" s="779"/>
      <c r="DI119" s="779"/>
      <c r="DJ119" s="779"/>
      <c r="DK119" s="780"/>
      <c r="DL119" s="781" t="s">
        <v>67</v>
      </c>
      <c r="DM119" s="779"/>
      <c r="DN119" s="779"/>
      <c r="DO119" s="779"/>
      <c r="DP119" s="780"/>
      <c r="DQ119" s="781" t="s">
        <v>67</v>
      </c>
      <c r="DR119" s="779"/>
      <c r="DS119" s="779"/>
      <c r="DT119" s="779"/>
      <c r="DU119" s="780"/>
      <c r="DV119" s="847" t="s">
        <v>67</v>
      </c>
      <c r="DW119" s="848"/>
      <c r="DX119" s="848"/>
      <c r="DY119" s="848"/>
      <c r="DZ119" s="849"/>
    </row>
    <row r="120" spans="1:130" s="102" customFormat="1" ht="26.25" customHeight="1" x14ac:dyDescent="0.15">
      <c r="A120" s="906"/>
      <c r="B120" s="907"/>
      <c r="C120" s="844" t="s">
        <v>377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5" t="s">
        <v>67</v>
      </c>
      <c r="AB120" s="796"/>
      <c r="AC120" s="796"/>
      <c r="AD120" s="796"/>
      <c r="AE120" s="797"/>
      <c r="AF120" s="798" t="s">
        <v>67</v>
      </c>
      <c r="AG120" s="796"/>
      <c r="AH120" s="796"/>
      <c r="AI120" s="796"/>
      <c r="AJ120" s="797"/>
      <c r="AK120" s="798" t="s">
        <v>67</v>
      </c>
      <c r="AL120" s="796"/>
      <c r="AM120" s="796"/>
      <c r="AN120" s="796"/>
      <c r="AO120" s="797"/>
      <c r="AP120" s="837" t="s">
        <v>67</v>
      </c>
      <c r="AQ120" s="838"/>
      <c r="AR120" s="838"/>
      <c r="AS120" s="838"/>
      <c r="AT120" s="839"/>
      <c r="AU120" s="896" t="s">
        <v>401</v>
      </c>
      <c r="AV120" s="897"/>
      <c r="AW120" s="897"/>
      <c r="AX120" s="897"/>
      <c r="AY120" s="898"/>
      <c r="AZ120" s="859" t="s">
        <v>402</v>
      </c>
      <c r="BA120" s="824"/>
      <c r="BB120" s="824"/>
      <c r="BC120" s="824"/>
      <c r="BD120" s="824"/>
      <c r="BE120" s="824"/>
      <c r="BF120" s="824"/>
      <c r="BG120" s="824"/>
      <c r="BH120" s="824"/>
      <c r="BI120" s="824"/>
      <c r="BJ120" s="824"/>
      <c r="BK120" s="824"/>
      <c r="BL120" s="824"/>
      <c r="BM120" s="824"/>
      <c r="BN120" s="824"/>
      <c r="BO120" s="824"/>
      <c r="BP120" s="825"/>
      <c r="BQ120" s="860">
        <v>1513347</v>
      </c>
      <c r="BR120" s="841"/>
      <c r="BS120" s="841"/>
      <c r="BT120" s="841"/>
      <c r="BU120" s="841"/>
      <c r="BV120" s="841">
        <v>1579673</v>
      </c>
      <c r="BW120" s="841"/>
      <c r="BX120" s="841"/>
      <c r="BY120" s="841"/>
      <c r="BZ120" s="841"/>
      <c r="CA120" s="841">
        <v>1674851</v>
      </c>
      <c r="CB120" s="841"/>
      <c r="CC120" s="841"/>
      <c r="CD120" s="841"/>
      <c r="CE120" s="841"/>
      <c r="CF120" s="885">
        <v>127.1</v>
      </c>
      <c r="CG120" s="886"/>
      <c r="CH120" s="886"/>
      <c r="CI120" s="886"/>
      <c r="CJ120" s="886"/>
      <c r="CK120" s="887" t="s">
        <v>403</v>
      </c>
      <c r="CL120" s="851"/>
      <c r="CM120" s="851"/>
      <c r="CN120" s="851"/>
      <c r="CO120" s="852"/>
      <c r="CP120" s="891" t="s">
        <v>341</v>
      </c>
      <c r="CQ120" s="892"/>
      <c r="CR120" s="892"/>
      <c r="CS120" s="892"/>
      <c r="CT120" s="892"/>
      <c r="CU120" s="892"/>
      <c r="CV120" s="892"/>
      <c r="CW120" s="892"/>
      <c r="CX120" s="892"/>
      <c r="CY120" s="892"/>
      <c r="CZ120" s="892"/>
      <c r="DA120" s="892"/>
      <c r="DB120" s="892"/>
      <c r="DC120" s="892"/>
      <c r="DD120" s="892"/>
      <c r="DE120" s="892"/>
      <c r="DF120" s="893"/>
      <c r="DG120" s="860">
        <v>803445</v>
      </c>
      <c r="DH120" s="841"/>
      <c r="DI120" s="841"/>
      <c r="DJ120" s="841"/>
      <c r="DK120" s="841"/>
      <c r="DL120" s="841">
        <v>748138</v>
      </c>
      <c r="DM120" s="841"/>
      <c r="DN120" s="841"/>
      <c r="DO120" s="841"/>
      <c r="DP120" s="841"/>
      <c r="DQ120" s="841">
        <v>629818</v>
      </c>
      <c r="DR120" s="841"/>
      <c r="DS120" s="841"/>
      <c r="DT120" s="841"/>
      <c r="DU120" s="841"/>
      <c r="DV120" s="842">
        <v>47.8</v>
      </c>
      <c r="DW120" s="842"/>
      <c r="DX120" s="842"/>
      <c r="DY120" s="842"/>
      <c r="DZ120" s="843"/>
    </row>
    <row r="121" spans="1:130" s="102" customFormat="1" ht="26.25" customHeight="1" x14ac:dyDescent="0.15">
      <c r="A121" s="906"/>
      <c r="B121" s="907"/>
      <c r="C121" s="882" t="s">
        <v>404</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t="s">
        <v>67</v>
      </c>
      <c r="AB121" s="796"/>
      <c r="AC121" s="796"/>
      <c r="AD121" s="796"/>
      <c r="AE121" s="797"/>
      <c r="AF121" s="798" t="s">
        <v>67</v>
      </c>
      <c r="AG121" s="796"/>
      <c r="AH121" s="796"/>
      <c r="AI121" s="796"/>
      <c r="AJ121" s="797"/>
      <c r="AK121" s="798" t="s">
        <v>67</v>
      </c>
      <c r="AL121" s="796"/>
      <c r="AM121" s="796"/>
      <c r="AN121" s="796"/>
      <c r="AO121" s="797"/>
      <c r="AP121" s="837" t="s">
        <v>67</v>
      </c>
      <c r="AQ121" s="838"/>
      <c r="AR121" s="838"/>
      <c r="AS121" s="838"/>
      <c r="AT121" s="839"/>
      <c r="AU121" s="899"/>
      <c r="AV121" s="900"/>
      <c r="AW121" s="900"/>
      <c r="AX121" s="900"/>
      <c r="AY121" s="901"/>
      <c r="AZ121" s="831" t="s">
        <v>405</v>
      </c>
      <c r="BA121" s="766"/>
      <c r="BB121" s="766"/>
      <c r="BC121" s="766"/>
      <c r="BD121" s="766"/>
      <c r="BE121" s="766"/>
      <c r="BF121" s="766"/>
      <c r="BG121" s="766"/>
      <c r="BH121" s="766"/>
      <c r="BI121" s="766"/>
      <c r="BJ121" s="766"/>
      <c r="BK121" s="766"/>
      <c r="BL121" s="766"/>
      <c r="BM121" s="766"/>
      <c r="BN121" s="766"/>
      <c r="BO121" s="766"/>
      <c r="BP121" s="767"/>
      <c r="BQ121" s="832" t="s">
        <v>67</v>
      </c>
      <c r="BR121" s="833"/>
      <c r="BS121" s="833"/>
      <c r="BT121" s="833"/>
      <c r="BU121" s="833"/>
      <c r="BV121" s="833" t="s">
        <v>67</v>
      </c>
      <c r="BW121" s="833"/>
      <c r="BX121" s="833"/>
      <c r="BY121" s="833"/>
      <c r="BZ121" s="833"/>
      <c r="CA121" s="833" t="s">
        <v>67</v>
      </c>
      <c r="CB121" s="833"/>
      <c r="CC121" s="833"/>
      <c r="CD121" s="833"/>
      <c r="CE121" s="833"/>
      <c r="CF121" s="894" t="s">
        <v>67</v>
      </c>
      <c r="CG121" s="895"/>
      <c r="CH121" s="895"/>
      <c r="CI121" s="895"/>
      <c r="CJ121" s="895"/>
      <c r="CK121" s="888"/>
      <c r="CL121" s="854"/>
      <c r="CM121" s="854"/>
      <c r="CN121" s="854"/>
      <c r="CO121" s="855"/>
      <c r="CP121" s="863" t="s">
        <v>343</v>
      </c>
      <c r="CQ121" s="864"/>
      <c r="CR121" s="864"/>
      <c r="CS121" s="864"/>
      <c r="CT121" s="864"/>
      <c r="CU121" s="864"/>
      <c r="CV121" s="864"/>
      <c r="CW121" s="864"/>
      <c r="CX121" s="864"/>
      <c r="CY121" s="864"/>
      <c r="CZ121" s="864"/>
      <c r="DA121" s="864"/>
      <c r="DB121" s="864"/>
      <c r="DC121" s="864"/>
      <c r="DD121" s="864"/>
      <c r="DE121" s="864"/>
      <c r="DF121" s="865"/>
      <c r="DG121" s="832">
        <v>302542</v>
      </c>
      <c r="DH121" s="833"/>
      <c r="DI121" s="833"/>
      <c r="DJ121" s="833"/>
      <c r="DK121" s="833"/>
      <c r="DL121" s="833">
        <v>285061</v>
      </c>
      <c r="DM121" s="833"/>
      <c r="DN121" s="833"/>
      <c r="DO121" s="833"/>
      <c r="DP121" s="833"/>
      <c r="DQ121" s="833">
        <v>231910</v>
      </c>
      <c r="DR121" s="833"/>
      <c r="DS121" s="833"/>
      <c r="DT121" s="833"/>
      <c r="DU121" s="833"/>
      <c r="DV121" s="810">
        <v>17.600000000000001</v>
      </c>
      <c r="DW121" s="810"/>
      <c r="DX121" s="810"/>
      <c r="DY121" s="810"/>
      <c r="DZ121" s="811"/>
    </row>
    <row r="122" spans="1:130" s="102" customFormat="1" ht="26.25" customHeight="1" x14ac:dyDescent="0.15">
      <c r="A122" s="906"/>
      <c r="B122" s="907"/>
      <c r="C122" s="844" t="s">
        <v>387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5" t="s">
        <v>67</v>
      </c>
      <c r="AB122" s="796"/>
      <c r="AC122" s="796"/>
      <c r="AD122" s="796"/>
      <c r="AE122" s="797"/>
      <c r="AF122" s="798" t="s">
        <v>67</v>
      </c>
      <c r="AG122" s="796"/>
      <c r="AH122" s="796"/>
      <c r="AI122" s="796"/>
      <c r="AJ122" s="797"/>
      <c r="AK122" s="798" t="s">
        <v>67</v>
      </c>
      <c r="AL122" s="796"/>
      <c r="AM122" s="796"/>
      <c r="AN122" s="796"/>
      <c r="AO122" s="797"/>
      <c r="AP122" s="837" t="s">
        <v>67</v>
      </c>
      <c r="AQ122" s="838"/>
      <c r="AR122" s="838"/>
      <c r="AS122" s="838"/>
      <c r="AT122" s="839"/>
      <c r="AU122" s="899"/>
      <c r="AV122" s="900"/>
      <c r="AW122" s="900"/>
      <c r="AX122" s="900"/>
      <c r="AY122" s="901"/>
      <c r="AZ122" s="875" t="s">
        <v>406</v>
      </c>
      <c r="BA122" s="876"/>
      <c r="BB122" s="876"/>
      <c r="BC122" s="876"/>
      <c r="BD122" s="876"/>
      <c r="BE122" s="876"/>
      <c r="BF122" s="876"/>
      <c r="BG122" s="876"/>
      <c r="BH122" s="876"/>
      <c r="BI122" s="876"/>
      <c r="BJ122" s="876"/>
      <c r="BK122" s="876"/>
      <c r="BL122" s="876"/>
      <c r="BM122" s="876"/>
      <c r="BN122" s="876"/>
      <c r="BO122" s="876"/>
      <c r="BP122" s="877"/>
      <c r="BQ122" s="878">
        <v>2757850</v>
      </c>
      <c r="BR122" s="879"/>
      <c r="BS122" s="879"/>
      <c r="BT122" s="879"/>
      <c r="BU122" s="879"/>
      <c r="BV122" s="879">
        <v>2734606</v>
      </c>
      <c r="BW122" s="879"/>
      <c r="BX122" s="879"/>
      <c r="BY122" s="879"/>
      <c r="BZ122" s="879"/>
      <c r="CA122" s="879">
        <v>2619524</v>
      </c>
      <c r="CB122" s="879"/>
      <c r="CC122" s="879"/>
      <c r="CD122" s="879"/>
      <c r="CE122" s="879"/>
      <c r="CF122" s="880">
        <v>198.9</v>
      </c>
      <c r="CG122" s="881"/>
      <c r="CH122" s="881"/>
      <c r="CI122" s="881"/>
      <c r="CJ122" s="881"/>
      <c r="CK122" s="888"/>
      <c r="CL122" s="854"/>
      <c r="CM122" s="854"/>
      <c r="CN122" s="854"/>
      <c r="CO122" s="855"/>
      <c r="CP122" s="863" t="s">
        <v>407</v>
      </c>
      <c r="CQ122" s="864"/>
      <c r="CR122" s="864"/>
      <c r="CS122" s="864"/>
      <c r="CT122" s="864"/>
      <c r="CU122" s="864"/>
      <c r="CV122" s="864"/>
      <c r="CW122" s="864"/>
      <c r="CX122" s="864"/>
      <c r="CY122" s="864"/>
      <c r="CZ122" s="864"/>
      <c r="DA122" s="864"/>
      <c r="DB122" s="864"/>
      <c r="DC122" s="864"/>
      <c r="DD122" s="864"/>
      <c r="DE122" s="864"/>
      <c r="DF122" s="865"/>
      <c r="DG122" s="832" t="s">
        <v>67</v>
      </c>
      <c r="DH122" s="833"/>
      <c r="DI122" s="833"/>
      <c r="DJ122" s="833"/>
      <c r="DK122" s="833"/>
      <c r="DL122" s="833" t="s">
        <v>67</v>
      </c>
      <c r="DM122" s="833"/>
      <c r="DN122" s="833"/>
      <c r="DO122" s="833"/>
      <c r="DP122" s="833"/>
      <c r="DQ122" s="833" t="s">
        <v>67</v>
      </c>
      <c r="DR122" s="833"/>
      <c r="DS122" s="833"/>
      <c r="DT122" s="833"/>
      <c r="DU122" s="833"/>
      <c r="DV122" s="810" t="s">
        <v>67</v>
      </c>
      <c r="DW122" s="810"/>
      <c r="DX122" s="810"/>
      <c r="DY122" s="810"/>
      <c r="DZ122" s="811"/>
    </row>
    <row r="123" spans="1:130" s="102" customFormat="1" ht="26.25" customHeight="1" x14ac:dyDescent="0.15">
      <c r="A123" s="906"/>
      <c r="B123" s="907"/>
      <c r="C123" s="844" t="s">
        <v>393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5" t="s">
        <v>67</v>
      </c>
      <c r="AB123" s="796"/>
      <c r="AC123" s="796"/>
      <c r="AD123" s="796"/>
      <c r="AE123" s="797"/>
      <c r="AF123" s="798" t="s">
        <v>67</v>
      </c>
      <c r="AG123" s="796"/>
      <c r="AH123" s="796"/>
      <c r="AI123" s="796"/>
      <c r="AJ123" s="797"/>
      <c r="AK123" s="798" t="s">
        <v>67</v>
      </c>
      <c r="AL123" s="796"/>
      <c r="AM123" s="796"/>
      <c r="AN123" s="796"/>
      <c r="AO123" s="797"/>
      <c r="AP123" s="837" t="s">
        <v>67</v>
      </c>
      <c r="AQ123" s="838"/>
      <c r="AR123" s="838"/>
      <c r="AS123" s="838"/>
      <c r="AT123" s="839"/>
      <c r="AU123" s="902"/>
      <c r="AV123" s="903"/>
      <c r="AW123" s="903"/>
      <c r="AX123" s="903"/>
      <c r="AY123" s="903"/>
      <c r="AZ123" s="133" t="s">
        <v>125</v>
      </c>
      <c r="BA123" s="133"/>
      <c r="BB123" s="133"/>
      <c r="BC123" s="133"/>
      <c r="BD123" s="133"/>
      <c r="BE123" s="133"/>
      <c r="BF123" s="133"/>
      <c r="BG123" s="133"/>
      <c r="BH123" s="133"/>
      <c r="BI123" s="133"/>
      <c r="BJ123" s="133"/>
      <c r="BK123" s="133"/>
      <c r="BL123" s="133"/>
      <c r="BM123" s="133"/>
      <c r="BN123" s="133"/>
      <c r="BO123" s="873" t="s">
        <v>408</v>
      </c>
      <c r="BP123" s="874"/>
      <c r="BQ123" s="870">
        <v>4271197</v>
      </c>
      <c r="BR123" s="871"/>
      <c r="BS123" s="871"/>
      <c r="BT123" s="871"/>
      <c r="BU123" s="871"/>
      <c r="BV123" s="871">
        <v>4314279</v>
      </c>
      <c r="BW123" s="871"/>
      <c r="BX123" s="871"/>
      <c r="BY123" s="871"/>
      <c r="BZ123" s="871"/>
      <c r="CA123" s="871">
        <v>4294375</v>
      </c>
      <c r="CB123" s="871"/>
      <c r="CC123" s="871"/>
      <c r="CD123" s="871"/>
      <c r="CE123" s="871"/>
      <c r="CF123" s="762"/>
      <c r="CG123" s="763"/>
      <c r="CH123" s="763"/>
      <c r="CI123" s="763"/>
      <c r="CJ123" s="872"/>
      <c r="CK123" s="888"/>
      <c r="CL123" s="854"/>
      <c r="CM123" s="854"/>
      <c r="CN123" s="854"/>
      <c r="CO123" s="855"/>
      <c r="CP123" s="863" t="s">
        <v>409</v>
      </c>
      <c r="CQ123" s="864"/>
      <c r="CR123" s="864"/>
      <c r="CS123" s="864"/>
      <c r="CT123" s="864"/>
      <c r="CU123" s="864"/>
      <c r="CV123" s="864"/>
      <c r="CW123" s="864"/>
      <c r="CX123" s="864"/>
      <c r="CY123" s="864"/>
      <c r="CZ123" s="864"/>
      <c r="DA123" s="864"/>
      <c r="DB123" s="864"/>
      <c r="DC123" s="864"/>
      <c r="DD123" s="864"/>
      <c r="DE123" s="864"/>
      <c r="DF123" s="865"/>
      <c r="DG123" s="795" t="s">
        <v>67</v>
      </c>
      <c r="DH123" s="796"/>
      <c r="DI123" s="796"/>
      <c r="DJ123" s="796"/>
      <c r="DK123" s="797"/>
      <c r="DL123" s="798" t="s">
        <v>67</v>
      </c>
      <c r="DM123" s="796"/>
      <c r="DN123" s="796"/>
      <c r="DO123" s="796"/>
      <c r="DP123" s="797"/>
      <c r="DQ123" s="798" t="s">
        <v>67</v>
      </c>
      <c r="DR123" s="796"/>
      <c r="DS123" s="796"/>
      <c r="DT123" s="796"/>
      <c r="DU123" s="797"/>
      <c r="DV123" s="837" t="s">
        <v>67</v>
      </c>
      <c r="DW123" s="838"/>
      <c r="DX123" s="838"/>
      <c r="DY123" s="838"/>
      <c r="DZ123" s="839"/>
    </row>
    <row r="124" spans="1:130" s="102" customFormat="1" ht="26.25" customHeight="1" thickBot="1" x14ac:dyDescent="0.2">
      <c r="A124" s="906"/>
      <c r="B124" s="907"/>
      <c r="C124" s="844" t="s">
        <v>396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5" t="s">
        <v>67</v>
      </c>
      <c r="AB124" s="796"/>
      <c r="AC124" s="796"/>
      <c r="AD124" s="796"/>
      <c r="AE124" s="797"/>
      <c r="AF124" s="798" t="s">
        <v>67</v>
      </c>
      <c r="AG124" s="796"/>
      <c r="AH124" s="796"/>
      <c r="AI124" s="796"/>
      <c r="AJ124" s="797"/>
      <c r="AK124" s="798" t="s">
        <v>67</v>
      </c>
      <c r="AL124" s="796"/>
      <c r="AM124" s="796"/>
      <c r="AN124" s="796"/>
      <c r="AO124" s="797"/>
      <c r="AP124" s="837" t="s">
        <v>67</v>
      </c>
      <c r="AQ124" s="838"/>
      <c r="AR124" s="838"/>
      <c r="AS124" s="838"/>
      <c r="AT124" s="839"/>
      <c r="AU124" s="866" t="s">
        <v>410</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9.1999999999999993</v>
      </c>
      <c r="BR124" s="861"/>
      <c r="BS124" s="861"/>
      <c r="BT124" s="861"/>
      <c r="BU124" s="861"/>
      <c r="BV124" s="861">
        <v>6.4</v>
      </c>
      <c r="BW124" s="861"/>
      <c r="BX124" s="861"/>
      <c r="BY124" s="861"/>
      <c r="BZ124" s="861"/>
      <c r="CA124" s="861" t="s">
        <v>67</v>
      </c>
      <c r="CB124" s="861"/>
      <c r="CC124" s="861"/>
      <c r="CD124" s="861"/>
      <c r="CE124" s="861"/>
      <c r="CF124" s="740"/>
      <c r="CG124" s="741"/>
      <c r="CH124" s="741"/>
      <c r="CI124" s="741"/>
      <c r="CJ124" s="862"/>
      <c r="CK124" s="889"/>
      <c r="CL124" s="889"/>
      <c r="CM124" s="889"/>
      <c r="CN124" s="889"/>
      <c r="CO124" s="890"/>
      <c r="CP124" s="863" t="s">
        <v>411</v>
      </c>
      <c r="CQ124" s="864"/>
      <c r="CR124" s="864"/>
      <c r="CS124" s="864"/>
      <c r="CT124" s="864"/>
      <c r="CU124" s="864"/>
      <c r="CV124" s="864"/>
      <c r="CW124" s="864"/>
      <c r="CX124" s="864"/>
      <c r="CY124" s="864"/>
      <c r="CZ124" s="864"/>
      <c r="DA124" s="864"/>
      <c r="DB124" s="864"/>
      <c r="DC124" s="864"/>
      <c r="DD124" s="864"/>
      <c r="DE124" s="864"/>
      <c r="DF124" s="865"/>
      <c r="DG124" s="778" t="s">
        <v>67</v>
      </c>
      <c r="DH124" s="779"/>
      <c r="DI124" s="779"/>
      <c r="DJ124" s="779"/>
      <c r="DK124" s="780"/>
      <c r="DL124" s="781" t="s">
        <v>67</v>
      </c>
      <c r="DM124" s="779"/>
      <c r="DN124" s="779"/>
      <c r="DO124" s="779"/>
      <c r="DP124" s="780"/>
      <c r="DQ124" s="781" t="s">
        <v>67</v>
      </c>
      <c r="DR124" s="779"/>
      <c r="DS124" s="779"/>
      <c r="DT124" s="779"/>
      <c r="DU124" s="780"/>
      <c r="DV124" s="847" t="s">
        <v>67</v>
      </c>
      <c r="DW124" s="848"/>
      <c r="DX124" s="848"/>
      <c r="DY124" s="848"/>
      <c r="DZ124" s="849"/>
    </row>
    <row r="125" spans="1:130" s="102" customFormat="1" ht="26.25" customHeight="1" x14ac:dyDescent="0.15">
      <c r="A125" s="906"/>
      <c r="B125" s="907"/>
      <c r="C125" s="844" t="s">
        <v>398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5" t="s">
        <v>67</v>
      </c>
      <c r="AB125" s="796"/>
      <c r="AC125" s="796"/>
      <c r="AD125" s="796"/>
      <c r="AE125" s="797"/>
      <c r="AF125" s="798" t="s">
        <v>67</v>
      </c>
      <c r="AG125" s="796"/>
      <c r="AH125" s="796"/>
      <c r="AI125" s="796"/>
      <c r="AJ125" s="797"/>
      <c r="AK125" s="798" t="s">
        <v>67</v>
      </c>
      <c r="AL125" s="796"/>
      <c r="AM125" s="796"/>
      <c r="AN125" s="796"/>
      <c r="AO125" s="797"/>
      <c r="AP125" s="837" t="s">
        <v>67</v>
      </c>
      <c r="AQ125" s="838"/>
      <c r="AR125" s="838"/>
      <c r="AS125" s="838"/>
      <c r="AT125" s="83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50" t="s">
        <v>412</v>
      </c>
      <c r="CL125" s="851"/>
      <c r="CM125" s="851"/>
      <c r="CN125" s="851"/>
      <c r="CO125" s="852"/>
      <c r="CP125" s="859" t="s">
        <v>413</v>
      </c>
      <c r="CQ125" s="824"/>
      <c r="CR125" s="824"/>
      <c r="CS125" s="824"/>
      <c r="CT125" s="824"/>
      <c r="CU125" s="824"/>
      <c r="CV125" s="824"/>
      <c r="CW125" s="824"/>
      <c r="CX125" s="824"/>
      <c r="CY125" s="824"/>
      <c r="CZ125" s="824"/>
      <c r="DA125" s="824"/>
      <c r="DB125" s="824"/>
      <c r="DC125" s="824"/>
      <c r="DD125" s="824"/>
      <c r="DE125" s="824"/>
      <c r="DF125" s="825"/>
      <c r="DG125" s="860" t="s">
        <v>67</v>
      </c>
      <c r="DH125" s="841"/>
      <c r="DI125" s="841"/>
      <c r="DJ125" s="841"/>
      <c r="DK125" s="841"/>
      <c r="DL125" s="841" t="s">
        <v>67</v>
      </c>
      <c r="DM125" s="841"/>
      <c r="DN125" s="841"/>
      <c r="DO125" s="841"/>
      <c r="DP125" s="841"/>
      <c r="DQ125" s="841" t="s">
        <v>67</v>
      </c>
      <c r="DR125" s="841"/>
      <c r="DS125" s="841"/>
      <c r="DT125" s="841"/>
      <c r="DU125" s="841"/>
      <c r="DV125" s="842" t="s">
        <v>67</v>
      </c>
      <c r="DW125" s="842"/>
      <c r="DX125" s="842"/>
      <c r="DY125" s="842"/>
      <c r="DZ125" s="843"/>
    </row>
    <row r="126" spans="1:130" s="102" customFormat="1" ht="26.25" customHeight="1" thickBot="1" x14ac:dyDescent="0.2">
      <c r="A126" s="906"/>
      <c r="B126" s="907"/>
      <c r="C126" s="844" t="s">
        <v>400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5" t="s">
        <v>67</v>
      </c>
      <c r="AB126" s="796"/>
      <c r="AC126" s="796"/>
      <c r="AD126" s="796"/>
      <c r="AE126" s="797"/>
      <c r="AF126" s="798" t="s">
        <v>67</v>
      </c>
      <c r="AG126" s="796"/>
      <c r="AH126" s="796"/>
      <c r="AI126" s="796"/>
      <c r="AJ126" s="797"/>
      <c r="AK126" s="798" t="s">
        <v>67</v>
      </c>
      <c r="AL126" s="796"/>
      <c r="AM126" s="796"/>
      <c r="AN126" s="796"/>
      <c r="AO126" s="797"/>
      <c r="AP126" s="837" t="s">
        <v>67</v>
      </c>
      <c r="AQ126" s="838"/>
      <c r="AR126" s="838"/>
      <c r="AS126" s="838"/>
      <c r="AT126" s="83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53"/>
      <c r="CL126" s="854"/>
      <c r="CM126" s="854"/>
      <c r="CN126" s="854"/>
      <c r="CO126" s="855"/>
      <c r="CP126" s="831" t="s">
        <v>414</v>
      </c>
      <c r="CQ126" s="766"/>
      <c r="CR126" s="766"/>
      <c r="CS126" s="766"/>
      <c r="CT126" s="766"/>
      <c r="CU126" s="766"/>
      <c r="CV126" s="766"/>
      <c r="CW126" s="766"/>
      <c r="CX126" s="766"/>
      <c r="CY126" s="766"/>
      <c r="CZ126" s="766"/>
      <c r="DA126" s="766"/>
      <c r="DB126" s="766"/>
      <c r="DC126" s="766"/>
      <c r="DD126" s="766"/>
      <c r="DE126" s="766"/>
      <c r="DF126" s="767"/>
      <c r="DG126" s="832" t="s">
        <v>67</v>
      </c>
      <c r="DH126" s="833"/>
      <c r="DI126" s="833"/>
      <c r="DJ126" s="833"/>
      <c r="DK126" s="833"/>
      <c r="DL126" s="833" t="s">
        <v>67</v>
      </c>
      <c r="DM126" s="833"/>
      <c r="DN126" s="833"/>
      <c r="DO126" s="833"/>
      <c r="DP126" s="833"/>
      <c r="DQ126" s="833" t="s">
        <v>67</v>
      </c>
      <c r="DR126" s="833"/>
      <c r="DS126" s="833"/>
      <c r="DT126" s="833"/>
      <c r="DU126" s="833"/>
      <c r="DV126" s="810" t="s">
        <v>67</v>
      </c>
      <c r="DW126" s="810"/>
      <c r="DX126" s="810"/>
      <c r="DY126" s="810"/>
      <c r="DZ126" s="811"/>
    </row>
    <row r="127" spans="1:130" s="102" customFormat="1" ht="26.25" customHeight="1" x14ac:dyDescent="0.15">
      <c r="A127" s="908"/>
      <c r="B127" s="909"/>
      <c r="C127" s="834" t="s">
        <v>415</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95" t="s">
        <v>67</v>
      </c>
      <c r="AB127" s="796"/>
      <c r="AC127" s="796"/>
      <c r="AD127" s="796"/>
      <c r="AE127" s="797"/>
      <c r="AF127" s="798" t="s">
        <v>67</v>
      </c>
      <c r="AG127" s="796"/>
      <c r="AH127" s="796"/>
      <c r="AI127" s="796"/>
      <c r="AJ127" s="797"/>
      <c r="AK127" s="798" t="s">
        <v>67</v>
      </c>
      <c r="AL127" s="796"/>
      <c r="AM127" s="796"/>
      <c r="AN127" s="796"/>
      <c r="AO127" s="797"/>
      <c r="AP127" s="837" t="s">
        <v>67</v>
      </c>
      <c r="AQ127" s="838"/>
      <c r="AR127" s="838"/>
      <c r="AS127" s="838"/>
      <c r="AT127" s="839"/>
      <c r="AU127" s="138"/>
      <c r="AV127" s="138"/>
      <c r="AW127" s="138"/>
      <c r="AX127" s="840" t="s">
        <v>416</v>
      </c>
      <c r="AY127" s="828"/>
      <c r="AZ127" s="828"/>
      <c r="BA127" s="828"/>
      <c r="BB127" s="828"/>
      <c r="BC127" s="828"/>
      <c r="BD127" s="828"/>
      <c r="BE127" s="829"/>
      <c r="BF127" s="827" t="s">
        <v>417</v>
      </c>
      <c r="BG127" s="828"/>
      <c r="BH127" s="828"/>
      <c r="BI127" s="828"/>
      <c r="BJ127" s="828"/>
      <c r="BK127" s="828"/>
      <c r="BL127" s="829"/>
      <c r="BM127" s="827" t="s">
        <v>418</v>
      </c>
      <c r="BN127" s="828"/>
      <c r="BO127" s="828"/>
      <c r="BP127" s="828"/>
      <c r="BQ127" s="828"/>
      <c r="BR127" s="828"/>
      <c r="BS127" s="829"/>
      <c r="BT127" s="827" t="s">
        <v>419</v>
      </c>
      <c r="BU127" s="828"/>
      <c r="BV127" s="828"/>
      <c r="BW127" s="828"/>
      <c r="BX127" s="828"/>
      <c r="BY127" s="828"/>
      <c r="BZ127" s="830"/>
      <c r="CA127" s="138"/>
      <c r="CB127" s="138"/>
      <c r="CC127" s="138"/>
      <c r="CD127" s="139"/>
      <c r="CE127" s="139"/>
      <c r="CF127" s="139"/>
      <c r="CG127" s="136"/>
      <c r="CH127" s="136"/>
      <c r="CI127" s="136"/>
      <c r="CJ127" s="137"/>
      <c r="CK127" s="853"/>
      <c r="CL127" s="854"/>
      <c r="CM127" s="854"/>
      <c r="CN127" s="854"/>
      <c r="CO127" s="855"/>
      <c r="CP127" s="831" t="s">
        <v>420</v>
      </c>
      <c r="CQ127" s="766"/>
      <c r="CR127" s="766"/>
      <c r="CS127" s="766"/>
      <c r="CT127" s="766"/>
      <c r="CU127" s="766"/>
      <c r="CV127" s="766"/>
      <c r="CW127" s="766"/>
      <c r="CX127" s="766"/>
      <c r="CY127" s="766"/>
      <c r="CZ127" s="766"/>
      <c r="DA127" s="766"/>
      <c r="DB127" s="766"/>
      <c r="DC127" s="766"/>
      <c r="DD127" s="766"/>
      <c r="DE127" s="766"/>
      <c r="DF127" s="767"/>
      <c r="DG127" s="832" t="s">
        <v>67</v>
      </c>
      <c r="DH127" s="833"/>
      <c r="DI127" s="833"/>
      <c r="DJ127" s="833"/>
      <c r="DK127" s="833"/>
      <c r="DL127" s="833" t="s">
        <v>67</v>
      </c>
      <c r="DM127" s="833"/>
      <c r="DN127" s="833"/>
      <c r="DO127" s="833"/>
      <c r="DP127" s="833"/>
      <c r="DQ127" s="833" t="s">
        <v>67</v>
      </c>
      <c r="DR127" s="833"/>
      <c r="DS127" s="833"/>
      <c r="DT127" s="833"/>
      <c r="DU127" s="833"/>
      <c r="DV127" s="810" t="s">
        <v>67</v>
      </c>
      <c r="DW127" s="810"/>
      <c r="DX127" s="810"/>
      <c r="DY127" s="810"/>
      <c r="DZ127" s="811"/>
    </row>
    <row r="128" spans="1:130" s="102" customFormat="1" ht="26.25" customHeight="1" thickBot="1" x14ac:dyDescent="0.2">
      <c r="A128" s="812" t="s">
        <v>421</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422</v>
      </c>
      <c r="X128" s="814"/>
      <c r="Y128" s="814"/>
      <c r="Z128" s="815"/>
      <c r="AA128" s="816" t="s">
        <v>67</v>
      </c>
      <c r="AB128" s="817"/>
      <c r="AC128" s="817"/>
      <c r="AD128" s="817"/>
      <c r="AE128" s="818"/>
      <c r="AF128" s="819" t="s">
        <v>67</v>
      </c>
      <c r="AG128" s="817"/>
      <c r="AH128" s="817"/>
      <c r="AI128" s="817"/>
      <c r="AJ128" s="818"/>
      <c r="AK128" s="819" t="s">
        <v>67</v>
      </c>
      <c r="AL128" s="817"/>
      <c r="AM128" s="817"/>
      <c r="AN128" s="817"/>
      <c r="AO128" s="818"/>
      <c r="AP128" s="820"/>
      <c r="AQ128" s="821"/>
      <c r="AR128" s="821"/>
      <c r="AS128" s="821"/>
      <c r="AT128" s="822"/>
      <c r="AU128" s="138"/>
      <c r="AV128" s="138"/>
      <c r="AW128" s="138"/>
      <c r="AX128" s="823" t="s">
        <v>423</v>
      </c>
      <c r="AY128" s="824"/>
      <c r="AZ128" s="824"/>
      <c r="BA128" s="824"/>
      <c r="BB128" s="824"/>
      <c r="BC128" s="824"/>
      <c r="BD128" s="824"/>
      <c r="BE128" s="825"/>
      <c r="BF128" s="802" t="s">
        <v>67</v>
      </c>
      <c r="BG128" s="803"/>
      <c r="BH128" s="803"/>
      <c r="BI128" s="803"/>
      <c r="BJ128" s="803"/>
      <c r="BK128" s="803"/>
      <c r="BL128" s="826"/>
      <c r="BM128" s="802">
        <v>15</v>
      </c>
      <c r="BN128" s="803"/>
      <c r="BO128" s="803"/>
      <c r="BP128" s="803"/>
      <c r="BQ128" s="803"/>
      <c r="BR128" s="803"/>
      <c r="BS128" s="826"/>
      <c r="BT128" s="802">
        <v>20</v>
      </c>
      <c r="BU128" s="803"/>
      <c r="BV128" s="803"/>
      <c r="BW128" s="803"/>
      <c r="BX128" s="803"/>
      <c r="BY128" s="803"/>
      <c r="BZ128" s="804"/>
      <c r="CA128" s="139"/>
      <c r="CB128" s="139"/>
      <c r="CC128" s="139"/>
      <c r="CD128" s="139"/>
      <c r="CE128" s="139"/>
      <c r="CF128" s="139"/>
      <c r="CG128" s="136"/>
      <c r="CH128" s="136"/>
      <c r="CI128" s="136"/>
      <c r="CJ128" s="137"/>
      <c r="CK128" s="856"/>
      <c r="CL128" s="857"/>
      <c r="CM128" s="857"/>
      <c r="CN128" s="857"/>
      <c r="CO128" s="858"/>
      <c r="CP128" s="805" t="s">
        <v>424</v>
      </c>
      <c r="CQ128" s="744"/>
      <c r="CR128" s="744"/>
      <c r="CS128" s="744"/>
      <c r="CT128" s="744"/>
      <c r="CU128" s="744"/>
      <c r="CV128" s="744"/>
      <c r="CW128" s="744"/>
      <c r="CX128" s="744"/>
      <c r="CY128" s="744"/>
      <c r="CZ128" s="744"/>
      <c r="DA128" s="744"/>
      <c r="DB128" s="744"/>
      <c r="DC128" s="744"/>
      <c r="DD128" s="744"/>
      <c r="DE128" s="744"/>
      <c r="DF128" s="745"/>
      <c r="DG128" s="806" t="s">
        <v>67</v>
      </c>
      <c r="DH128" s="807"/>
      <c r="DI128" s="807"/>
      <c r="DJ128" s="807"/>
      <c r="DK128" s="807"/>
      <c r="DL128" s="807" t="s">
        <v>67</v>
      </c>
      <c r="DM128" s="807"/>
      <c r="DN128" s="807"/>
      <c r="DO128" s="807"/>
      <c r="DP128" s="807"/>
      <c r="DQ128" s="807" t="s">
        <v>67</v>
      </c>
      <c r="DR128" s="807"/>
      <c r="DS128" s="807"/>
      <c r="DT128" s="807"/>
      <c r="DU128" s="807"/>
      <c r="DV128" s="808" t="s">
        <v>67</v>
      </c>
      <c r="DW128" s="808"/>
      <c r="DX128" s="808"/>
      <c r="DY128" s="808"/>
      <c r="DZ128" s="809"/>
    </row>
    <row r="129" spans="1:131" s="102" customFormat="1" ht="26.25" customHeight="1" x14ac:dyDescent="0.15">
      <c r="A129" s="790" t="s">
        <v>46</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425</v>
      </c>
      <c r="X129" s="793"/>
      <c r="Y129" s="793"/>
      <c r="Z129" s="794"/>
      <c r="AA129" s="795">
        <v>1564338</v>
      </c>
      <c r="AB129" s="796"/>
      <c r="AC129" s="796"/>
      <c r="AD129" s="796"/>
      <c r="AE129" s="797"/>
      <c r="AF129" s="798">
        <v>1555977</v>
      </c>
      <c r="AG129" s="796"/>
      <c r="AH129" s="796"/>
      <c r="AI129" s="796"/>
      <c r="AJ129" s="797"/>
      <c r="AK129" s="798">
        <v>1539385</v>
      </c>
      <c r="AL129" s="796"/>
      <c r="AM129" s="796"/>
      <c r="AN129" s="796"/>
      <c r="AO129" s="797"/>
      <c r="AP129" s="799"/>
      <c r="AQ129" s="800"/>
      <c r="AR129" s="800"/>
      <c r="AS129" s="800"/>
      <c r="AT129" s="801"/>
      <c r="AU129" s="140"/>
      <c r="AV129" s="140"/>
      <c r="AW129" s="140"/>
      <c r="AX129" s="765" t="s">
        <v>426</v>
      </c>
      <c r="AY129" s="766"/>
      <c r="AZ129" s="766"/>
      <c r="BA129" s="766"/>
      <c r="BB129" s="766"/>
      <c r="BC129" s="766"/>
      <c r="BD129" s="766"/>
      <c r="BE129" s="767"/>
      <c r="BF129" s="785" t="s">
        <v>67</v>
      </c>
      <c r="BG129" s="786"/>
      <c r="BH129" s="786"/>
      <c r="BI129" s="786"/>
      <c r="BJ129" s="786"/>
      <c r="BK129" s="786"/>
      <c r="BL129" s="787"/>
      <c r="BM129" s="785">
        <v>20</v>
      </c>
      <c r="BN129" s="786"/>
      <c r="BO129" s="786"/>
      <c r="BP129" s="786"/>
      <c r="BQ129" s="786"/>
      <c r="BR129" s="786"/>
      <c r="BS129" s="787"/>
      <c r="BT129" s="785">
        <v>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790" t="s">
        <v>427</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428</v>
      </c>
      <c r="X130" s="793"/>
      <c r="Y130" s="793"/>
      <c r="Z130" s="794"/>
      <c r="AA130" s="795">
        <v>199429</v>
      </c>
      <c r="AB130" s="796"/>
      <c r="AC130" s="796"/>
      <c r="AD130" s="796"/>
      <c r="AE130" s="797"/>
      <c r="AF130" s="798">
        <v>215684</v>
      </c>
      <c r="AG130" s="796"/>
      <c r="AH130" s="796"/>
      <c r="AI130" s="796"/>
      <c r="AJ130" s="797"/>
      <c r="AK130" s="798">
        <v>222080</v>
      </c>
      <c r="AL130" s="796"/>
      <c r="AM130" s="796"/>
      <c r="AN130" s="796"/>
      <c r="AO130" s="797"/>
      <c r="AP130" s="799"/>
      <c r="AQ130" s="800"/>
      <c r="AR130" s="800"/>
      <c r="AS130" s="800"/>
      <c r="AT130" s="801"/>
      <c r="AU130" s="140"/>
      <c r="AV130" s="140"/>
      <c r="AW130" s="140"/>
      <c r="AX130" s="765" t="s">
        <v>429</v>
      </c>
      <c r="AY130" s="766"/>
      <c r="AZ130" s="766"/>
      <c r="BA130" s="766"/>
      <c r="BB130" s="766"/>
      <c r="BC130" s="766"/>
      <c r="BD130" s="766"/>
      <c r="BE130" s="767"/>
      <c r="BF130" s="768">
        <v>6.7</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430</v>
      </c>
      <c r="X131" s="776"/>
      <c r="Y131" s="776"/>
      <c r="Z131" s="777"/>
      <c r="AA131" s="778">
        <v>1364909</v>
      </c>
      <c r="AB131" s="779"/>
      <c r="AC131" s="779"/>
      <c r="AD131" s="779"/>
      <c r="AE131" s="780"/>
      <c r="AF131" s="781">
        <v>1340293</v>
      </c>
      <c r="AG131" s="779"/>
      <c r="AH131" s="779"/>
      <c r="AI131" s="779"/>
      <c r="AJ131" s="780"/>
      <c r="AK131" s="781">
        <v>1317305</v>
      </c>
      <c r="AL131" s="779"/>
      <c r="AM131" s="779"/>
      <c r="AN131" s="779"/>
      <c r="AO131" s="780"/>
      <c r="AP131" s="782"/>
      <c r="AQ131" s="783"/>
      <c r="AR131" s="783"/>
      <c r="AS131" s="783"/>
      <c r="AT131" s="784"/>
      <c r="AU131" s="140"/>
      <c r="AV131" s="140"/>
      <c r="AW131" s="140"/>
      <c r="AX131" s="743" t="s">
        <v>431</v>
      </c>
      <c r="AY131" s="744"/>
      <c r="AZ131" s="744"/>
      <c r="BA131" s="744"/>
      <c r="BB131" s="744"/>
      <c r="BC131" s="744"/>
      <c r="BD131" s="744"/>
      <c r="BE131" s="745"/>
      <c r="BF131" s="746" t="s">
        <v>67</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52" t="s">
        <v>432</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433</v>
      </c>
      <c r="W132" s="756"/>
      <c r="X132" s="756"/>
      <c r="Y132" s="756"/>
      <c r="Z132" s="757"/>
      <c r="AA132" s="758">
        <v>5.6661652900000004</v>
      </c>
      <c r="AB132" s="759"/>
      <c r="AC132" s="759"/>
      <c r="AD132" s="759"/>
      <c r="AE132" s="760"/>
      <c r="AF132" s="761">
        <v>6.2699723120000002</v>
      </c>
      <c r="AG132" s="759"/>
      <c r="AH132" s="759"/>
      <c r="AI132" s="759"/>
      <c r="AJ132" s="760"/>
      <c r="AK132" s="761">
        <v>8.1933189350000006</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434</v>
      </c>
      <c r="W133" s="735"/>
      <c r="X133" s="735"/>
      <c r="Y133" s="735"/>
      <c r="Z133" s="736"/>
      <c r="AA133" s="737">
        <v>6.4</v>
      </c>
      <c r="AB133" s="738"/>
      <c r="AC133" s="738"/>
      <c r="AD133" s="738"/>
      <c r="AE133" s="739"/>
      <c r="AF133" s="737">
        <v>6.1</v>
      </c>
      <c r="AG133" s="738"/>
      <c r="AH133" s="738"/>
      <c r="AI133" s="738"/>
      <c r="AJ133" s="739"/>
      <c r="AK133" s="737">
        <v>6.7</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D9iSMriQ8sz3puwoDaYVLCalwEjW2sFUATEog1y3d2Ia3cUfFL/JDs3l2hfaEECLe/+cqTjW16bxQjpHLhzu9w==" saltValue="/tHsgiEr+NTWTxyhXAby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H70" zoomScaleNormal="85" zoomScaleSheetLayoutView="100" workbookViewId="0">
      <selection activeCell="U34" sqref="U34:V34"/>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435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cbB26ohEy/r/jPgx2SV5DGwr+AUyeHXBiXITvEV5B9miHRKzBljwr/9ZwzNFb9qUQmmgCd1pHbO9InVf1QnSQ==" saltValue="dNErMSALX9FXRWB5Xviufg==" spinCount="100000" sheet="1" objects="1" scenarios="1"/>
  <dataConsolidate/>
  <phoneticPr fontId="2"/>
  <printOptions horizontalCentered="1" verticalCentered="1"/>
  <pageMargins left="0" right="0" top="0" bottom="0" header="0" footer="0"/>
  <pageSetup paperSize="9" scale="40"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4" zoomScaleNormal="100" zoomScaleSheetLayoutView="55" workbookViewId="0">
      <selection activeCell="U34" sqref="U34:V34"/>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bALAsI+oKrOG4WixDPb//j/QL9GLX+rmX4YF1gy0Y9s8kLqQ4G6jnIQUgy/JfeG3HqlQlatFk+iRzWhai0E3Q==" saltValue="TQTWcKRbHZLLK1l08btF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U34" sqref="U34:V34"/>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59" t="s">
        <v>438</v>
      </c>
      <c r="AP7" s="157"/>
      <c r="AQ7" s="158" t="s">
        <v>439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0"/>
      <c r="AP8" s="163" t="s">
        <v>440</v>
      </c>
      <c r="AQ8" s="164" t="s">
        <v>441</v>
      </c>
      <c r="AR8" s="165" t="s">
        <v>442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1" t="s">
        <v>443</v>
      </c>
      <c r="AL9" s="1162"/>
      <c r="AM9" s="1162"/>
      <c r="AN9" s="1163"/>
      <c r="AO9" s="166">
        <v>487563</v>
      </c>
      <c r="AP9" s="166">
        <v>147078</v>
      </c>
      <c r="AQ9" s="167">
        <v>189734</v>
      </c>
      <c r="AR9" s="168">
        <v>-22.5</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1" t="s">
        <v>444</v>
      </c>
      <c r="AL10" s="1162"/>
      <c r="AM10" s="1162"/>
      <c r="AN10" s="1163"/>
      <c r="AO10" s="169">
        <v>69528</v>
      </c>
      <c r="AP10" s="169">
        <v>20974</v>
      </c>
      <c r="AQ10" s="170">
        <v>22180</v>
      </c>
      <c r="AR10" s="171">
        <v>-5.4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1" t="s">
        <v>445</v>
      </c>
      <c r="AL11" s="1162"/>
      <c r="AM11" s="1162"/>
      <c r="AN11" s="1163"/>
      <c r="AO11" s="169">
        <v>59016</v>
      </c>
      <c r="AP11" s="169">
        <v>17803</v>
      </c>
      <c r="AQ11" s="170">
        <v>28692</v>
      </c>
      <c r="AR11" s="171">
        <v>-38</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1" t="s">
        <v>446</v>
      </c>
      <c r="AL12" s="1162"/>
      <c r="AM12" s="1162"/>
      <c r="AN12" s="1163"/>
      <c r="AO12" s="169" t="s">
        <v>447</v>
      </c>
      <c r="AP12" s="169" t="s">
        <v>447</v>
      </c>
      <c r="AQ12" s="170">
        <v>4806</v>
      </c>
      <c r="AR12" s="171" t="s">
        <v>447</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1" t="s">
        <v>448</v>
      </c>
      <c r="AL13" s="1162"/>
      <c r="AM13" s="1162"/>
      <c r="AN13" s="1163"/>
      <c r="AO13" s="169" t="s">
        <v>447</v>
      </c>
      <c r="AP13" s="169" t="s">
        <v>447</v>
      </c>
      <c r="AQ13" s="170" t="s">
        <v>447</v>
      </c>
      <c r="AR13" s="171" t="s">
        <v>447</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1" t="s">
        <v>449</v>
      </c>
      <c r="AL14" s="1162"/>
      <c r="AM14" s="1162"/>
      <c r="AN14" s="1163"/>
      <c r="AO14" s="169">
        <v>8207</v>
      </c>
      <c r="AP14" s="169">
        <v>2476</v>
      </c>
      <c r="AQ14" s="170">
        <v>8976</v>
      </c>
      <c r="AR14" s="171">
        <v>-72.400000000000006</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1" t="s">
        <v>450</v>
      </c>
      <c r="AL15" s="1162"/>
      <c r="AM15" s="1162"/>
      <c r="AN15" s="1163"/>
      <c r="AO15" s="169">
        <v>8444</v>
      </c>
      <c r="AP15" s="169">
        <v>2547</v>
      </c>
      <c r="AQ15" s="170">
        <v>4161</v>
      </c>
      <c r="AR15" s="171">
        <v>-38.799999999999997</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4" t="s">
        <v>451</v>
      </c>
      <c r="AL16" s="1165"/>
      <c r="AM16" s="1165"/>
      <c r="AN16" s="1166"/>
      <c r="AO16" s="169">
        <v>-48960</v>
      </c>
      <c r="AP16" s="169">
        <v>-14769</v>
      </c>
      <c r="AQ16" s="170">
        <v>-17989</v>
      </c>
      <c r="AR16" s="171">
        <v>-17.899999999999999</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4" t="s">
        <v>125</v>
      </c>
      <c r="AL17" s="1165"/>
      <c r="AM17" s="1165"/>
      <c r="AN17" s="1166"/>
      <c r="AO17" s="169">
        <v>583798</v>
      </c>
      <c r="AP17" s="169">
        <v>176108</v>
      </c>
      <c r="AQ17" s="170">
        <v>240560</v>
      </c>
      <c r="AR17" s="171">
        <v>-26.8</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452</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453</v>
      </c>
      <c r="AP20" s="177" t="s">
        <v>454</v>
      </c>
      <c r="AQ20" s="178" t="s">
        <v>455</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7" t="s">
        <v>456</v>
      </c>
      <c r="AL21" s="1168"/>
      <c r="AM21" s="1168"/>
      <c r="AN21" s="1169"/>
      <c r="AO21" s="181">
        <v>15.69</v>
      </c>
      <c r="AP21" s="182">
        <v>21.65</v>
      </c>
      <c r="AQ21" s="183">
        <v>-5.96</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7" t="s">
        <v>457</v>
      </c>
      <c r="AL22" s="1168"/>
      <c r="AM22" s="1168"/>
      <c r="AN22" s="1169"/>
      <c r="AO22" s="186">
        <v>97.9</v>
      </c>
      <c r="AP22" s="187">
        <v>95.4</v>
      </c>
      <c r="AQ22" s="188">
        <v>2.5</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458</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459</v>
      </c>
      <c r="AO27" s="147"/>
      <c r="AP27" s="147"/>
      <c r="AQ27" s="147"/>
      <c r="AR27" s="147"/>
      <c r="AS27" s="147"/>
      <c r="AT27" s="147"/>
    </row>
    <row r="28" spans="1:46" ht="17.25" x14ac:dyDescent="0.15">
      <c r="A28" s="148" t="s">
        <v>460</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461</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59" t="s">
        <v>438</v>
      </c>
      <c r="AP30" s="157"/>
      <c r="AQ30" s="158" t="s">
        <v>439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0"/>
      <c r="AP31" s="163" t="s">
        <v>440</v>
      </c>
      <c r="AQ31" s="164" t="s">
        <v>441</v>
      </c>
      <c r="AR31" s="165" t="s">
        <v>442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45" t="s">
        <v>462</v>
      </c>
      <c r="AL32" s="1146"/>
      <c r="AM32" s="1146"/>
      <c r="AN32" s="1147"/>
      <c r="AO32" s="196">
        <v>215374</v>
      </c>
      <c r="AP32" s="196">
        <v>64970</v>
      </c>
      <c r="AQ32" s="197">
        <v>139228</v>
      </c>
      <c r="AR32" s="198">
        <v>-53.3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45" t="s">
        <v>463</v>
      </c>
      <c r="AL33" s="1146"/>
      <c r="AM33" s="1146"/>
      <c r="AN33" s="1147"/>
      <c r="AO33" s="196" t="s">
        <v>447</v>
      </c>
      <c r="AP33" s="196" t="s">
        <v>447</v>
      </c>
      <c r="AQ33" s="197" t="s">
        <v>447</v>
      </c>
      <c r="AR33" s="198" t="s">
        <v>447</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45" t="s">
        <v>464</v>
      </c>
      <c r="AL34" s="1146"/>
      <c r="AM34" s="1146"/>
      <c r="AN34" s="1147"/>
      <c r="AO34" s="196" t="s">
        <v>447</v>
      </c>
      <c r="AP34" s="196" t="s">
        <v>447</v>
      </c>
      <c r="AQ34" s="197">
        <v>5</v>
      </c>
      <c r="AR34" s="198" t="s">
        <v>447</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45" t="s">
        <v>465</v>
      </c>
      <c r="AL35" s="1146"/>
      <c r="AM35" s="1146"/>
      <c r="AN35" s="1147"/>
      <c r="AO35" s="196">
        <v>105374</v>
      </c>
      <c r="AP35" s="196">
        <v>31787</v>
      </c>
      <c r="AQ35" s="197">
        <v>32095</v>
      </c>
      <c r="AR35" s="198">
        <v>-1</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45" t="s">
        <v>466</v>
      </c>
      <c r="AL36" s="1146"/>
      <c r="AM36" s="1146"/>
      <c r="AN36" s="1147"/>
      <c r="AO36" s="196">
        <v>9263</v>
      </c>
      <c r="AP36" s="196">
        <v>2794</v>
      </c>
      <c r="AQ36" s="197">
        <v>5254</v>
      </c>
      <c r="AR36" s="198">
        <v>-46.8</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45" t="s">
        <v>467</v>
      </c>
      <c r="AL37" s="1146"/>
      <c r="AM37" s="1146"/>
      <c r="AN37" s="1147"/>
      <c r="AO37" s="196" t="s">
        <v>447</v>
      </c>
      <c r="AP37" s="196" t="s">
        <v>447</v>
      </c>
      <c r="AQ37" s="197">
        <v>1384</v>
      </c>
      <c r="AR37" s="198" t="s">
        <v>447</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48" t="s">
        <v>468</v>
      </c>
      <c r="AL38" s="1149"/>
      <c r="AM38" s="1149"/>
      <c r="AN38" s="1150"/>
      <c r="AO38" s="199" t="s">
        <v>447</v>
      </c>
      <c r="AP38" s="199" t="s">
        <v>447</v>
      </c>
      <c r="AQ38" s="200">
        <v>32</v>
      </c>
      <c r="AR38" s="188" t="s">
        <v>447</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48" t="s">
        <v>469</v>
      </c>
      <c r="AL39" s="1149"/>
      <c r="AM39" s="1149"/>
      <c r="AN39" s="1150"/>
      <c r="AO39" s="196" t="s">
        <v>447</v>
      </c>
      <c r="AP39" s="196" t="s">
        <v>447</v>
      </c>
      <c r="AQ39" s="197">
        <v>-8131</v>
      </c>
      <c r="AR39" s="198" t="s">
        <v>447</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45" t="s">
        <v>470</v>
      </c>
      <c r="AL40" s="1146"/>
      <c r="AM40" s="1146"/>
      <c r="AN40" s="1147"/>
      <c r="AO40" s="196">
        <v>-222080</v>
      </c>
      <c r="AP40" s="196">
        <v>-66992</v>
      </c>
      <c r="AQ40" s="197">
        <v>-126394</v>
      </c>
      <c r="AR40" s="198">
        <v>-47</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1" t="s">
        <v>237</v>
      </c>
      <c r="AL41" s="1152"/>
      <c r="AM41" s="1152"/>
      <c r="AN41" s="1153"/>
      <c r="AO41" s="196">
        <v>107931</v>
      </c>
      <c r="AP41" s="196">
        <v>32558</v>
      </c>
      <c r="AQ41" s="197">
        <v>43473</v>
      </c>
      <c r="AR41" s="198">
        <v>-25.1</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471</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472</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473</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54" t="s">
        <v>438</v>
      </c>
      <c r="AN49" s="1156" t="s">
        <v>474</v>
      </c>
      <c r="AO49" s="1157"/>
      <c r="AP49" s="1157"/>
      <c r="AQ49" s="1157"/>
      <c r="AR49" s="1158"/>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55"/>
      <c r="AN50" s="212" t="s">
        <v>475</v>
      </c>
      <c r="AO50" s="213" t="s">
        <v>476</v>
      </c>
      <c r="AP50" s="214" t="s">
        <v>477</v>
      </c>
      <c r="AQ50" s="215" t="s">
        <v>478</v>
      </c>
      <c r="AR50" s="216" t="s">
        <v>479</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480</v>
      </c>
      <c r="AL51" s="209"/>
      <c r="AM51" s="217">
        <v>704368</v>
      </c>
      <c r="AN51" s="218">
        <v>207045</v>
      </c>
      <c r="AO51" s="219">
        <v>20.5</v>
      </c>
      <c r="AP51" s="220">
        <v>316331</v>
      </c>
      <c r="AQ51" s="221">
        <v>38.6</v>
      </c>
      <c r="AR51" s="222">
        <v>-18.100000000000001</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481</v>
      </c>
      <c r="AM52" s="225">
        <v>434145</v>
      </c>
      <c r="AN52" s="226">
        <v>127615</v>
      </c>
      <c r="AO52" s="227">
        <v>26.1</v>
      </c>
      <c r="AP52" s="228">
        <v>106387</v>
      </c>
      <c r="AQ52" s="229">
        <v>22.8</v>
      </c>
      <c r="AR52" s="230">
        <v>3.3</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482</v>
      </c>
      <c r="AL53" s="209"/>
      <c r="AM53" s="217">
        <v>1458368</v>
      </c>
      <c r="AN53" s="218">
        <v>435464</v>
      </c>
      <c r="AO53" s="219">
        <v>110.3</v>
      </c>
      <c r="AP53" s="220">
        <v>333013</v>
      </c>
      <c r="AQ53" s="221">
        <v>5.3</v>
      </c>
      <c r="AR53" s="222">
        <v>105</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481</v>
      </c>
      <c r="AM54" s="225">
        <v>739657</v>
      </c>
      <c r="AN54" s="226">
        <v>220859</v>
      </c>
      <c r="AO54" s="227">
        <v>73.099999999999994</v>
      </c>
      <c r="AP54" s="228">
        <v>126732</v>
      </c>
      <c r="AQ54" s="229">
        <v>19.100000000000001</v>
      </c>
      <c r="AR54" s="230">
        <v>54</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483</v>
      </c>
      <c r="AL55" s="209"/>
      <c r="AM55" s="217">
        <v>710407</v>
      </c>
      <c r="AN55" s="218">
        <v>210616</v>
      </c>
      <c r="AO55" s="219">
        <v>-51.6</v>
      </c>
      <c r="AP55" s="220">
        <v>280458</v>
      </c>
      <c r="AQ55" s="221">
        <v>-15.8</v>
      </c>
      <c r="AR55" s="222">
        <v>-35.799999999999997</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481</v>
      </c>
      <c r="AM56" s="225">
        <v>580638</v>
      </c>
      <c r="AN56" s="226">
        <v>172143</v>
      </c>
      <c r="AO56" s="227">
        <v>-22.1</v>
      </c>
      <c r="AP56" s="228">
        <v>127286</v>
      </c>
      <c r="AQ56" s="229">
        <v>0.4</v>
      </c>
      <c r="AR56" s="230">
        <v>-22.5</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484</v>
      </c>
      <c r="AL57" s="209"/>
      <c r="AM57" s="217">
        <v>164157</v>
      </c>
      <c r="AN57" s="218">
        <v>48987</v>
      </c>
      <c r="AO57" s="219">
        <v>-76.7</v>
      </c>
      <c r="AP57" s="220">
        <v>291945</v>
      </c>
      <c r="AQ57" s="221">
        <v>4.0999999999999996</v>
      </c>
      <c r="AR57" s="222">
        <v>-80.8</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481</v>
      </c>
      <c r="AM58" s="225">
        <v>106644</v>
      </c>
      <c r="AN58" s="226">
        <v>31825</v>
      </c>
      <c r="AO58" s="227">
        <v>-81.5</v>
      </c>
      <c r="AP58" s="228">
        <v>127651</v>
      </c>
      <c r="AQ58" s="229">
        <v>0.3</v>
      </c>
      <c r="AR58" s="230">
        <v>-81.8</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485</v>
      </c>
      <c r="AL59" s="209"/>
      <c r="AM59" s="217">
        <v>136676</v>
      </c>
      <c r="AN59" s="218">
        <v>41230</v>
      </c>
      <c r="AO59" s="219">
        <v>-15.8</v>
      </c>
      <c r="AP59" s="220">
        <v>291173</v>
      </c>
      <c r="AQ59" s="221">
        <v>-0.3</v>
      </c>
      <c r="AR59" s="222">
        <v>-15.5</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481</v>
      </c>
      <c r="AM60" s="225">
        <v>107367</v>
      </c>
      <c r="AN60" s="226">
        <v>32388</v>
      </c>
      <c r="AO60" s="227">
        <v>1.8</v>
      </c>
      <c r="AP60" s="228">
        <v>119071</v>
      </c>
      <c r="AQ60" s="229">
        <v>-6.7</v>
      </c>
      <c r="AR60" s="230">
        <v>8.5</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486</v>
      </c>
      <c r="AL61" s="231"/>
      <c r="AM61" s="232">
        <v>634795</v>
      </c>
      <c r="AN61" s="233">
        <v>188668</v>
      </c>
      <c r="AO61" s="234">
        <v>-2.7</v>
      </c>
      <c r="AP61" s="235">
        <v>302584</v>
      </c>
      <c r="AQ61" s="236">
        <v>6.4</v>
      </c>
      <c r="AR61" s="222">
        <v>-9.1</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481</v>
      </c>
      <c r="AM62" s="225">
        <v>393690</v>
      </c>
      <c r="AN62" s="226">
        <v>116966</v>
      </c>
      <c r="AO62" s="227">
        <v>-0.5</v>
      </c>
      <c r="AP62" s="228">
        <v>121425</v>
      </c>
      <c r="AQ62" s="229">
        <v>7.2</v>
      </c>
      <c r="AR62" s="230">
        <v>-7.7</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z4z42W8ftvhOmUvNwtXbZFTFKLOSkPyeRl9o7aa2zJzWJA3Z1yfhy/9fkK+muu0/q3cPUNqA3rrDND75fKzn0A==" saltValue="Of/8P2no+3rG1aTdpI6Nb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6"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0" zoomScaleNormal="100" zoomScaleSheetLayoutView="55" workbookViewId="0">
      <selection activeCell="U34" sqref="U34:V34"/>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JV/1QxY1BinQSmCS3OXwkNptu1eDLS83ANu1zBoaCdWTtMQvDTK6qC5YCqUW0igPSruQcn5vkh0LRy5HsgSng==" saltValue="h4xKIZ7FwuFpeQey+dyW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Normal="100" zoomScaleSheetLayoutView="55" workbookViewId="0">
      <selection activeCell="U34" sqref="U34:V34"/>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Do7ylMsg8Zhpmct18DqEBtqljIGh9rJ+FVaVcgShm/1CTfVmco58gUUhcQEmrFcilw8M5Tp41tXXvVfGJPG9Q==" saltValue="07QCpzJyHWDYwrgNEgly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F37" zoomScaleSheetLayoutView="100" workbookViewId="0">
      <selection activeCell="U34" sqref="U34:V34"/>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487</v>
      </c>
    </row>
    <row r="46" spans="2:10" ht="29.25" customHeight="1" thickBot="1" x14ac:dyDescent="0.25">
      <c r="B46" s="242" t="s">
        <v>25</v>
      </c>
      <c r="C46" s="243"/>
      <c r="D46" s="243"/>
      <c r="E46" s="244" t="s">
        <v>488</v>
      </c>
      <c r="F46" s="245" t="s">
        <v>4</v>
      </c>
      <c r="G46" s="246" t="s">
        <v>5</v>
      </c>
      <c r="H46" s="246" t="s">
        <v>6</v>
      </c>
      <c r="I46" s="246" t="s">
        <v>7</v>
      </c>
      <c r="J46" s="247" t="s">
        <v>8</v>
      </c>
    </row>
    <row r="47" spans="2:10" ht="57.75" customHeight="1" x14ac:dyDescent="0.15">
      <c r="B47" s="248"/>
      <c r="C47" s="1170" t="s">
        <v>489</v>
      </c>
      <c r="D47" s="1170"/>
      <c r="E47" s="1171"/>
      <c r="F47" s="249">
        <v>52.28</v>
      </c>
      <c r="G47" s="250">
        <v>54.27</v>
      </c>
      <c r="H47" s="250">
        <v>53.67</v>
      </c>
      <c r="I47" s="250">
        <v>58.15</v>
      </c>
      <c r="J47" s="251">
        <v>60.02</v>
      </c>
    </row>
    <row r="48" spans="2:10" ht="57.75" customHeight="1" x14ac:dyDescent="0.15">
      <c r="B48" s="252"/>
      <c r="C48" s="1172" t="s">
        <v>490</v>
      </c>
      <c r="D48" s="1172"/>
      <c r="E48" s="1173"/>
      <c r="F48" s="253">
        <v>3.4</v>
      </c>
      <c r="G48" s="254">
        <v>4.97</v>
      </c>
      <c r="H48" s="254">
        <v>4.99</v>
      </c>
      <c r="I48" s="254">
        <v>5.98</v>
      </c>
      <c r="J48" s="255">
        <v>4.82</v>
      </c>
    </row>
    <row r="49" spans="2:10" ht="57.75" customHeight="1" thickBot="1" x14ac:dyDescent="0.2">
      <c r="B49" s="256"/>
      <c r="C49" s="1174" t="s">
        <v>491</v>
      </c>
      <c r="D49" s="1174"/>
      <c r="E49" s="1175"/>
      <c r="F49" s="257">
        <v>2.78</v>
      </c>
      <c r="G49" s="258">
        <v>3.26</v>
      </c>
      <c r="H49" s="258">
        <v>2.67</v>
      </c>
      <c r="I49" s="258">
        <v>5.15</v>
      </c>
      <c r="J49" s="259">
        <v>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lIsjcITt6uxqJ3MdEwcZjEdTYoow25E8pXZfvC+tklxqwH8VvusXouuAYVKLUm4FljRZmPB3ZQjV/vwn4wLOQ==" saltValue="6fuon7xsYfskkf1EDJJh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小野智史</dc:creator>
  <cp:lastModifiedBy> </cp:lastModifiedBy>
  <dcterms:created xsi:type="dcterms:W3CDTF">2019-10-29T01:00:00Z</dcterms:created>
  <dcterms:modified xsi:type="dcterms:W3CDTF">2019-10-29T01:03:21Z</dcterms:modified>
</cp:coreProperties>
</file>