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<sst xmlns="http://schemas.openxmlformats.org/spreadsheetml/2006/main" count="1107" uniqueCount="597">
  <si>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</si>
  <si>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</si>
  <si>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</si>
  <si>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</si>
  <si>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</si>
  <si>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</si>
  <si>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</si>
  <si>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</si>
  <si>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</si>
  <si>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</si>
  <si>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</si>
  <si>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</si>
  <si>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</si>
  <si>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</si>
  <si>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</si>
  <si>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</si>
  <si>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</si>
  <si>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</si>
  <si>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</si>
  <si>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</si>
  <si>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</si>
  <si>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</si>
  <si>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</si>
  <si>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</si>
  <si>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</si>
  <si>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</si>
  <si>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</si>
  <si>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</si>
  <si>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</si>
  <si>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</si>
  <si>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</si>
  <si>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</si>
  <si>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</si>
  <si>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</si>
  <si>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</si>
  <si>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</si>
  <si>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</si>
  <si>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</si>
  <si>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</si>
  <si>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</si>
  <si>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</si>
  <si>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</si>
  <si>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</si>
  <si>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</si>
  <si>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</si>
  <si>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</si>
  <si>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</si>
  <si>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</si>
  <si>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</si>
  <si>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</si>
  <si>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</si>
  <si>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</si>
  <si>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</si>
  <si>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</si>
  <si>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</si>
  <si>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</si>
  <si>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</si>
  <si>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</si>
  <si>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</si>
  <si>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</si>
  <si>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</si>
  <si>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</si>
  <si>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</si>
  <si>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</si>
  <si>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</si>
  <si>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</si>
  <si>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</si>
  <si>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</si>
  <si>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</si>
  <si>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</si>
  <si>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</si>
  <si>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</si>
  <si>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</si>
  <si>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</si>
  <si>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</si>
  <si>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</si>
  <si>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</si>
  <si>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</si>
  <si>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</si>
  <si>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</si>
  <si>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</si>
  <si>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</si>
  <si>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</si>
  <si>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</si>
  <si>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</si>
  <si>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</si>
  <si>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</si>
  <si>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</si>
  <si>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</si>
  <si>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</si>
  <si>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</si>
  <si>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</si>
  <si>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</si>
  <si>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</si>
  <si>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</si>
  <si>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</si>
  <si>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</si>
  <si>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</si>
  <si>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</si>
  <si>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</si>
  <si>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</si>
  <si>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</si>
  <si>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</si>
  <si>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</si>
  <si>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</si>
  <si>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</si>
  <si>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</si>
  <si>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</si>
  <si>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</si>
  <si>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</si>
  <si>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</si>
  <si>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</si>
  <si>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</si>
  <si>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</si>
  <si>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</si>
  <si>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</si>
  <si>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</si>
  <si>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</si>
  <si>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</si>
  <si>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</si>
  <si>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</si>
  <si>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</si>
  <si>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</si>
  <si>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</si>
  <si>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</si>
  <si>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</si>
  <si>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</si>
  <si>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</si>
  <si>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</si>
  <si>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</si>
  <si>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</si>
  <si>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</si>
  <si>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</si>
  <si>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</si>
  <si>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</si>
  <si>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</si>
  <si>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</si>
  <si>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</si>
  <si>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</si>
  <si>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</si>
  <si>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</si>
  <si>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</si>
  <si>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</si>
  <si>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</si>
  <si>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</si>
  <si>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</si>
  <si>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</si>
  <si>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</si>
  <si>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</si>
  <si>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</si>
  <si>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</si>
  <si>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</si>
  <si>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</si>
  <si>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</si>
  <si>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</si>
  <si>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</si>
  <si>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</si>
  <si>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</si>
  <si>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</si>
  <si>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</si>
  <si>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</si>
  <si>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</si>
  <si>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</si>
  <si>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</si>
  <si>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</si>
  <si>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</si>
  <si>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</si>
  <si>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</si>
  <si>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</si>
  <si>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</si>
  <si>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</si>
  <si>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</si>
  <si>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</si>
  <si>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</si>
  <si>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</si>
  <si>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</si>
  <si>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</si>
  <si>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</si>
  <si>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</si>
  <si>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</si>
  <si>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</si>
  <si>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</si>
  <si>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</si>
  <si>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</si>
  <si>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</si>
  <si>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</si>
  <si>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</si>
  <si>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</si>
  <si>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</si>
  <si>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</si>
  <si>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</si>
  <si>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</si>
  <si>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</si>
  <si>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</si>
  <si>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</si>
  <si>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</si>
  <si>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</si>
  <si>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</si>
  <si>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</si>
  <si>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</si>
  <si>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</si>
  <si>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</si>
  <si>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</si>
  <si>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</si>
  <si>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</si>
  <si>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</si>
  <si>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</si>
  <si>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</si>
  <si>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福島県楢葉町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</si>
  <si>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</si>
  <si>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</si>
  <si>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</si>
  <si>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</si>
  <si>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</si>
  <si>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</si>
  <si>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</si>
  <si>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</si>
  <si>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</si>
  <si>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</si>
  <si>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</si>
  <si>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</si>
  <si>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</si>
  <si>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</si>
  <si>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</si>
  <si>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</si>
  <si>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</si>
  <si>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</si>
  <si>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</si>
  <si>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</si>
  <si>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</si>
  <si>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</si>
  <si>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</si>
  <si>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</si>
  <si>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</si>
  <si>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</si>
  <si>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</si>
  <si>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</si>
  <si>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</si>
  <si>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</si>
  <si>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</si>
  <si>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</si>
  <si>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</si>
  <si>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</si>
  <si>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</si>
  <si>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</si>
  <si>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</si>
  <si>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</si>
  <si>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</si>
  <si>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</si>
  <si>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</si>
  <si>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</si>
  <si>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</si>
  <si>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</si>
  <si>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</si>
  <si>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</si>
  <si>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</si>
  <si>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</si>
  <si>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</si>
  <si>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</si>
  <si>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</si>
  <si>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</si>
  <si>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</si>
  <si>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</si>
  <si>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</si>
  <si>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</si>
  <si>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</si>
  <si>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</si>
  <si>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</si>
  <si>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</si>
  <si>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</si>
  <si>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</si>
  <si>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</si>
  <si>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</si>
  <si>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</si>
  <si>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</si>
  <si>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</si>
  <si>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</si>
  <si>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</si>
  <si>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</si>
  <si>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</si>
  <si>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</si>
  <si>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</si>
  <si>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</si>
  <si>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</si>
  <si>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</si>
  <si>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</si>
  <si>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</si>
  <si>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</si>
  <si>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</si>
  <si>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</si>
  <si>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</si>
  <si>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</si>
  <si>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</si>
  <si>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</si>
  <si>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</si>
  <si>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</si>
  <si>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</si>
  <si>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</si>
  <si>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</si>
  <si>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</si>
  <si>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</si>
  <si>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</si>
  <si>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</si>
  <si>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</si>
  <si>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</si>
  <si>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</si>
  <si>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</si>
  <si>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</si>
  <si>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</si>
  <si>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</si>
  <si>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</si>
  <si>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</si>
  <si>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</si>
  <si>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</si>
  <si>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</si>
  <si>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</si>
  <si>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</si>
  <si>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</si>
  <si>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</si>
  <si>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</si>
  <si>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</si>
  <si>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</si>
  <si>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</si>
  <si>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</si>
  <si>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</si>
  <si>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</si>
  <si>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</si>
  <si>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</si>
  <si>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</si>
  <si>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</si>
  <si>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</si>
  <si>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</si>
  <si>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</si>
  <si>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</si>
  <si>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</si>
  <si>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</si>
  <si>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</si>
  <si>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</si>
  <si>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</si>
  <si>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</si>
  <si>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</si>
  <si>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</si>
  <si>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</si>
  <si>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</si>
  <si>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</si>
  <si>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</si>
  <si>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</si>
  <si>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</si>
  <si>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</si>
  <si>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</si>
  <si>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</si>
  <si>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</si>
  <si>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</si>
  <si>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</si>
  <si>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</si>
  <si>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</si>
  <si>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</si>
  <si>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福島県楢葉町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</si>
  <si>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</si>
  <si>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</si>
  <si>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</si>
  <si>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</si>
  <si>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</si>
  <si>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</si>
  <si>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</si>
  <si>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</si>
  <si>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</si>
  <si>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</si>
  <si>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</si>
  <si>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</si>
  <si>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</si>
  <si>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</si>
  <si>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</si>
  <si>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</si>
  <si>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</si>
  <si>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</si>
  <si>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</si>
  <si>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</si>
  <si>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</si>
  <si>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</si>
  <si>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</si>
  <si>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</si>
  <si>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</si>
  <si>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</si>
  <si>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</si>
  <si>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</si>
  <si>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</si>
  <si>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</si>
  <si>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</si>
  <si>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</si>
  <si>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</si>
  <si>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</si>
  <si>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</si>
  <si>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</si>
  <si>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</si>
  <si>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</si>
  <si>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</si>
  <si>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</si>
  <si>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</si>
  <si>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</si>
  <si>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</si>
  <si>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</si>
  <si>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</si>
  <si>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</si>
  <si>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</si>
  <si>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</si>
  <si>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</si>
  <si>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</si>
  <si>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</si>
  <si>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</si>
  <si>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</si>
  <si>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</si>
  <si>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</si>
  <si>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</si>
  <si>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</si>
  <si>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</si>
  <si>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</si>
  <si>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</si>
  <si>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</si>
  <si>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</si>
  <si>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</si>
  <si>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</si>
  <si>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</si>
  <si>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</si>
  <si>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</si>
  <si>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</si>
  <si>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</si>
  <si>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</si>
  <si>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</si>
  <si>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</si>
  <si>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</si>
  <si>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</si>
  <si>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</si>
  <si>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</si>
  <si>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</si>
  <si>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</si>
  <si>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</si>
  <si>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</si>
  <si>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</si>
  <si>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</si>
  <si>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</si>
  <si>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</si>
  <si>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</si>
  <si>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</si>
  <si>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</si>
  <si>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</si>
  <si>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</si>
  <si>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</si>
  <si>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</si>
  <si>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</si>
  <si>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</si>
  <si>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</si>
  <si>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</si>
  <si>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</si>
  <si>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</si>
  <si>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</si>
  <si>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</si>
  <si>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</si>
  <si>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</si>
  <si>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</si>
  <si>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</si>
  <si>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</si>
  <si>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</si>
  <si>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</si>
  <si>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</si>
  <si>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</si>
  <si>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</si>
  <si>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</si>
  <si>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</si>
  <si>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</si>
  <si>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</si>
  <si>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</si>
  <si>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</si>
  <si>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</si>
  <si>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</si>
  <si>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</si>
  <si>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</si>
  <si>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</si>
  <si>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</si>
  <si>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</si>
  <si>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</si>
  <si>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</si>
  <si>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</si>
  <si>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</si>
  <si>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</si>
  <si>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</si>
  <si>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</si>
  <si>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</si>
  <si>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</si>
  <si>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</si>
  <si>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</si>
  <si>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</si>
  <si>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</si>
  <si>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</si>
  <si>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</si>
  <si>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</si>
  <si>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</si>
  <si>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</si>
  <si>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</si>
  <si>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</si>
  <si>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</si>
  <si>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</si>
  <si>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</si>
  <si>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</si>
  <si>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</si>
  <si>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</si>
  <si>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</si>
  <si>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</si>
  <si>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</si>
  <si>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</si>
  <si>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</si>
  <si>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</si>
  <si>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</si>
  <si>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</si>
  <si>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</si>
  <si>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</si>
  <si>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</si>
  <si>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</si>
  <si>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</si>
  <si>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</si>
  <si>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</si>
  <si>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</si>
  <si>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</si>
  <si>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</si>
  <si>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</si>
  <si>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</si>
  <si>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</si>
  <si>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</si>
  <si>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</si>
  <si>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</si>
  <si>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</si>
  <si>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</si>
  <si>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</si>
  <si>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</si>
  <si>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</si>
  <si>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</si>
  <si>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</si>
  <si>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</si>
  <si>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</si>
  <si>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</si>
  <si>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</si>
  <si>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</si>
  <si>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</si>
  <si>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</si>
  <si>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</si>
  <si>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</si>
  <si>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</si>
  <si>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</si>
  <si>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</si>
  <si>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</si>
  <si>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</si>
  <si>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</si>
  <si>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</si>
  <si>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</si>
  <si>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</si>
  <si>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</si>
  <si>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</si>
  <si>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38.26</t>
  </si>
  <si>
    <t>一般会計</t>
  </si>
  <si>
    <t>国民健康保険特別会計</t>
  </si>
  <si>
    <t>介護保険特別会計</t>
  </si>
  <si>
    <t>住宅用地造成事業特別会計</t>
  </si>
  <si>
    <t>下水道事業特別会計</t>
  </si>
  <si>
    <t>後期高齢者医療特別会計</t>
  </si>
  <si>
    <t>その他会計（赤字）</t>
  </si>
  <si>
    <t>その他会計（黒字）</t>
  </si>
  <si>
    <t>特定廃棄物埋立処分事業地域振興交付金基金</t>
    <rPh sb="0" eb="2">
      <t>トクテイ</t>
    </rPh>
    <rPh sb="2" eb="5">
      <t>ハイキブツ</t>
    </rPh>
    <rPh sb="5" eb="7">
      <t>ウメタテ</t>
    </rPh>
    <rPh sb="7" eb="9">
      <t>ショブン</t>
    </rPh>
    <rPh sb="9" eb="11">
      <t>ジギョウ</t>
    </rPh>
    <rPh sb="11" eb="13">
      <t>チイキ</t>
    </rPh>
    <rPh sb="13" eb="15">
      <t>シンコウ</t>
    </rPh>
    <rPh sb="15" eb="18">
      <t>コウフキン</t>
    </rPh>
    <rPh sb="18" eb="20">
      <t>キキン</t>
    </rPh>
    <phoneticPr fontId="11"/>
  </si>
  <si>
    <t>公共用施設維持運営基金</t>
    <rPh sb="0" eb="3">
      <t>コウキョウヨウ</t>
    </rPh>
    <rPh sb="3" eb="5">
      <t>シセツ</t>
    </rPh>
    <rPh sb="5" eb="7">
      <t>イジ</t>
    </rPh>
    <rPh sb="7" eb="9">
      <t>ウンエイ</t>
    </rPh>
    <rPh sb="9" eb="11">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</si>
  <si>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</si>
  <si>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</si>
  <si>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公共用施設維持補修基金</t>
    <rPh sb="0" eb="3">
      <t>コウキョウヨウ</t>
    </rPh>
    <rPh sb="3" eb="5">
      <t>シセツ</t>
    </rPh>
    <rPh sb="5" eb="7">
      <t>イジ</t>
    </rPh>
    <rPh sb="7" eb="9">
      <t>ホシュウ</t>
    </rPh>
    <rPh sb="9" eb="11">
      <t>キキン</t>
    </rPh>
    <phoneticPr fontId="11"/>
  </si>
  <si>
    <t>‐</t>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</si>
  <si>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</si>
  <si>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</si>
  <si>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</si>
  <si>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下水道事業会計</t>
    <rPh sb="0" eb="2">
      <t>フタバ</t>
    </rPh>
    <rPh sb="2" eb="4">
      <t>チホウ</t>
    </rPh>
    <rPh sb="4" eb="6">
      <t>コウイキ</t>
    </rPh>
    <rPh sb="6" eb="9">
      <t>シチョウソン</t>
    </rPh>
    <rPh sb="9" eb="10">
      <t>ケン</t>
    </rPh>
    <rPh sb="10" eb="12">
      <t>クミアイ</t>
    </rPh>
    <rPh sb="13" eb="16">
      <t>ゲスイドウ</t>
    </rPh>
    <rPh sb="16" eb="18">
      <t>ジギョウ</t>
    </rPh>
    <rPh sb="18" eb="20">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</si>
  <si>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</si>
  <si>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</si>
  <si>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</si>
  <si>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</si>
  <si>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</si>
  <si>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</si>
  <si>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</si>
  <si>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楢葉町振興公社</t>
    <rPh sb="0" eb="2">
      <t>ナラハ</t>
    </rPh>
    <rPh sb="2" eb="3">
      <t>マチ</t>
    </rPh>
    <rPh sb="3" eb="5">
      <t>シンコウ</t>
    </rPh>
    <rPh sb="5" eb="7">
      <t>コウシャ</t>
    </rPh>
    <phoneticPr fontId="2"/>
  </si>
  <si>
    <t>ならはみらい</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</si>
  <si>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</si>
  <si>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</si>
  <si>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</si>
  <si>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</si>
  <si>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</si>
  <si>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</si>
  <si>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</si>
  <si>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</si>
  <si>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</si>
  <si>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将来負担額を充当可能額が上回っていることにより、また、実質公債費比率においては新規の起債を抑制して計画的に償還していることにより、共に基準値を下回っている。今後、復興事業等により起債の新規発行や、基金取崩によって充当可能財源が減少することにより、数値の悪化が懸念される。</t>
    <rPh sb="1" eb="3">
      <t>ショウライ</t>
    </rPh>
    <rPh sb="3" eb="5">
      <t>フタン</t>
    </rPh>
    <rPh sb="5" eb="7">
      <t>ヒリツ</t>
    </rPh>
    <rPh sb="8" eb="10">
      <t>ショウライ</t>
    </rPh>
    <rPh sb="10" eb="12">
      <t>フタン</t>
    </rPh>
    <rPh sb="12" eb="13">
      <t>ガク</t>
    </rPh>
    <rPh sb="14" eb="16">
      <t>ジュウトウ</t>
    </rPh>
    <rPh sb="16" eb="19">
      <t>カノウガク</t>
    </rPh>
    <rPh sb="20" eb="22">
      <t>ウワマワ</t>
    </rPh>
    <rPh sb="35" eb="37">
      <t>ジッシツ</t>
    </rPh>
    <rPh sb="37" eb="40">
      <t>コウサイヒ</t>
    </rPh>
    <rPh sb="41" eb="42">
      <t>リツ</t>
    </rPh>
    <rPh sb="47" eb="49">
      <t>シンキ</t>
    </rPh>
    <rPh sb="50" eb="52">
      <t>キサイ</t>
    </rPh>
    <rPh sb="53" eb="55">
      <t>ヨクセイ</t>
    </rPh>
    <rPh sb="57" eb="60">
      <t>ケイカクテキ</t>
    </rPh>
    <rPh sb="61" eb="63">
      <t>ショウカン</t>
    </rPh>
    <rPh sb="73" eb="74">
      <t>トモ</t>
    </rPh>
    <rPh sb="75" eb="78">
      <t>キジュンチ</t>
    </rPh>
    <rPh sb="79" eb="80">
      <t>シタ</t>
    </rPh>
    <rPh sb="80" eb="81">
      <t>マワ</t>
    </rPh>
    <rPh sb="86" eb="88">
      <t>コンゴ</t>
    </rPh>
    <rPh sb="89" eb="91">
      <t>フッコウ</t>
    </rPh>
    <rPh sb="91" eb="93">
      <t>ジギョウ</t>
    </rPh>
    <rPh sb="93" eb="94">
      <t>トウ</t>
    </rPh>
    <rPh sb="97" eb="99">
      <t>キサイ</t>
    </rPh>
    <rPh sb="100" eb="102">
      <t>シンキ</t>
    </rPh>
    <rPh sb="102" eb="104">
      <t>ハッコウ</t>
    </rPh>
    <rPh sb="106" eb="108">
      <t>キキン</t>
    </rPh>
    <rPh sb="108" eb="109">
      <t>ト</t>
    </rPh>
    <rPh sb="109" eb="110">
      <t>クズ</t>
    </rPh>
    <rPh sb="114" eb="116">
      <t>ジュウトウ</t>
    </rPh>
    <rPh sb="116" eb="118">
      <t>カノウ</t>
    </rPh>
    <rPh sb="118" eb="120">
      <t>ザイゲン</t>
    </rPh>
    <rPh sb="121" eb="123">
      <t>ゲンショウ</t>
    </rPh>
    <rPh sb="131" eb="133">
      <t>スウチ</t>
    </rPh>
    <rPh sb="134" eb="136">
      <t>アッカ</t>
    </rPh>
    <rPh sb="137" eb="139">
      <t>ケネン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</si>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</sst>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205D-45C2-A938-5AF15B4DDC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143380</c:v>
                </c:pt>
                <c:pt idx="1">
                  <c:v>525988</c:v>
                </c:pt>
                <c:pt idx="2">
                  <c:v>656651</c:v>
                </c:pt>
                <c:pt idx="3">
                  <c:v>882086</c:v>
                </c:pt>
                <c:pt idx="4">
                  <c:v>987569</c:v>
                </c:pt>
              </c:numCache>
            </c:numRef>
          </c:val>
          <c:smooth val="0"/>
          <c:extLst xmlns:c16r2="http://schemas.microsoft.com/office/drawing/2015/06/chart">
            <c:ext xmlns:c16="http://schemas.microsoft.com/office/drawing/2014/chart" uri="{C3380CC4-5D6E-409C-BE32-E72D297353CC}">
              <c16:uniqueId val="{00000001-205D-45C2-A938-5AF15B4DDCE2}"/>
            </c:ext>
          </c:extLst>
        </c:ser>
        <c:dLbls>
          <c:showLegendKey val="0"/>
          <c:showVal val="0"/>
          <c:showCatName val="0"/>
          <c:showSerName val="0"/>
          <c:showPercent val="0"/>
          <c:showBubbleSize val="0"/>
        </c:dLbls>
        <c:marker val="1"/>
        <c:smooth val="0"/>
        <c:axId val="147635584"/>
        <c:axId val="148334080"/>
      </c:lineChart>
      <c:catAx>
        <c:axId val="14763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34080"/>
        <c:crosses val="autoZero"/>
        <c:auto val="1"/>
        <c:lblAlgn val="ctr"/>
        <c:lblOffset val="100"/>
        <c:tickLblSkip val="1"/>
        <c:tickMarkSkip val="1"/>
        <c:noMultiLvlLbl val="0"/>
      </c:catAx>
      <c:valAx>
        <c:axId val="1483340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3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40.799999999999997</c:v>
                </c:pt>
                <c:pt idx="1">
                  <c:v>50.17</c:v>
                </c:pt>
                <c:pt idx="2">
                  <c:v>8.85</c:v>
                </c:pt>
                <c:pt idx="3">
                  <c:v>47.96</c:v>
                </c:pt>
                <c:pt idx="4">
                  <c:v>96.69</c:v>
                </c:pt>
              </c:numCache>
            </c:numRef>
          </c:val>
          <c:extLst xmlns:c16r2="http://schemas.microsoft.com/office/drawing/2015/06/chart">
            <c:ext xmlns:c16="http://schemas.microsoft.com/office/drawing/2014/chart" uri="{C3380CC4-5D6E-409C-BE32-E72D297353CC}">
              <c16:uniqueId val="{00000000-8BDC-4B24-A668-142BAB6E2D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84.43</c:v>
                </c:pt>
                <c:pt idx="1">
                  <c:v>104.2</c:v>
                </c:pt>
                <c:pt idx="2">
                  <c:v>121.5</c:v>
                </c:pt>
                <c:pt idx="3">
                  <c:v>124.06</c:v>
                </c:pt>
                <c:pt idx="4">
                  <c:v>111.75</c:v>
                </c:pt>
              </c:numCache>
            </c:numRef>
          </c:val>
          <c:extLst xmlns:c16r2="http://schemas.microsoft.com/office/drawing/2015/06/chart">
            <c:ext xmlns:c16="http://schemas.microsoft.com/office/drawing/2014/chart" uri="{C3380CC4-5D6E-409C-BE32-E72D297353CC}">
              <c16:uniqueId val="{00000001-8BDC-4B24-A668-142BAB6E2DA3}"/>
            </c:ext>
          </c:extLst>
        </c:ser>
        <c:dLbls>
          <c:showLegendKey val="0"/>
          <c:showVal val="0"/>
          <c:showCatName val="0"/>
          <c:showSerName val="0"/>
          <c:showPercent val="0"/>
          <c:showBubbleSize val="0"/>
        </c:dLbls>
        <c:gapWidth val="250"/>
        <c:overlap val="100"/>
        <c:axId val="155077248"/>
        <c:axId val="15509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11.83</c:v>
                </c:pt>
                <c:pt idx="1">
                  <c:v>9.6199999999999992</c:v>
                </c:pt>
                <c:pt idx="2">
                  <c:v>-38.26</c:v>
                </c:pt>
                <c:pt idx="3">
                  <c:v>34.950000000000003</c:v>
                </c:pt>
                <c:pt idx="4">
                  <c:v>10.26</c:v>
                </c:pt>
              </c:numCache>
            </c:numRef>
          </c:val>
          <c:smooth val="0"/>
          <c:extLst xmlns:c16r2="http://schemas.microsoft.com/office/drawing/2015/06/chart">
            <c:ext xmlns:c16="http://schemas.microsoft.com/office/drawing/2014/chart" uri="{C3380CC4-5D6E-409C-BE32-E72D297353CC}">
              <c16:uniqueId val="{00000002-8BDC-4B24-A668-142BAB6E2DA3}"/>
            </c:ext>
          </c:extLst>
        </c:ser>
        <c:dLbls>
          <c:showLegendKey val="0"/>
          <c:showVal val="0"/>
          <c:showCatName val="0"/>
          <c:showSerName val="0"/>
          <c:showPercent val="0"/>
          <c:showBubbleSize val="0"/>
        </c:dLbls>
        <c:marker val="1"/>
        <c:smooth val="0"/>
        <c:axId val="155077248"/>
        <c:axId val="155091712"/>
      </c:lineChart>
      <c:catAx>
        <c:axId val="1550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091712"/>
        <c:crosses val="autoZero"/>
        <c:auto val="1"/>
        <c:lblAlgn val="ctr"/>
        <c:lblOffset val="100"/>
        <c:tickLblSkip val="1"/>
        <c:tickMarkSkip val="1"/>
        <c:noMultiLvlLbl val="0"/>
      </c:catAx>
      <c:valAx>
        <c:axId val="1550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65D-46AA-A058-0E7AB60F6E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65D-46AA-A058-0E7AB60F6E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65D-46AA-A058-0E7AB60F6E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65D-46AA-A058-0E7AB60F6E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65D-46AA-A058-0E7AB60F6E7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12.5</c:v>
                </c:pt>
                <c:pt idx="2">
                  <c:v>#N/A</c:v>
                </c:pt>
                <c:pt idx="3">
                  <c:v>2.5099999999999998</c:v>
                </c:pt>
                <c:pt idx="4">
                  <c:v>#N/A</c:v>
                </c:pt>
                <c:pt idx="5">
                  <c:v>4.6399999999999997</c:v>
                </c:pt>
                <c:pt idx="6">
                  <c:v>#N/A</c:v>
                </c:pt>
                <c:pt idx="7">
                  <c:v>1.5</c:v>
                </c:pt>
                <c:pt idx="8">
                  <c:v>#N/A</c:v>
                </c:pt>
                <c:pt idx="9">
                  <c:v>2.15</c:v>
                </c:pt>
              </c:numCache>
            </c:numRef>
          </c:val>
          <c:extLst xmlns:c16r2="http://schemas.microsoft.com/office/drawing/2015/06/chart">
            <c:ext xmlns:c16="http://schemas.microsoft.com/office/drawing/2014/chart" uri="{C3380CC4-5D6E-409C-BE32-E72D297353CC}">
              <c16:uniqueId val="{00000005-665D-46AA-A058-0E7AB60F6E77}"/>
            </c:ext>
          </c:extLst>
        </c:ser>
        <c:ser>
          <c:idx val="6"/>
          <c:order val="6"/>
          <c:tx>
            <c:strRef>
              <c:f>データシート!$A$33</c:f>
              <c:strCache>
                <c:ptCount val="1"/>
                <c:pt idx="0">
                  <c:v>住宅用地造成事業特別会計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2.0499999999999998</c:v>
                </c:pt>
                <c:pt idx="4">
                  <c:v>#N/A</c:v>
                </c:pt>
                <c:pt idx="5">
                  <c:v>3.58</c:v>
                </c:pt>
                <c:pt idx="6">
                  <c:v>#N/A</c:v>
                </c:pt>
                <c:pt idx="7">
                  <c:v>8.81</c:v>
                </c:pt>
                <c:pt idx="8">
                  <c:v>#N/A</c:v>
                </c:pt>
                <c:pt idx="9">
                  <c:v>2.81</c:v>
                </c:pt>
              </c:numCache>
            </c:numRef>
          </c:val>
          <c:extLst xmlns:c16r2="http://schemas.microsoft.com/office/drawing/2015/06/chart">
            <c:ext xmlns:c16="http://schemas.microsoft.com/office/drawing/2014/chart" uri="{C3380CC4-5D6E-409C-BE32-E72D297353CC}">
              <c16:uniqueId val="{00000006-665D-46AA-A058-0E7AB60F6E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1.95</c:v>
                </c:pt>
                <c:pt idx="2">
                  <c:v>#N/A</c:v>
                </c:pt>
                <c:pt idx="3">
                  <c:v>0.99</c:v>
                </c:pt>
                <c:pt idx="4">
                  <c:v>#N/A</c:v>
                </c:pt>
                <c:pt idx="5">
                  <c:v>3.51</c:v>
                </c:pt>
                <c:pt idx="6">
                  <c:v>#N/A</c:v>
                </c:pt>
                <c:pt idx="7">
                  <c:v>4.4800000000000004</c:v>
                </c:pt>
                <c:pt idx="8">
                  <c:v>#N/A</c:v>
                </c:pt>
                <c:pt idx="9">
                  <c:v>3.42</c:v>
                </c:pt>
              </c:numCache>
            </c:numRef>
          </c:val>
          <c:extLst xmlns:c16r2="http://schemas.microsoft.com/office/drawing/2015/06/chart">
            <c:ext xmlns:c16="http://schemas.microsoft.com/office/drawing/2014/chart" uri="{C3380CC4-5D6E-409C-BE32-E72D297353CC}">
              <c16:uniqueId val="{00000007-665D-46AA-A058-0E7AB60F6E7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9.57</c:v>
                </c:pt>
                <c:pt idx="2">
                  <c:v>#N/A</c:v>
                </c:pt>
                <c:pt idx="3">
                  <c:v>13.16</c:v>
                </c:pt>
                <c:pt idx="4">
                  <c:v>#N/A</c:v>
                </c:pt>
                <c:pt idx="5">
                  <c:v>15.39</c:v>
                </c:pt>
                <c:pt idx="6">
                  <c:v>#N/A</c:v>
                </c:pt>
                <c:pt idx="7">
                  <c:v>18.98</c:v>
                </c:pt>
                <c:pt idx="8">
                  <c:v>#N/A</c:v>
                </c:pt>
                <c:pt idx="9">
                  <c:v>17.600000000000001</c:v>
                </c:pt>
              </c:numCache>
            </c:numRef>
          </c:val>
          <c:extLst xmlns:c16r2="http://schemas.microsoft.com/office/drawing/2015/06/chart">
            <c:ext xmlns:c16="http://schemas.microsoft.com/office/drawing/2014/chart" uri="{C3380CC4-5D6E-409C-BE32-E72D297353CC}">
              <c16:uniqueId val="{00000008-665D-46AA-A058-0E7AB60F6E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40.799999999999997</c:v>
                </c:pt>
                <c:pt idx="2">
                  <c:v>#N/A</c:v>
                </c:pt>
                <c:pt idx="3">
                  <c:v>50.16</c:v>
                </c:pt>
                <c:pt idx="4">
                  <c:v>#N/A</c:v>
                </c:pt>
                <c:pt idx="5">
                  <c:v>8.85</c:v>
                </c:pt>
                <c:pt idx="6">
                  <c:v>#N/A</c:v>
                </c:pt>
                <c:pt idx="7">
                  <c:v>47.95</c:v>
                </c:pt>
                <c:pt idx="8">
                  <c:v>#N/A</c:v>
                </c:pt>
                <c:pt idx="9">
                  <c:v>96.68</c:v>
                </c:pt>
              </c:numCache>
            </c:numRef>
          </c:val>
          <c:extLst xmlns:c16r2="http://schemas.microsoft.com/office/drawing/2015/06/chart">
            <c:ext xmlns:c16="http://schemas.microsoft.com/office/drawing/2014/chart" uri="{C3380CC4-5D6E-409C-BE32-E72D297353CC}">
              <c16:uniqueId val="{00000009-665D-46AA-A058-0E7AB60F6E77}"/>
            </c:ext>
          </c:extLst>
        </c:ser>
        <c:dLbls>
          <c:showLegendKey val="0"/>
          <c:showVal val="0"/>
          <c:showCatName val="0"/>
          <c:showSerName val="0"/>
          <c:showPercent val="0"/>
          <c:showBubbleSize val="0"/>
        </c:dLbls>
        <c:gapWidth val="150"/>
        <c:overlap val="100"/>
        <c:axId val="154927872"/>
        <c:axId val="154929408"/>
      </c:barChart>
      <c:catAx>
        <c:axId val="1549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929408"/>
        <c:crosses val="autoZero"/>
        <c:auto val="1"/>
        <c:lblAlgn val="ctr"/>
        <c:lblOffset val="100"/>
        <c:tickLblSkip val="1"/>
        <c:tickMarkSkip val="1"/>
        <c:noMultiLvlLbl val="0"/>
      </c:catAx>
      <c:valAx>
        <c:axId val="15492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92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338</c:v>
                </c:pt>
                <c:pt idx="5">
                  <c:v>357</c:v>
                </c:pt>
                <c:pt idx="8">
                  <c:v>362</c:v>
                </c:pt>
                <c:pt idx="11">
                  <c:v>375</c:v>
                </c:pt>
                <c:pt idx="14">
                  <c:v>388</c:v>
                </c:pt>
              </c:numCache>
            </c:numRef>
          </c:val>
          <c:extLst xmlns:c16r2="http://schemas.microsoft.com/office/drawing/2015/06/chart">
            <c:ext xmlns:c16="http://schemas.microsoft.com/office/drawing/2014/chart" uri="{C3380CC4-5D6E-409C-BE32-E72D297353CC}">
              <c16:uniqueId val="{00000000-1DC4-4716-B308-4C3C18EF8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C4-4716-B308-4C3C18EF8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C4-4716-B308-4C3C18EF8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c:v>
                </c:pt>
                <c:pt idx="3">
                  <c:v>65</c:v>
                </c:pt>
                <c:pt idx="6">
                  <c:v>58</c:v>
                </c:pt>
                <c:pt idx="9">
                  <c:v>61</c:v>
                </c:pt>
                <c:pt idx="12">
                  <c:v>58</c:v>
                </c:pt>
              </c:numCache>
            </c:numRef>
          </c:val>
          <c:extLst xmlns:c16r2="http://schemas.microsoft.com/office/drawing/2015/06/chart">
            <c:ext xmlns:c16="http://schemas.microsoft.com/office/drawing/2014/chart" uri="{C3380CC4-5D6E-409C-BE32-E72D297353CC}">
              <c16:uniqueId val="{00000003-1DC4-4716-B308-4C3C18EF8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154</c:v>
                </c:pt>
                <c:pt idx="3">
                  <c:v>213</c:v>
                </c:pt>
                <c:pt idx="6">
                  <c:v>212</c:v>
                </c:pt>
                <c:pt idx="9">
                  <c:v>217</c:v>
                </c:pt>
                <c:pt idx="12">
                  <c:v>216</c:v>
                </c:pt>
              </c:numCache>
            </c:numRef>
          </c:val>
          <c:extLst xmlns:c16r2="http://schemas.microsoft.com/office/drawing/2015/06/chart">
            <c:ext xmlns:c16="http://schemas.microsoft.com/office/drawing/2014/chart" uri="{C3380CC4-5D6E-409C-BE32-E72D297353CC}">
              <c16:uniqueId val="{00000004-1DC4-4716-B308-4C3C18EF8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C4-4716-B308-4C3C18EF8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C4-4716-B308-4C3C18EF8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c:v>
                </c:pt>
                <c:pt idx="3">
                  <c:v>238</c:v>
                </c:pt>
                <c:pt idx="6">
                  <c:v>236</c:v>
                </c:pt>
                <c:pt idx="9">
                  <c:v>214</c:v>
                </c:pt>
                <c:pt idx="12">
                  <c:v>189</c:v>
                </c:pt>
              </c:numCache>
            </c:numRef>
          </c:val>
          <c:extLst xmlns:c16r2="http://schemas.microsoft.com/office/drawing/2015/06/chart">
            <c:ext xmlns:c16="http://schemas.microsoft.com/office/drawing/2014/chart" uri="{C3380CC4-5D6E-409C-BE32-E72D297353CC}">
              <c16:uniqueId val="{00000007-1DC4-4716-B308-4C3C18EF8A39}"/>
            </c:ext>
          </c:extLst>
        </c:ser>
        <c:dLbls>
          <c:showLegendKey val="0"/>
          <c:showVal val="0"/>
          <c:showCatName val="0"/>
          <c:showSerName val="0"/>
          <c:showPercent val="0"/>
          <c:showBubbleSize val="0"/>
        </c:dLbls>
        <c:gapWidth val="100"/>
        <c:overlap val="100"/>
        <c:axId val="148745216"/>
        <c:axId val="14875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110</c:v>
                </c:pt>
                <c:pt idx="2">
                  <c:v>#N/A</c:v>
                </c:pt>
                <c:pt idx="3">
                  <c:v>#N/A</c:v>
                </c:pt>
                <c:pt idx="4">
                  <c:v>159</c:v>
                </c:pt>
                <c:pt idx="5">
                  <c:v>#N/A</c:v>
                </c:pt>
                <c:pt idx="6">
                  <c:v>#N/A</c:v>
                </c:pt>
                <c:pt idx="7">
                  <c:v>144</c:v>
                </c:pt>
                <c:pt idx="8">
                  <c:v>#N/A</c:v>
                </c:pt>
                <c:pt idx="9">
                  <c:v>#N/A</c:v>
                </c:pt>
                <c:pt idx="10">
                  <c:v>117</c:v>
                </c:pt>
                <c:pt idx="11">
                  <c:v>#N/A</c:v>
                </c:pt>
                <c:pt idx="12">
                  <c:v>#N/A</c:v>
                </c:pt>
                <c:pt idx="13">
                  <c:v>75</c:v>
                </c:pt>
                <c:pt idx="14">
                  <c:v>#N/A</c:v>
                </c:pt>
              </c:numCache>
            </c:numRef>
          </c:val>
          <c:smooth val="0"/>
          <c:extLst xmlns:c16r2="http://schemas.microsoft.com/office/drawing/2015/06/chart">
            <c:ext xmlns:c16="http://schemas.microsoft.com/office/drawing/2014/chart" uri="{C3380CC4-5D6E-409C-BE32-E72D297353CC}">
              <c16:uniqueId val="{00000008-1DC4-4716-B308-4C3C18EF8A39}"/>
            </c:ext>
          </c:extLst>
        </c:ser>
        <c:dLbls>
          <c:showLegendKey val="0"/>
          <c:showVal val="0"/>
          <c:showCatName val="0"/>
          <c:showSerName val="0"/>
          <c:showPercent val="0"/>
          <c:showBubbleSize val="0"/>
        </c:dLbls>
        <c:marker val="1"/>
        <c:smooth val="0"/>
        <c:axId val="148745216"/>
        <c:axId val="148759680"/>
      </c:lineChart>
      <c:catAx>
        <c:axId val="1487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759680"/>
        <c:crosses val="autoZero"/>
        <c:auto val="1"/>
        <c:lblAlgn val="ctr"/>
        <c:lblOffset val="100"/>
        <c:tickLblSkip val="1"/>
        <c:tickMarkSkip val="1"/>
        <c:noMultiLvlLbl val="0"/>
      </c:catAx>
      <c:valAx>
        <c:axId val="14875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4522</c:v>
                </c:pt>
                <c:pt idx="5">
                  <c:v>4615</c:v>
                </c:pt>
                <c:pt idx="8">
                  <c:v>4660</c:v>
                </c:pt>
                <c:pt idx="11">
                  <c:v>4571</c:v>
                </c:pt>
                <c:pt idx="14">
                  <c:v>4370</c:v>
                </c:pt>
              </c:numCache>
            </c:numRef>
          </c:val>
          <c:extLst xmlns:c16r2="http://schemas.microsoft.com/office/drawing/2015/06/chart">
            <c:ext xmlns:c16="http://schemas.microsoft.com/office/drawing/2014/chart" uri="{C3380CC4-5D6E-409C-BE32-E72D297353CC}">
              <c16:uniqueId val="{00000000-4E79-4C76-AF1D-9E8DC3155E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21</c:v>
                </c:pt>
                <c:pt idx="14">
                  <c:v>21</c:v>
                </c:pt>
              </c:numCache>
            </c:numRef>
          </c:val>
          <c:extLst xmlns:c16r2="http://schemas.microsoft.com/office/drawing/2015/06/chart">
            <c:ext xmlns:c16="http://schemas.microsoft.com/office/drawing/2014/chart" uri="{C3380CC4-5D6E-409C-BE32-E72D297353CC}">
              <c16:uniqueId val="{00000001-4E79-4C76-AF1D-9E8DC3155E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4604</c:v>
                </c:pt>
                <c:pt idx="5">
                  <c:v>5278</c:v>
                </c:pt>
                <c:pt idx="8">
                  <c:v>5594</c:v>
                </c:pt>
                <c:pt idx="11">
                  <c:v>6184</c:v>
                </c:pt>
                <c:pt idx="14">
                  <c:v>6324</c:v>
                </c:pt>
              </c:numCache>
            </c:numRef>
          </c:val>
          <c:extLst xmlns:c16r2="http://schemas.microsoft.com/office/drawing/2015/06/chart">
            <c:ext xmlns:c16="http://schemas.microsoft.com/office/drawing/2014/chart" uri="{C3380CC4-5D6E-409C-BE32-E72D297353CC}">
              <c16:uniqueId val="{00000002-4E79-4C76-AF1D-9E8DC3155E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79-4C76-AF1D-9E8DC3155E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79-4C76-AF1D-9E8DC3155E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11</c:v>
                </c:pt>
                <c:pt idx="6">
                  <c:v>9</c:v>
                </c:pt>
                <c:pt idx="9">
                  <c:v>8</c:v>
                </c:pt>
                <c:pt idx="12">
                  <c:v>7</c:v>
                </c:pt>
              </c:numCache>
            </c:numRef>
          </c:val>
          <c:extLst xmlns:c16r2="http://schemas.microsoft.com/office/drawing/2015/06/chart">
            <c:ext xmlns:c16="http://schemas.microsoft.com/office/drawing/2014/chart" uri="{C3380CC4-5D6E-409C-BE32-E72D297353CC}">
              <c16:uniqueId val="{00000005-4E79-4C76-AF1D-9E8DC3155E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491</c:v>
                </c:pt>
                <c:pt idx="3">
                  <c:v>488</c:v>
                </c:pt>
                <c:pt idx="6">
                  <c:v>547</c:v>
                </c:pt>
                <c:pt idx="9">
                  <c:v>584</c:v>
                </c:pt>
                <c:pt idx="12">
                  <c:v>841</c:v>
                </c:pt>
              </c:numCache>
            </c:numRef>
          </c:val>
          <c:extLst xmlns:c16r2="http://schemas.microsoft.com/office/drawing/2015/06/chart">
            <c:ext xmlns:c16="http://schemas.microsoft.com/office/drawing/2014/chart" uri="{C3380CC4-5D6E-409C-BE32-E72D297353CC}">
              <c16:uniqueId val="{00000006-4E79-4C76-AF1D-9E8DC3155E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137</c:v>
                </c:pt>
                <c:pt idx="3">
                  <c:v>120</c:v>
                </c:pt>
                <c:pt idx="6">
                  <c:v>106</c:v>
                </c:pt>
                <c:pt idx="9">
                  <c:v>94</c:v>
                </c:pt>
                <c:pt idx="12">
                  <c:v>83</c:v>
                </c:pt>
              </c:numCache>
            </c:numRef>
          </c:val>
          <c:extLst xmlns:c16r2="http://schemas.microsoft.com/office/drawing/2015/06/chart">
            <c:ext xmlns:c16="http://schemas.microsoft.com/office/drawing/2014/chart" uri="{C3380CC4-5D6E-409C-BE32-E72D297353CC}">
              <c16:uniqueId val="{00000007-4E79-4C76-AF1D-9E8DC3155E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2284</c:v>
                </c:pt>
                <c:pt idx="3">
                  <c:v>2149</c:v>
                </c:pt>
                <c:pt idx="6">
                  <c:v>1996</c:v>
                </c:pt>
                <c:pt idx="9">
                  <c:v>2026</c:v>
                </c:pt>
                <c:pt idx="12">
                  <c:v>1842</c:v>
                </c:pt>
              </c:numCache>
            </c:numRef>
          </c:val>
          <c:extLst xmlns:c16r2="http://schemas.microsoft.com/office/drawing/2015/06/chart">
            <c:ext xmlns:c16="http://schemas.microsoft.com/office/drawing/2014/chart" uri="{C3380CC4-5D6E-409C-BE32-E72D297353CC}">
              <c16:uniqueId val="{00000008-4E79-4C76-AF1D-9E8DC3155E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79-4C76-AF1D-9E8DC3155E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1937</c:v>
                </c:pt>
                <c:pt idx="3">
                  <c:v>1725</c:v>
                </c:pt>
                <c:pt idx="6">
                  <c:v>1510</c:v>
                </c:pt>
                <c:pt idx="9">
                  <c:v>1312</c:v>
                </c:pt>
                <c:pt idx="12">
                  <c:v>1133</c:v>
                </c:pt>
              </c:numCache>
            </c:numRef>
          </c:val>
          <c:extLst xmlns:c16r2="http://schemas.microsoft.com/office/drawing/2015/06/chart">
            <c:ext xmlns:c16="http://schemas.microsoft.com/office/drawing/2014/chart" uri="{C3380CC4-5D6E-409C-BE32-E72D297353CC}">
              <c16:uniqueId val="{0000000A-4E79-4C76-AF1D-9E8DC3155E2E}"/>
            </c:ext>
          </c:extLst>
        </c:ser>
        <c:dLbls>
          <c:showLegendKey val="0"/>
          <c:showVal val="0"/>
          <c:showCatName val="0"/>
          <c:showSerName val="0"/>
          <c:showPercent val="0"/>
          <c:showBubbleSize val="0"/>
        </c:dLbls>
        <c:gapWidth val="100"/>
        <c:overlap val="100"/>
        <c:axId val="148768640"/>
        <c:axId val="14877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E79-4C76-AF1D-9E8DC3155E2E}"/>
            </c:ext>
          </c:extLst>
        </c:ser>
        <c:dLbls>
          <c:showLegendKey val="0"/>
          <c:showVal val="0"/>
          <c:showCatName val="0"/>
          <c:showSerName val="0"/>
          <c:showPercent val="0"/>
          <c:showBubbleSize val="0"/>
        </c:dLbls>
        <c:marker val="1"/>
        <c:smooth val="0"/>
        <c:axId val="148768640"/>
        <c:axId val="148774912"/>
      </c:lineChart>
      <c:catAx>
        <c:axId val="1487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74912"/>
        <c:crosses val="autoZero"/>
        <c:auto val="1"/>
        <c:lblAlgn val="ctr"/>
        <c:lblOffset val="100"/>
        <c:tickLblSkip val="1"/>
        <c:tickMarkSkip val="1"/>
        <c:noMultiLvlLbl val="0"/>
      </c:catAx>
      <c:valAx>
        <c:axId val="14877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3647</c:v>
                </c:pt>
                <c:pt idx="1">
                  <c:v>3662</c:v>
                </c:pt>
                <c:pt idx="2">
                  <c:v>3312</c:v>
                </c:pt>
              </c:numCache>
            </c:numRef>
          </c:val>
          <c:extLst xmlns:c16r2="http://schemas.microsoft.com/office/drawing/2015/06/chart">
            <c:ext xmlns:c16="http://schemas.microsoft.com/office/drawing/2014/chart" uri="{C3380CC4-5D6E-409C-BE32-E72D297353CC}">
              <c16:uniqueId val="{00000000-D8BF-4EC6-BE05-68816E0A61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D8BF-4EC6-BE05-68816E0A61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8005</c:v>
                </c:pt>
                <c:pt idx="1">
                  <c:v>7228</c:v>
                </c:pt>
                <c:pt idx="2">
                  <c:v>10043</c:v>
                </c:pt>
              </c:numCache>
            </c:numRef>
          </c:val>
          <c:extLst xmlns:c16r2="http://schemas.microsoft.com/office/drawing/2015/06/chart">
            <c:ext xmlns:c16="http://schemas.microsoft.com/office/drawing/2014/chart" uri="{C3380CC4-5D6E-409C-BE32-E72D297353CC}">
              <c16:uniqueId val="{00000002-D8BF-4EC6-BE05-68816E0A61AA}"/>
            </c:ext>
          </c:extLst>
        </c:ser>
        <c:dLbls>
          <c:showLegendKey val="0"/>
          <c:showVal val="0"/>
          <c:showCatName val="0"/>
          <c:showSerName val="0"/>
          <c:showPercent val="0"/>
          <c:showBubbleSize val="0"/>
        </c:dLbls>
        <c:gapWidth val="120"/>
        <c:overlap val="100"/>
        <c:axId val="155491712"/>
        <c:axId val="155493504"/>
      </c:barChart>
      <c:catAx>
        <c:axId val="1554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493504"/>
        <c:crosses val="autoZero"/>
        <c:auto val="1"/>
        <c:lblAlgn val="ctr"/>
        <c:lblOffset val="100"/>
        <c:tickLblSkip val="1"/>
        <c:tickMarkSkip val="1"/>
        <c:noMultiLvlLbl val="0"/>
      </c:catAx>
      <c:valAx>
        <c:axId val="155493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49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{5E010066-077F-4E73-952D-DEC57174B6CE}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39-48EF-B85C-3B5F2B99B0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{00E60635-2F75-449F-8129-346A353405F3}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39-48EF-B85C-3B5F2B99B0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{F2BE434A-04CA-418B-A14E-59D1A4E8B019}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39-48EF-B85C-3B5F2B99B0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{34BE849B-8C67-4D42-A3D0-4F57258DE967}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39-48EF-B85C-3B5F2B99B0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{2725FD24-073A-46AF-ACC0-FFF7C27E3BBA}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39-48EF-B85C-3B5F2B99B0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{753C60DB-ED9E-4168-8BD5-8816AA884E1C}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39-48EF-B85C-3B5F2B99B0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{2A51E478-6BEA-49AB-B0A5-27BFB81F2F18}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39-48EF-B85C-3B5F2B99B0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{863D5D43-EB97-476E-8BF3-561445EA5B3B}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39-48EF-B85C-3B5F2B99B0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{68D6BF91-8193-414D-ADAD-3DFFDE260CBA}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39-48EF-B85C-3B5F2B99B0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D39-48EF-B85C-3B5F2B99B0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{F1585F4F-8D9B-4EA4-80DE-B11CAE731E61}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39-48EF-B85C-3B5F2B99B0A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{76E3478C-636D-407B-9AF1-6F2921E1CF4E}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39-48EF-B85C-3B5F2B99B0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{ABF12657-7AA7-45B7-B018-3F098DD43671}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39-48EF-B85C-3B5F2B99B0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{F80F4187-741D-425A-B58E-435FD22F9648}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39-48EF-B85C-3B5F2B99B0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{D745F55B-F905-4C5D-BD62-3F5FC8F6F703}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39-48EF-B85C-3B5F2B99B0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{1672F86D-8A3B-4F46-BC0D-83CF7B76ECCA}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39-48EF-B85C-3B5F2B99B0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{35B6C3D7-6B55-4086-99B3-D81EB15E8266}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39-48EF-B85C-3B5F2B99B0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{5C635A86-C3B4-45BC-8900-E540FED8616C}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39-48EF-B85C-3B5F2B99B0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{6BB55B55-6254-4CCF-AF4A-D655B116E12C}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39-48EF-B85C-3B5F2B99B0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5D39-48EF-B85C-3B5F2B99B0AD}"/>
            </c:ext>
          </c:extLst>
        </c:ser>
        <c:dLbls>
          <c:showLegendKey val="0"/>
          <c:showVal val="1"/>
          <c:showCatName val="0"/>
          <c:showSerName val="0"/>
          <c:showPercent val="0"/>
          <c:showBubbleSize val="0"/>
        </c:dLbls>
        <c:axId val="156244992"/>
        <c:axId val="156271744"/>
      </c:scatterChart>
      <c:valAx>
        <c:axId val="156244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271744"/>
        <c:crosses val="autoZero"/>
        <c:crossBetween val="midCat"/>
      </c:valAx>
      <c:valAx>
        <c:axId val="156271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24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{594A1ACA-0AD5-4430-AF2F-F11E90DE75E1}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EC0-4359-9917-F3C11E3ECC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{5EC4D754-8D52-4467-A3D3-BCC9427A3872}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C0-4359-9917-F3C11E3ECC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{2A16E28B-AE10-46EE-8553-FC31DEC4002A}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C0-4359-9917-F3C11E3ECC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{369A1CF6-91AD-4352-B4B5-B3C5CBA52584}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C0-4359-9917-F3C11E3ECC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{E7DDE528-DF31-43B9-A31E-73D7850BA30E}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C0-4359-9917-F3C11E3ECC6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{C8476DBD-1188-4648-B224-CE4A9AC396E2}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EC0-4359-9917-F3C11E3ECC6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{60D52B43-5C00-417F-BA44-6D439A419486}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EC0-4359-9917-F3C11E3ECC6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{9657C218-B736-4272-A617-C79EA0671D7B}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EC0-4359-9917-F3C11E3ECC6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{71DCB0C6-37B3-4C16-A7BD-F93051AD6B52}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EC0-4359-9917-F3C11E3ECC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5.9</c:v>
                </c:pt>
                <c:pt idx="16">
                  <c:v>5.4</c:v>
                </c:pt>
                <c:pt idx="24">
                  <c:v>5.4</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EC0-4359-9917-F3C11E3ECC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{B43E436B-2628-4845-A8DF-6EE08363B39C}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EC0-4359-9917-F3C11E3ECC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{811A28D2-292D-4748-B504-82EA6195C866}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C0-4359-9917-F3C11E3ECC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{AB66CD85-009B-40B3-8F8D-80CF0F43E7AE}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C0-4359-9917-F3C11E3ECC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{F0757DDC-BC67-4316-B4F2-CB2BBE52B1DB}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C0-4359-9917-F3C11E3ECC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{84D1FF2A-090D-487A-9DE0-5B9FB4E6C2BC}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C0-4359-9917-F3C11E3ECC6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{41F91D7D-4041-405A-A7C9-0BA86A9AE861}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EC0-4359-9917-F3C11E3ECC6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{6E531BC9-F15C-4DA7-BB9D-B3A96937F07F}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EC0-4359-9917-F3C11E3ECC6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{9554F410-651D-4E91-982B-14248BA30E3E}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EC0-4359-9917-F3C11E3ECC6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{0F0AC4AE-C79B-41B6-9B00-D2728E7B9485}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EC0-4359-9917-F3C11E3ECC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7.2</c:v>
                </c:pt>
                <c:pt idx="24">
                  <c:v>6</c:v>
                </c:pt>
                <c:pt idx="32">
                  <c:v>5.6</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EC0-4359-9917-F3C11E3ECC60}"/>
            </c:ext>
          </c:extLst>
        </c:ser>
        <c:dLbls>
          <c:showLegendKey val="0"/>
          <c:showVal val="1"/>
          <c:showCatName val="0"/>
          <c:showSerName val="0"/>
          <c:showPercent val="0"/>
          <c:showBubbleSize val="0"/>
        </c:dLbls>
        <c:axId val="156039808"/>
        <c:axId val="156050176"/>
      </c:scatterChart>
      <c:valAx>
        <c:axId val="156039808"/>
        <c:scaling>
          <c:orientation val="minMax"/>
          <c:max val="11"/>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050176"/>
        <c:crosses val="autoZero"/>
        <c:crossBetween val="midCat"/>
      </c:valAx>
      <c:valAx>
        <c:axId val="15605017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03980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・町債の借入を計画的に削減している為、公債費支出は減少している。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・町債の借入を計画的に削減している為、公債費支出は減少している。</a:t>
          </a:r>
        </a:p>
        <a:p>
          <a:r>
            <a:rPr kumimoji="1" lang="ja-JP" altLang="en-US" sz="1400">
              <a:latin typeface="ＭＳ ゴシック" pitchFamily="49" charset="-128"/>
              <a:ea typeface="ＭＳ ゴシック" pitchFamily="49" charset="-128"/>
            </a:rPr>
            <a:t>・組合等の地方債残高の減少による負担見込額は年々減少傾向にある。</a:t>
          </a:r>
        </a:p>
        <a:p>
          <a:r>
            <a:rPr kumimoji="1" lang="ja-JP" altLang="en-US" sz="1400">
              <a:latin typeface="ＭＳ ゴシック" pitchFamily="49" charset="-128"/>
              <a:ea typeface="ＭＳ ゴシック" pitchFamily="49" charset="-128"/>
            </a:rPr>
            <a:t>・震災業務対応の為の任期付職員等の増加により退職手当負担見込額が増加傾向にあるが、職員退職等の要因により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は減少となった。</a:t>
          </a:r>
        </a:p>
        <a:p>
          <a:r>
            <a:rPr kumimoji="1" lang="ja-JP" altLang="en-US" sz="1400">
              <a:latin typeface="ＭＳ ゴシック" pitchFamily="49" charset="-128"/>
              <a:ea typeface="ＭＳ ゴシック" pitchFamily="49" charset="-128"/>
            </a:rPr>
            <a:t>・特別養護老人ホームが返済不能になった場合の債務保証をしているが、同施設において計画的に返済しており、年々数値は減少している。</a:t>
          </a:r>
        </a:p>
        <a:p>
          <a:r>
            <a:rPr kumimoji="1" lang="ja-JP" altLang="en-US" sz="1400">
              <a:latin typeface="ＭＳ ゴシック" pitchFamily="49" charset="-128"/>
              <a:ea typeface="ＭＳ ゴシック" pitchFamily="49" charset="-128"/>
            </a:rPr>
            <a:t>・公共施設等総合管理基金等への積立により、充当可能基金が増加している。</a:t>
          </a:r>
        </a:p>
        <a:p>
          <a:r>
            <a:rPr kumimoji="1" lang="ja-JP" altLang="en-US" sz="1400">
              <a:latin typeface="ＭＳ ゴシック" pitchFamily="49" charset="-128"/>
              <a:ea typeface="ＭＳ ゴシック" pitchFamily="49" charset="-128"/>
            </a:rPr>
            <a:t>以上のことから、将来負担額に対し、充当可能基金を含めた充当可能財源が上回っている。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退職手当負担見込額の数値を次のとおり訂正する。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誤</a:t>
          </a:r>
          <a:r>
            <a:rPr kumimoji="1" lang="en-US" altLang="ja-JP" sz="1400">
              <a:latin typeface="ＭＳ ゴシック" pitchFamily="49" charset="-128"/>
              <a:ea typeface="ＭＳ ゴシック" pitchFamily="49" charset="-128"/>
            </a:rPr>
            <a:t>)841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正</a:t>
          </a:r>
          <a:r>
            <a:rPr kumimoji="1" lang="en-US" altLang="ja-JP" sz="1400">
              <a:latin typeface="ＭＳ ゴシック" pitchFamily="49" charset="-128"/>
              <a:ea typeface="ＭＳ ゴシック" pitchFamily="49" charset="-128"/>
            </a:rPr>
            <a:t>)571</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年度においては、特定廃棄物埋立処分事業地域振興交付金基金を新設したことにより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百万円を積み立てている。一方、災害住宅整備事業等に伴う取崩しにより東日本大震災復興交付金の残高は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百万円の減少となっている。また、基金基金全体としては前年度比で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廃棄物埋立処分事業地域振興交付金基金：福島県内において生じた特定廃棄物の埋立処分事業の実施に伴う影響を緩和する為に必要な風評対策及び地域振興等に係る幅広い事業に要する資金を積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・東日本大震災復興交付金基金：東日本大震災普交特別区域法第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条第１項に規定する復興交付金事業等の実施に要する経費を積立てるもの。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・公共用施設維持補修基金：公共用施設の維持補修費用として電源立地地域対策交付金を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・避難地域復興拠点推進交付金：住宅用地造成事業特別会計への繰出金として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百万円、県への償還金として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・自家用飲料水安全確保対策基金：平成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・いきいきアグリ復興基金：平成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年度においては、町単独費の増加等により取崩しを行っており、財政調整基金の残高は前年度比で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・今後も復旧復興需要に伴い平常時に比べて事業費が増加することにより取崩しが続くものと予測されるが、不測の災害等に対応する為に必要な基金残高を設定し、計画的な運用を行っていく。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・地方債については計画に基づき償還しており、減債基金の残高は利子による増加のみとなっており、ほぼ変動はない。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・現段階で新たに起債を行う予定は無く、今後も地方債の計画的な償還を続けていく。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87"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大規模事業所（原子力発電所）の立地により類似団体と比較すると、平均を上回る税収となっているが、その他の全体的な税収入が減少する等の要因により基準財政収入額が減少し、平成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年度より普通交付税の交付団体となっている。また、震災以降、財政力指数は年々減少傾向にあり、税の減免により基準財政収入額も年々減少傾向にあったが、平成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年度から減免が終了したことに伴い、基準財政収入額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し、財政力指数も前年度比で</a:t>
          </a:r>
          <a:r>
            <a:rPr kumimoji="1" lang="en-US" altLang="ja-JP" sz="1300">
              <a:solidFill>
                <a:schemeClr val="dk1"/>
              </a:solidFill>
              <a:effectLst/>
              <a:latin typeface="+mn-lt"/>
              <a:ea typeface="+mn-ea"/>
              <a:cs typeface="+mn-cs"/>
            </a:rPr>
            <a:t>0.02</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58103</xdr:rowOff>
    </xdr:from>
    <xdr:to>
      <xdr:col>23</xdr:col>
      <xdr:colOff>133350</xdr:colOff>
      <xdr:row>41</xdr:row>
      <xdr:rowOff>70168</xdr:rowOff>
    </xdr:to>
    <xdr:cxnSp macro="">
      <xdr:nvCxnSpPr>
        <xdr:cNvPr id="64" name="直線コネクタ 63"/>
        <xdr:cNvCxnSpPr/>
      </xdr:nvCxnSpPr>
      <xdr:spPr>
        <a:xfrm flipV="1">
          <a:off x="4114800" y="70875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64135</xdr:rowOff>
    </xdr:from>
    <xdr:to>
      <xdr:col>19</xdr:col>
      <xdr:colOff>133350</xdr:colOff>
      <xdr:row>41</xdr:row>
      <xdr:rowOff>70168</xdr:rowOff>
    </xdr:to>
    <xdr:cxnSp macro="">
      <xdr:nvCxnSpPr>
        <xdr:cNvPr id="67" name="直線コネクタ 66"/>
        <xdr:cNvCxnSpPr/>
      </xdr:nvCxnSpPr>
      <xdr:spPr>
        <a:xfrm>
          <a:off x="3225800" y="709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40005</xdr:rowOff>
    </xdr:from>
    <xdr:to>
      <xdr:col>15</xdr:col>
      <xdr:colOff>82550</xdr:colOff>
      <xdr:row>41</xdr:row>
      <xdr:rowOff>64135</xdr:rowOff>
    </xdr:to>
    <xdr:cxnSp macro="">
      <xdr:nvCxnSpPr>
        <xdr:cNvPr id="70" name="直線コネクタ 69"/>
        <xdr:cNvCxnSpPr/>
      </xdr:nvCxnSpPr>
      <xdr:spPr>
        <a:xfrm>
          <a:off x="2336800" y="706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21907</xdr:rowOff>
    </xdr:from>
    <xdr:to>
      <xdr:col>11</xdr:col>
      <xdr:colOff>31750</xdr:colOff>
      <xdr:row>41</xdr:row>
      <xdr:rowOff>40005</xdr:rowOff>
    </xdr:to>
    <xdr:cxnSp macro="">
      <xdr:nvCxnSpPr>
        <xdr:cNvPr id="73" name="直線コネクタ 72"/>
        <xdr:cNvCxnSpPr/>
      </xdr:nvCxnSpPr>
      <xdr:spPr>
        <a:xfrm>
          <a:off x="1447800" y="705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101282</xdr:rowOff>
    </xdr:from>
    <xdr:to>
      <xdr:col>11</xdr:col>
      <xdr:colOff>82550</xdr:colOff>
      <xdr:row>43</xdr:row>
      <xdr:rowOff>31432</xdr:rowOff>
    </xdr:to>
    <xdr:sp macro="" textlink="">
      <xdr:nvSpPr>
        <xdr:cNvPr id="74" name="フローチャート: 判断 73"/>
        <xdr:cNvSpPr/>
      </xdr:nvSpPr>
      <xdr:spPr>
        <a:xfrm>
          <a:off x="2286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16209</xdr:rowOff>
    </xdr:from>
    <xdr:ext cx="762000" cy="259045"/>
    <xdr:sp macro="" textlink="">
      <xdr:nvSpPr>
        <xdr:cNvPr id="75" name="テキスト ボックス 74"/>
        <xdr:cNvSpPr txBox="1"/>
      </xdr:nvSpPr>
      <xdr:spPr>
        <a:xfrm>
          <a:off x="1955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76" name="フローチャート: 判断 75"/>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77" name="テキスト ボックス 7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7303</xdr:rowOff>
    </xdr:from>
    <xdr:to>
      <xdr:col>23</xdr:col>
      <xdr:colOff>184150</xdr:colOff>
      <xdr:row>41</xdr:row>
      <xdr:rowOff>108903</xdr:rowOff>
    </xdr:to>
    <xdr:sp macro="" textlink="">
      <xdr:nvSpPr>
        <xdr:cNvPr id="83" name="楕円 82"/>
        <xdr:cNvSpPr/>
      </xdr:nvSpPr>
      <xdr:spPr>
        <a:xfrm>
          <a:off x="4902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23830</xdr:rowOff>
    </xdr:from>
    <xdr:ext cx="762000" cy="259045"/>
    <xdr:sp macro="" textlink="">
      <xdr:nvSpPr>
        <xdr:cNvPr id="84" name="財政力該当値テキスト"/>
        <xdr:cNvSpPr txBox="1"/>
      </xdr:nvSpPr>
      <xdr:spPr>
        <a:xfrm>
          <a:off x="50419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19368</xdr:rowOff>
    </xdr:from>
    <xdr:to>
      <xdr:col>19</xdr:col>
      <xdr:colOff>184150</xdr:colOff>
      <xdr:row>41</xdr:row>
      <xdr:rowOff>120968</xdr:rowOff>
    </xdr:to>
    <xdr:sp macro="" textlink="">
      <xdr:nvSpPr>
        <xdr:cNvPr id="85" name="楕円 84"/>
        <xdr:cNvSpPr/>
      </xdr:nvSpPr>
      <xdr:spPr>
        <a:xfrm>
          <a:off x="4064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131145</xdr:rowOff>
    </xdr:from>
    <xdr:ext cx="736600" cy="259045"/>
    <xdr:sp macro="" textlink="">
      <xdr:nvSpPr>
        <xdr:cNvPr id="86" name="テキスト ボックス 85"/>
        <xdr:cNvSpPr txBox="1"/>
      </xdr:nvSpPr>
      <xdr:spPr>
        <a:xfrm>
          <a:off x="3733800" y="681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13335</xdr:rowOff>
    </xdr:from>
    <xdr:to>
      <xdr:col>15</xdr:col>
      <xdr:colOff>133350</xdr:colOff>
      <xdr:row>41</xdr:row>
      <xdr:rowOff>114935</xdr:rowOff>
    </xdr:to>
    <xdr:sp macro="" textlink="">
      <xdr:nvSpPr>
        <xdr:cNvPr id="87" name="楕円 86"/>
        <xdr:cNvSpPr/>
      </xdr:nvSpPr>
      <xdr:spPr>
        <a:xfrm>
          <a:off x="3175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125112</xdr:rowOff>
    </xdr:from>
    <xdr:ext cx="762000" cy="259045"/>
    <xdr:sp macro="" textlink="">
      <xdr:nvSpPr>
        <xdr:cNvPr id="88" name="テキスト ボックス 87"/>
        <xdr:cNvSpPr txBox="1"/>
      </xdr:nvSpPr>
      <xdr:spPr>
        <a:xfrm>
          <a:off x="2844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160655</xdr:rowOff>
    </xdr:from>
    <xdr:to>
      <xdr:col>11</xdr:col>
      <xdr:colOff>82550</xdr:colOff>
      <xdr:row>41</xdr:row>
      <xdr:rowOff>90805</xdr:rowOff>
    </xdr:to>
    <xdr:sp macro="" textlink="">
      <xdr:nvSpPr>
        <xdr:cNvPr id="89" name="楕円 88"/>
        <xdr:cNvSpPr/>
      </xdr:nvSpPr>
      <xdr:spPr>
        <a:xfrm>
          <a:off x="2286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100982</xdr:rowOff>
    </xdr:from>
    <xdr:ext cx="762000" cy="259045"/>
    <xdr:sp macro="" textlink="">
      <xdr:nvSpPr>
        <xdr:cNvPr id="90" name="テキスト ボックス 89"/>
        <xdr:cNvSpPr txBox="1"/>
      </xdr:nvSpPr>
      <xdr:spPr>
        <a:xfrm>
          <a:off x="1955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142557</xdr:rowOff>
    </xdr:from>
    <xdr:to>
      <xdr:col>7</xdr:col>
      <xdr:colOff>31750</xdr:colOff>
      <xdr:row>41</xdr:row>
      <xdr:rowOff>72707</xdr:rowOff>
    </xdr:to>
    <xdr:sp macro="" textlink="">
      <xdr:nvSpPr>
        <xdr:cNvPr id="91" name="楕円 90"/>
        <xdr:cNvSpPr/>
      </xdr:nvSpPr>
      <xdr:spPr>
        <a:xfrm>
          <a:off x="1397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82884</xdr:rowOff>
    </xdr:from>
    <xdr:ext cx="762000" cy="259045"/>
    <xdr:sp macro="" textlink="">
      <xdr:nvSpPr>
        <xdr:cNvPr id="92" name="テキスト ボックス 91"/>
        <xdr:cNvSpPr txBox="1"/>
      </xdr:nvSpPr>
      <xdr:spPr>
        <a:xfrm>
          <a:off x="1066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免の終了に伴い地方税収入が増加したことにより、基準財政収入額も増加し、普通交付税は減少となったが、経常一般財源は前年度より増加した。また、経常収支比率に係る補助費等を除く全ての経費（主に人件費）が減少した為、経常経費充当一般財源が減少した。これらの要因により、経常収支比率が前年度と比較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64</xdr:row>
      <xdr:rowOff>115781</xdr:rowOff>
    </xdr:to>
    <xdr:cxnSp macro="">
      <xdr:nvCxnSpPr>
        <xdr:cNvPr id="122" name="直線コネクタ 121"/>
        <xdr:cNvCxnSpPr/>
      </xdr:nvCxnSpPr>
      <xdr:spPr>
        <a:xfrm flipV="1">
          <a:off x="4953000" y="9942406"/>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87858</xdr:rowOff>
    </xdr:from>
    <xdr:ext cx="762000" cy="259045"/>
    <xdr:sp macro="" textlink="">
      <xdr:nvSpPr>
        <xdr:cNvPr id="123" name="財政構造の弾力性最小値テキスト"/>
        <xdr:cNvSpPr txBox="1"/>
      </xdr:nvSpPr>
      <xdr:spPr>
        <a:xfrm>
          <a:off x="5041900" y="1106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115781</xdr:rowOff>
    </xdr:from>
    <xdr:to>
      <xdr:col>24</xdr:col>
      <xdr:colOff>12700</xdr:colOff>
      <xdr:row>64</xdr:row>
      <xdr:rowOff>115781</xdr:rowOff>
    </xdr:to>
    <xdr:cxnSp macro="">
      <xdr:nvCxnSpPr>
        <xdr:cNvPr id="124" name="直線コネクタ 123"/>
        <xdr:cNvCxnSpPr/>
      </xdr:nvCxnSpPr>
      <xdr:spPr>
        <a:xfrm>
          <a:off x="4864100" y="1108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5"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6" name="直線コネクタ 125"/>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68580</xdr:rowOff>
    </xdr:to>
    <xdr:cxnSp macro="">
      <xdr:nvCxnSpPr>
        <xdr:cNvPr id="127" name="直線コネクタ 126"/>
        <xdr:cNvCxnSpPr/>
      </xdr:nvCxnSpPr>
      <xdr:spPr>
        <a:xfrm flipV="1">
          <a:off x="4114800" y="1028827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28"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29" name="フローチャート: 判断 128"/>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90805</xdr:rowOff>
    </xdr:from>
    <xdr:to>
      <xdr:col>19</xdr:col>
      <xdr:colOff>133350</xdr:colOff>
      <xdr:row>62</xdr:row>
      <xdr:rowOff>68580</xdr:rowOff>
    </xdr:to>
    <xdr:cxnSp macro="">
      <xdr:nvCxnSpPr>
        <xdr:cNvPr id="130" name="直線コネクタ 129"/>
        <xdr:cNvCxnSpPr/>
      </xdr:nvCxnSpPr>
      <xdr:spPr>
        <a:xfrm>
          <a:off x="3225800" y="10034905"/>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1" name="フローチャート: 判断 130"/>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2" name="テキスト ボックス 131"/>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90805</xdr:rowOff>
    </xdr:from>
    <xdr:to>
      <xdr:col>15</xdr:col>
      <xdr:colOff>82550</xdr:colOff>
      <xdr:row>65</xdr:row>
      <xdr:rowOff>64981</xdr:rowOff>
    </xdr:to>
    <xdr:cxnSp macro="">
      <xdr:nvCxnSpPr>
        <xdr:cNvPr id="133" name="直線コネクタ 132"/>
        <xdr:cNvCxnSpPr/>
      </xdr:nvCxnSpPr>
      <xdr:spPr>
        <a:xfrm flipV="1">
          <a:off x="2336800" y="10034905"/>
          <a:ext cx="889000" cy="11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59055</xdr:rowOff>
    </xdr:from>
    <xdr:to>
      <xdr:col>15</xdr:col>
      <xdr:colOff>133350</xdr:colOff>
      <xdr:row>60</xdr:row>
      <xdr:rowOff>160655</xdr:rowOff>
    </xdr:to>
    <xdr:sp macro="" textlink="">
      <xdr:nvSpPr>
        <xdr:cNvPr id="134" name="フローチャート: 判断 133"/>
        <xdr:cNvSpPr/>
      </xdr:nvSpPr>
      <xdr:spPr>
        <a:xfrm>
          <a:off x="3175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145432</xdr:rowOff>
    </xdr:from>
    <xdr:ext cx="762000" cy="259045"/>
    <xdr:sp macro="" textlink="">
      <xdr:nvSpPr>
        <xdr:cNvPr id="135" name="テキスト ボックス 134"/>
        <xdr:cNvSpPr txBox="1"/>
      </xdr:nvSpPr>
      <xdr:spPr>
        <a:xfrm>
          <a:off x="2844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64981</xdr:rowOff>
    </xdr:from>
    <xdr:to>
      <xdr:col>11</xdr:col>
      <xdr:colOff>31750</xdr:colOff>
      <xdr:row>66</xdr:row>
      <xdr:rowOff>46355</xdr:rowOff>
    </xdr:to>
    <xdr:cxnSp macro="">
      <xdr:nvCxnSpPr>
        <xdr:cNvPr id="136" name="直線コネクタ 135"/>
        <xdr:cNvCxnSpPr/>
      </xdr:nvCxnSpPr>
      <xdr:spPr>
        <a:xfrm flipV="1">
          <a:off x="1447800" y="1120923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7" name="フローチャート: 判断 136"/>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8" name="テキスト ボックス 13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39" name="フローチャート: 判断 138"/>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0" name="テキスト ボックス 139"/>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46" name="楕円 145"/>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47"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48" name="楕円 147"/>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49" name="テキスト ボックス 148"/>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40005</xdr:rowOff>
    </xdr:from>
    <xdr:to>
      <xdr:col>15</xdr:col>
      <xdr:colOff>133350</xdr:colOff>
      <xdr:row>58</xdr:row>
      <xdr:rowOff>141605</xdr:rowOff>
    </xdr:to>
    <xdr:sp macro="" textlink="">
      <xdr:nvSpPr>
        <xdr:cNvPr id="150" name="楕円 149"/>
        <xdr:cNvSpPr/>
      </xdr:nvSpPr>
      <xdr:spPr>
        <a:xfrm>
          <a:off x="3175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151782</xdr:rowOff>
    </xdr:from>
    <xdr:ext cx="762000" cy="259045"/>
    <xdr:sp macro="" textlink="">
      <xdr:nvSpPr>
        <xdr:cNvPr id="151" name="テキスト ボックス 150"/>
        <xdr:cNvSpPr txBox="1"/>
      </xdr:nvSpPr>
      <xdr:spPr>
        <a:xfrm>
          <a:off x="2844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52" name="楕円 151"/>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53" name="テキスト ボックス 152"/>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54" name="楕円 153"/>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55" name="テキスト ボックス 154"/>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人口１人当たりの人件費・物件費等は減少している。震災以降続いてきた災害復旧も、ある程度の目処が立ち、災害復旧事業費は減少傾向にあるが、災害復旧事業費以外の復旧・復興事業に係る経費については依然として高い比率である。公共施設等総合管理計画に基づき、今後の人口推移に合わせた公共施設の管理等を行い、費用対効果を考慮しながら指定管理者制度の導入を進める等、コストの削減に努めていく。</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94159</xdr:rowOff>
    </xdr:from>
    <xdr:to>
      <xdr:col>23</xdr:col>
      <xdr:colOff>133350</xdr:colOff>
      <xdr:row>82</xdr:row>
      <xdr:rowOff>167021</xdr:rowOff>
    </xdr:to>
    <xdr:cxnSp macro="">
      <xdr:nvCxnSpPr>
        <xdr:cNvPr id="191" name="直線コネクタ 190"/>
        <xdr:cNvCxnSpPr/>
      </xdr:nvCxnSpPr>
      <xdr:spPr>
        <a:xfrm flipV="1">
          <a:off x="4114800" y="14153059"/>
          <a:ext cx="838200" cy="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2"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112001</xdr:rowOff>
    </xdr:from>
    <xdr:to>
      <xdr:col>19</xdr:col>
      <xdr:colOff>133350</xdr:colOff>
      <xdr:row>82</xdr:row>
      <xdr:rowOff>167021</xdr:rowOff>
    </xdr:to>
    <xdr:cxnSp macro="">
      <xdr:nvCxnSpPr>
        <xdr:cNvPr id="194" name="直線コネクタ 193"/>
        <xdr:cNvCxnSpPr/>
      </xdr:nvCxnSpPr>
      <xdr:spPr>
        <a:xfrm>
          <a:off x="3225800" y="14170901"/>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6" name="テキスト ボックス 195"/>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94355</xdr:rowOff>
    </xdr:from>
    <xdr:to>
      <xdr:col>15</xdr:col>
      <xdr:colOff>82550</xdr:colOff>
      <xdr:row>82</xdr:row>
      <xdr:rowOff>112001</xdr:rowOff>
    </xdr:to>
    <xdr:cxnSp macro="">
      <xdr:nvCxnSpPr>
        <xdr:cNvPr id="197" name="直線コネクタ 196"/>
        <xdr:cNvCxnSpPr/>
      </xdr:nvCxnSpPr>
      <xdr:spPr>
        <a:xfrm>
          <a:off x="2336800" y="14153255"/>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8" name="フローチャート: 判断 197"/>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9" name="テキスト ボックス 198"/>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34029</xdr:rowOff>
    </xdr:from>
    <xdr:to>
      <xdr:col>11</xdr:col>
      <xdr:colOff>31750</xdr:colOff>
      <xdr:row>82</xdr:row>
      <xdr:rowOff>94355</xdr:rowOff>
    </xdr:to>
    <xdr:cxnSp macro="">
      <xdr:nvCxnSpPr>
        <xdr:cNvPr id="200" name="直線コネクタ 199"/>
        <xdr:cNvCxnSpPr/>
      </xdr:nvCxnSpPr>
      <xdr:spPr>
        <a:xfrm>
          <a:off x="1447800" y="14092929"/>
          <a:ext cx="889000" cy="6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53871</xdr:rowOff>
    </xdr:from>
    <xdr:to>
      <xdr:col>11</xdr:col>
      <xdr:colOff>82550</xdr:colOff>
      <xdr:row>81</xdr:row>
      <xdr:rowOff>155471</xdr:rowOff>
    </xdr:to>
    <xdr:sp macro="" textlink="">
      <xdr:nvSpPr>
        <xdr:cNvPr id="201" name="フローチャート: 判断 200"/>
        <xdr:cNvSpPr/>
      </xdr:nvSpPr>
      <xdr:spPr>
        <a:xfrm>
          <a:off x="2286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165648</xdr:rowOff>
    </xdr:from>
    <xdr:ext cx="762000" cy="259045"/>
    <xdr:sp macro="" textlink="">
      <xdr:nvSpPr>
        <xdr:cNvPr id="202" name="テキスト ボックス 201"/>
        <xdr:cNvSpPr txBox="1"/>
      </xdr:nvSpPr>
      <xdr:spPr>
        <a:xfrm>
          <a:off x="1955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34658</xdr:rowOff>
    </xdr:from>
    <xdr:to>
      <xdr:col>7</xdr:col>
      <xdr:colOff>31750</xdr:colOff>
      <xdr:row>81</xdr:row>
      <xdr:rowOff>136258</xdr:rowOff>
    </xdr:to>
    <xdr:sp macro="" textlink="">
      <xdr:nvSpPr>
        <xdr:cNvPr id="203" name="フローチャート: 判断 202"/>
        <xdr:cNvSpPr/>
      </xdr:nvSpPr>
      <xdr:spPr>
        <a:xfrm>
          <a:off x="1397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146435</xdr:rowOff>
    </xdr:from>
    <xdr:ext cx="762000" cy="259045"/>
    <xdr:sp macro="" textlink="">
      <xdr:nvSpPr>
        <xdr:cNvPr id="204" name="テキスト ボックス 203"/>
        <xdr:cNvSpPr txBox="1"/>
      </xdr:nvSpPr>
      <xdr:spPr>
        <a:xfrm>
          <a:off x="1066800" y="136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43359</xdr:rowOff>
    </xdr:from>
    <xdr:to>
      <xdr:col>23</xdr:col>
      <xdr:colOff>184150</xdr:colOff>
      <xdr:row>82</xdr:row>
      <xdr:rowOff>144959</xdr:rowOff>
    </xdr:to>
    <xdr:sp macro="" textlink="">
      <xdr:nvSpPr>
        <xdr:cNvPr id="210" name="楕円 209"/>
        <xdr:cNvSpPr/>
      </xdr:nvSpPr>
      <xdr:spPr>
        <a:xfrm>
          <a:off x="4902200" y="14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15436</xdr:rowOff>
    </xdr:from>
    <xdr:ext cx="762000" cy="259045"/>
    <xdr:sp macro="" textlink="">
      <xdr:nvSpPr>
        <xdr:cNvPr id="211" name="人件費・物件費等の状況該当値テキスト"/>
        <xdr:cNvSpPr txBox="1"/>
      </xdr:nvSpPr>
      <xdr:spPr>
        <a:xfrm>
          <a:off x="5041900" y="14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116221</xdr:rowOff>
    </xdr:from>
    <xdr:to>
      <xdr:col>19</xdr:col>
      <xdr:colOff>184150</xdr:colOff>
      <xdr:row>83</xdr:row>
      <xdr:rowOff>46371</xdr:rowOff>
    </xdr:to>
    <xdr:sp macro="" textlink="">
      <xdr:nvSpPr>
        <xdr:cNvPr id="212" name="楕円 211"/>
        <xdr:cNvSpPr/>
      </xdr:nvSpPr>
      <xdr:spPr>
        <a:xfrm>
          <a:off x="4064000" y="141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31148</xdr:rowOff>
    </xdr:from>
    <xdr:ext cx="736600" cy="259045"/>
    <xdr:sp macro="" textlink="">
      <xdr:nvSpPr>
        <xdr:cNvPr id="213" name="テキスト ボックス 212"/>
        <xdr:cNvSpPr txBox="1"/>
      </xdr:nvSpPr>
      <xdr:spPr>
        <a:xfrm>
          <a:off x="3733800" y="1426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61201</xdr:rowOff>
    </xdr:from>
    <xdr:to>
      <xdr:col>15</xdr:col>
      <xdr:colOff>133350</xdr:colOff>
      <xdr:row>82</xdr:row>
      <xdr:rowOff>162801</xdr:rowOff>
    </xdr:to>
    <xdr:sp macro="" textlink="">
      <xdr:nvSpPr>
        <xdr:cNvPr id="214" name="楕円 213"/>
        <xdr:cNvSpPr/>
      </xdr:nvSpPr>
      <xdr:spPr>
        <a:xfrm>
          <a:off x="3175000" y="141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147578</xdr:rowOff>
    </xdr:from>
    <xdr:ext cx="762000" cy="259045"/>
    <xdr:sp macro="" textlink="">
      <xdr:nvSpPr>
        <xdr:cNvPr id="215" name="テキスト ボックス 214"/>
        <xdr:cNvSpPr txBox="1"/>
      </xdr:nvSpPr>
      <xdr:spPr>
        <a:xfrm>
          <a:off x="2844800" y="1420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43555</xdr:rowOff>
    </xdr:from>
    <xdr:to>
      <xdr:col>11</xdr:col>
      <xdr:colOff>82550</xdr:colOff>
      <xdr:row>82</xdr:row>
      <xdr:rowOff>145155</xdr:rowOff>
    </xdr:to>
    <xdr:sp macro="" textlink="">
      <xdr:nvSpPr>
        <xdr:cNvPr id="216" name="楕円 215"/>
        <xdr:cNvSpPr/>
      </xdr:nvSpPr>
      <xdr:spPr>
        <a:xfrm>
          <a:off x="2286000" y="141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129932</xdr:rowOff>
    </xdr:from>
    <xdr:ext cx="762000" cy="259045"/>
    <xdr:sp macro="" textlink="">
      <xdr:nvSpPr>
        <xdr:cNvPr id="217" name="テキスト ボックス 216"/>
        <xdr:cNvSpPr txBox="1"/>
      </xdr:nvSpPr>
      <xdr:spPr>
        <a:xfrm>
          <a:off x="1955800" y="141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154679</xdr:rowOff>
    </xdr:from>
    <xdr:to>
      <xdr:col>7</xdr:col>
      <xdr:colOff>31750</xdr:colOff>
      <xdr:row>82</xdr:row>
      <xdr:rowOff>84829</xdr:rowOff>
    </xdr:to>
    <xdr:sp macro="" textlink="">
      <xdr:nvSpPr>
        <xdr:cNvPr id="218" name="楕円 217"/>
        <xdr:cNvSpPr/>
      </xdr:nvSpPr>
      <xdr:spPr>
        <a:xfrm>
          <a:off x="1397000" y="140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69606</xdr:rowOff>
    </xdr:from>
    <xdr:ext cx="762000" cy="259045"/>
    <xdr:sp macro="" textlink="">
      <xdr:nvSpPr>
        <xdr:cNvPr id="219" name="テキスト ボックス 218"/>
        <xdr:cNvSpPr txBox="1"/>
      </xdr:nvSpPr>
      <xdr:spPr>
        <a:xfrm>
          <a:off x="1066800" y="1412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・東日本大震災及び原子力災害により、被災者支援業務、放射線管理業務、復旧復興業務等にあたる経験豊富な任期付職員を多く採用しており、類似団体平均を上回る要因となっている。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47777</xdr:rowOff>
    </xdr:from>
    <xdr:to>
      <xdr:col>81</xdr:col>
      <xdr:colOff>44450</xdr:colOff>
      <xdr:row>90</xdr:row>
      <xdr:rowOff>47777</xdr:rowOff>
    </xdr:to>
    <xdr:cxnSp macro="">
      <xdr:nvCxnSpPr>
        <xdr:cNvPr id="255" name="直線コネクタ 254"/>
        <xdr:cNvCxnSpPr/>
      </xdr:nvCxnSpPr>
      <xdr:spPr>
        <a:xfrm>
          <a:off x="16179800" y="15478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6"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81341</xdr:rowOff>
    </xdr:from>
    <xdr:to>
      <xdr:col>77</xdr:col>
      <xdr:colOff>44450</xdr:colOff>
      <xdr:row>90</xdr:row>
      <xdr:rowOff>47777</xdr:rowOff>
    </xdr:to>
    <xdr:cxnSp macro="">
      <xdr:nvCxnSpPr>
        <xdr:cNvPr id="258" name="直線コネクタ 257"/>
        <xdr:cNvCxnSpPr/>
      </xdr:nvCxnSpPr>
      <xdr:spPr>
        <a:xfrm>
          <a:off x="15290800" y="153403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0" name="テキスト ボックス 259"/>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89</xdr:row>
      <xdr:rowOff>81341</xdr:rowOff>
    </xdr:to>
    <xdr:cxnSp macro="">
      <xdr:nvCxnSpPr>
        <xdr:cNvPr id="261" name="直線コネクタ 260"/>
        <xdr:cNvCxnSpPr/>
      </xdr:nvCxnSpPr>
      <xdr:spPr>
        <a:xfrm>
          <a:off x="14401800" y="152025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2" name="フローチャート: 判断 261"/>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3" name="テキスト ボックス 262"/>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907</xdr:rowOff>
    </xdr:to>
    <xdr:cxnSp macro="">
      <xdr:nvCxnSpPr>
        <xdr:cNvPr id="264" name="直線コネクタ 263"/>
        <xdr:cNvCxnSpPr/>
      </xdr:nvCxnSpPr>
      <xdr:spPr>
        <a:xfrm flipV="1">
          <a:off x="13512800" y="1520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51707</xdr:rowOff>
    </xdr:from>
    <xdr:to>
      <xdr:col>68</xdr:col>
      <xdr:colOff>203200</xdr:colOff>
      <xdr:row>87</xdr:row>
      <xdr:rowOff>153307</xdr:rowOff>
    </xdr:to>
    <xdr:sp macro="" textlink="">
      <xdr:nvSpPr>
        <xdr:cNvPr id="265" name="フローチャート: 判断 264"/>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163484</xdr:rowOff>
    </xdr:from>
    <xdr:ext cx="762000" cy="259045"/>
    <xdr:sp macro="" textlink="">
      <xdr:nvSpPr>
        <xdr:cNvPr id="266" name="テキスト ボックス 265"/>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67" name="フローチャート: 判断 266"/>
        <xdr:cNvSpPr/>
      </xdr:nvSpPr>
      <xdr:spPr>
        <a:xfrm>
          <a:off x="13462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140504</xdr:rowOff>
    </xdr:from>
    <xdr:ext cx="762000" cy="259045"/>
    <xdr:sp macro="" textlink="">
      <xdr:nvSpPr>
        <xdr:cNvPr id="268" name="テキスト ボックス 267"/>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168427</xdr:rowOff>
    </xdr:from>
    <xdr:to>
      <xdr:col>81</xdr:col>
      <xdr:colOff>95250</xdr:colOff>
      <xdr:row>90</xdr:row>
      <xdr:rowOff>98577</xdr:rowOff>
    </xdr:to>
    <xdr:sp macro="" textlink="">
      <xdr:nvSpPr>
        <xdr:cNvPr id="274" name="楕円 273"/>
        <xdr:cNvSpPr/>
      </xdr:nvSpPr>
      <xdr:spPr>
        <a:xfrm>
          <a:off x="169672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64304</xdr:rowOff>
    </xdr:from>
    <xdr:ext cx="762000" cy="259045"/>
    <xdr:sp macro="" textlink="">
      <xdr:nvSpPr>
        <xdr:cNvPr id="275" name="給与水準   （国との比較）該当値テキスト"/>
        <xdr:cNvSpPr txBox="1"/>
      </xdr:nvSpPr>
      <xdr:spPr>
        <a:xfrm>
          <a:off x="17106900" y="1532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168427</xdr:rowOff>
    </xdr:from>
    <xdr:to>
      <xdr:col>77</xdr:col>
      <xdr:colOff>95250</xdr:colOff>
      <xdr:row>90</xdr:row>
      <xdr:rowOff>98577</xdr:rowOff>
    </xdr:to>
    <xdr:sp macro="" textlink="">
      <xdr:nvSpPr>
        <xdr:cNvPr id="276" name="楕円 275"/>
        <xdr:cNvSpPr/>
      </xdr:nvSpPr>
      <xdr:spPr>
        <a:xfrm>
          <a:off x="16129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83354</xdr:rowOff>
    </xdr:from>
    <xdr:ext cx="736600" cy="259045"/>
    <xdr:sp macro="" textlink="">
      <xdr:nvSpPr>
        <xdr:cNvPr id="277" name="テキスト ボックス 276"/>
        <xdr:cNvSpPr txBox="1"/>
      </xdr:nvSpPr>
      <xdr:spPr>
        <a:xfrm>
          <a:off x="15798800" y="1551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8" name="楕円 277"/>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9" name="テキスト ボックス 278"/>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0" name="楕円 279"/>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1" name="テキスト ボックス 280"/>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2" name="楕円 281"/>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3" name="テキスト ボックス 282"/>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被災者支援業務、放射線対策業務、復旧復興業務等、平時に比べ業務量が増加し、業務を円滑に進めるために必要な人材が不足した状況が続いており、早期の復興に向け町任期付職員の採用、県任期付職員の派遣、他自治体からの支援等を活用し、人材不足の解消を図っている。また、人口減少等の要因により数値は前年度より増加しているが、現状として募集や要望に対して応募者が少ない等、慢性的な人手不足が続いている。今後、復旧復興の進捗に応じた組織、業務の見直しを図り、将来の財政運営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154978</xdr:rowOff>
    </xdr:from>
    <xdr:to>
      <xdr:col>81</xdr:col>
      <xdr:colOff>44450</xdr:colOff>
      <xdr:row>60</xdr:row>
      <xdr:rowOff>162458</xdr:rowOff>
    </xdr:to>
    <xdr:cxnSp macro="">
      <xdr:nvCxnSpPr>
        <xdr:cNvPr id="315" name="直線コネクタ 314"/>
        <xdr:cNvCxnSpPr/>
      </xdr:nvCxnSpPr>
      <xdr:spPr>
        <a:xfrm>
          <a:off x="16179800" y="10441978"/>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6"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154978</xdr:rowOff>
    </xdr:from>
    <xdr:to>
      <xdr:col>77</xdr:col>
      <xdr:colOff>44450</xdr:colOff>
      <xdr:row>60</xdr:row>
      <xdr:rowOff>163423</xdr:rowOff>
    </xdr:to>
    <xdr:cxnSp macro="">
      <xdr:nvCxnSpPr>
        <xdr:cNvPr id="318" name="直線コネクタ 317"/>
        <xdr:cNvCxnSpPr/>
      </xdr:nvCxnSpPr>
      <xdr:spPr>
        <a:xfrm flipV="1">
          <a:off x="15290800" y="10441978"/>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20" name="テキスト ボックス 319"/>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163423</xdr:rowOff>
    </xdr:to>
    <xdr:cxnSp macro="">
      <xdr:nvCxnSpPr>
        <xdr:cNvPr id="321" name="直線コネクタ 320"/>
        <xdr:cNvCxnSpPr/>
      </xdr:nvCxnSpPr>
      <xdr:spPr>
        <a:xfrm>
          <a:off x="14401800" y="10420985"/>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122403</xdr:rowOff>
    </xdr:from>
    <xdr:to>
      <xdr:col>68</xdr:col>
      <xdr:colOff>152400</xdr:colOff>
      <xdr:row>60</xdr:row>
      <xdr:rowOff>133985</xdr:rowOff>
    </xdr:to>
    <xdr:cxnSp macro="">
      <xdr:nvCxnSpPr>
        <xdr:cNvPr id="324" name="直線コネクタ 323"/>
        <xdr:cNvCxnSpPr/>
      </xdr:nvCxnSpPr>
      <xdr:spPr>
        <a:xfrm>
          <a:off x="13512800" y="1040940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33477</xdr:rowOff>
    </xdr:from>
    <xdr:to>
      <xdr:col>68</xdr:col>
      <xdr:colOff>203200</xdr:colOff>
      <xdr:row>60</xdr:row>
      <xdr:rowOff>135077</xdr:rowOff>
    </xdr:to>
    <xdr:sp macro="" textlink="">
      <xdr:nvSpPr>
        <xdr:cNvPr id="325" name="フローチャート: 判断 324"/>
        <xdr:cNvSpPr/>
      </xdr:nvSpPr>
      <xdr:spPr>
        <a:xfrm>
          <a:off x="14351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145254</xdr:rowOff>
    </xdr:from>
    <xdr:ext cx="762000" cy="259045"/>
    <xdr:sp macro="" textlink="">
      <xdr:nvSpPr>
        <xdr:cNvPr id="326" name="テキスト ボックス 325"/>
        <xdr:cNvSpPr txBox="1"/>
      </xdr:nvSpPr>
      <xdr:spPr>
        <a:xfrm>
          <a:off x="14020800" y="100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29134</xdr:rowOff>
    </xdr:from>
    <xdr:to>
      <xdr:col>64</xdr:col>
      <xdr:colOff>152400</xdr:colOff>
      <xdr:row>60</xdr:row>
      <xdr:rowOff>130734</xdr:rowOff>
    </xdr:to>
    <xdr:sp macro="" textlink="">
      <xdr:nvSpPr>
        <xdr:cNvPr id="327" name="フローチャート: 判断 326"/>
        <xdr:cNvSpPr/>
      </xdr:nvSpPr>
      <xdr:spPr>
        <a:xfrm>
          <a:off x="13462000" y="10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140911</xdr:rowOff>
    </xdr:from>
    <xdr:ext cx="762000" cy="259045"/>
    <xdr:sp macro="" textlink="">
      <xdr:nvSpPr>
        <xdr:cNvPr id="328" name="テキスト ボックス 327"/>
        <xdr:cNvSpPr txBox="1"/>
      </xdr:nvSpPr>
      <xdr:spPr>
        <a:xfrm>
          <a:off x="13131800" y="10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111658</xdr:rowOff>
    </xdr:from>
    <xdr:to>
      <xdr:col>81</xdr:col>
      <xdr:colOff>95250</xdr:colOff>
      <xdr:row>61</xdr:row>
      <xdr:rowOff>41808</xdr:rowOff>
    </xdr:to>
    <xdr:sp macro="" textlink="">
      <xdr:nvSpPr>
        <xdr:cNvPr id="334" name="楕円 333"/>
        <xdr:cNvSpPr/>
      </xdr:nvSpPr>
      <xdr:spPr>
        <a:xfrm>
          <a:off x="169672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128185</xdr:rowOff>
    </xdr:from>
    <xdr:ext cx="762000" cy="259045"/>
    <xdr:sp macro="" textlink="">
      <xdr:nvSpPr>
        <xdr:cNvPr id="335" name="定員管理の状況該当値テキスト"/>
        <xdr:cNvSpPr txBox="1"/>
      </xdr:nvSpPr>
      <xdr:spPr>
        <a:xfrm>
          <a:off x="17106900" y="102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104178</xdr:rowOff>
    </xdr:from>
    <xdr:to>
      <xdr:col>77</xdr:col>
      <xdr:colOff>95250</xdr:colOff>
      <xdr:row>61</xdr:row>
      <xdr:rowOff>34328</xdr:rowOff>
    </xdr:to>
    <xdr:sp macro="" textlink="">
      <xdr:nvSpPr>
        <xdr:cNvPr id="336" name="楕円 335"/>
        <xdr:cNvSpPr/>
      </xdr:nvSpPr>
      <xdr:spPr>
        <a:xfrm>
          <a:off x="16129000" y="103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44505</xdr:rowOff>
    </xdr:from>
    <xdr:ext cx="736600" cy="259045"/>
    <xdr:sp macro="" textlink="">
      <xdr:nvSpPr>
        <xdr:cNvPr id="337" name="テキスト ボックス 336"/>
        <xdr:cNvSpPr txBox="1"/>
      </xdr:nvSpPr>
      <xdr:spPr>
        <a:xfrm>
          <a:off x="15798800" y="1016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112623</xdr:rowOff>
    </xdr:from>
    <xdr:to>
      <xdr:col>73</xdr:col>
      <xdr:colOff>44450</xdr:colOff>
      <xdr:row>61</xdr:row>
      <xdr:rowOff>42773</xdr:rowOff>
    </xdr:to>
    <xdr:sp macro="" textlink="">
      <xdr:nvSpPr>
        <xdr:cNvPr id="338" name="楕円 337"/>
        <xdr:cNvSpPr/>
      </xdr:nvSpPr>
      <xdr:spPr>
        <a:xfrm>
          <a:off x="15240000" y="10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52950</xdr:rowOff>
    </xdr:from>
    <xdr:ext cx="762000" cy="259045"/>
    <xdr:sp macro="" textlink="">
      <xdr:nvSpPr>
        <xdr:cNvPr id="339" name="テキスト ボックス 338"/>
        <xdr:cNvSpPr txBox="1"/>
      </xdr:nvSpPr>
      <xdr:spPr>
        <a:xfrm>
          <a:off x="14909800" y="1016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0" name="楕円 339"/>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169562</xdr:rowOff>
    </xdr:from>
    <xdr:ext cx="762000" cy="259045"/>
    <xdr:sp macro="" textlink="">
      <xdr:nvSpPr>
        <xdr:cNvPr id="341" name="テキスト ボックス 340"/>
        <xdr:cNvSpPr txBox="1"/>
      </xdr:nvSpPr>
      <xdr:spPr>
        <a:xfrm>
          <a:off x="14020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71603</xdr:rowOff>
    </xdr:from>
    <xdr:to>
      <xdr:col>64</xdr:col>
      <xdr:colOff>152400</xdr:colOff>
      <xdr:row>61</xdr:row>
      <xdr:rowOff>1753</xdr:rowOff>
    </xdr:to>
    <xdr:sp macro="" textlink="">
      <xdr:nvSpPr>
        <xdr:cNvPr id="342" name="楕円 341"/>
        <xdr:cNvSpPr/>
      </xdr:nvSpPr>
      <xdr:spPr>
        <a:xfrm>
          <a:off x="13462000" y="103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157980</xdr:rowOff>
    </xdr:from>
    <xdr:ext cx="762000" cy="259045"/>
    <xdr:sp macro="" textlink="">
      <xdr:nvSpPr>
        <xdr:cNvPr id="343" name="テキスト ボックス 342"/>
        <xdr:cNvSpPr txBox="1"/>
      </xdr:nvSpPr>
      <xdr:spPr>
        <a:xfrm>
          <a:off x="13131800" y="1044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・借り入れた町債を計画的に償還していることから、実質公債費率は年々減少傾向にあり、類似団体の平均を下回っている。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3" name="直線コネクタ 372"/>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4"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5" name="直線コネクタ 374"/>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6"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7" name="直線コネクタ 376"/>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58965</xdr:rowOff>
    </xdr:to>
    <xdr:cxnSp macro="">
      <xdr:nvCxnSpPr>
        <xdr:cNvPr id="378" name="直線コネクタ 377"/>
        <xdr:cNvCxnSpPr/>
      </xdr:nvCxnSpPr>
      <xdr:spPr>
        <a:xfrm flipV="1">
          <a:off x="16179800" y="6950528"/>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9"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80" name="フローチャート: 判断 379"/>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58965</xdr:rowOff>
    </xdr:to>
    <xdr:cxnSp macro="">
      <xdr:nvCxnSpPr>
        <xdr:cNvPr id="381" name="直線コネクタ 380"/>
        <xdr:cNvCxnSpPr/>
      </xdr:nvCxnSpPr>
      <xdr:spPr>
        <a:xfrm>
          <a:off x="15290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2" name="フローチャート: 判断 381"/>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3" name="テキスト ボックス 38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116417</xdr:rowOff>
    </xdr:to>
    <xdr:cxnSp macro="">
      <xdr:nvCxnSpPr>
        <xdr:cNvPr id="384" name="直線コネクタ 383"/>
        <xdr:cNvCxnSpPr/>
      </xdr:nvCxnSpPr>
      <xdr:spPr>
        <a:xfrm flipV="1">
          <a:off x="14401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5" name="フローチャート: 判断 384"/>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6" name="テキスト ボックス 38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2419</xdr:rowOff>
    </xdr:to>
    <xdr:cxnSp macro="">
      <xdr:nvCxnSpPr>
        <xdr:cNvPr id="387" name="直線コネクタ 386"/>
        <xdr:cNvCxnSpPr/>
      </xdr:nvCxnSpPr>
      <xdr:spPr>
        <a:xfrm flipV="1">
          <a:off x="13512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8" name="フローチャート: 判断 387"/>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9" name="テキスト ボックス 388"/>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390" name="フローチャート: 判断 389"/>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391" name="テキスト ボックス 390"/>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97" name="楕円 396"/>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398"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9" name="楕円 398"/>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00" name="テキスト ボックス 399"/>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1" name="楕円 400"/>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02" name="テキスト ボックス 401"/>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3" name="楕円 402"/>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4" name="テキスト ボックス 40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5" name="楕円 404"/>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06" name="テキスト ボックス 405"/>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・地方債未償還残高を上回る基金を保有している為、将来負担比率は健全な状態に保たれている。今後も現在の水準を維持し、健全な財政運営に努める。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3" name="直線コネクタ 432"/>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4"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5" name="直線コネクタ 434"/>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44" name="フローチャート: 判断 443"/>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45" name="テキスト ボックス 444"/>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6" name="フローチャート: 判断 445"/>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7" name="テキスト ボックス 446"/>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・東日本大震災及び原子力災害によって地方税等の経常一般財源が減少する等の要因により、人件費に係る経常収支比率が高くなっていたが、人件費の財源として基金を充当したことにより、平成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年度から数値は改善している。平成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年度は人件費の減少に伴い前年度と比較して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104140</xdr:rowOff>
    </xdr:from>
    <xdr:to>
      <xdr:col>24</xdr:col>
      <xdr:colOff>25400</xdr:colOff>
      <xdr:row>34</xdr:row>
      <xdr:rowOff>88900</xdr:rowOff>
    </xdr:to>
    <xdr:cxnSp macro="">
      <xdr:nvCxnSpPr>
        <xdr:cNvPr id="66" name="直線コネクタ 65"/>
        <xdr:cNvCxnSpPr/>
      </xdr:nvCxnSpPr>
      <xdr:spPr>
        <a:xfrm flipV="1">
          <a:off x="3987800" y="55905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88900</xdr:rowOff>
    </xdr:to>
    <xdr:cxnSp macro="">
      <xdr:nvCxnSpPr>
        <xdr:cNvPr id="69" name="直線コネクタ 68"/>
        <xdr:cNvCxnSpPr/>
      </xdr:nvCxnSpPr>
      <xdr:spPr>
        <a:xfrm>
          <a:off x="3098800" y="580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39</xdr:row>
      <xdr:rowOff>134620</xdr:rowOff>
    </xdr:to>
    <xdr:cxnSp macro="">
      <xdr:nvCxnSpPr>
        <xdr:cNvPr id="72" name="直線コネクタ 71"/>
        <xdr:cNvCxnSpPr/>
      </xdr:nvCxnSpPr>
      <xdr:spPr>
        <a:xfrm flipV="1">
          <a:off x="2209800" y="5803900"/>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134620</xdr:rowOff>
    </xdr:from>
    <xdr:to>
      <xdr:col>11</xdr:col>
      <xdr:colOff>9525</xdr:colOff>
      <xdr:row>40</xdr:row>
      <xdr:rowOff>96520</xdr:rowOff>
    </xdr:to>
    <xdr:cxnSp macro="">
      <xdr:nvCxnSpPr>
        <xdr:cNvPr id="75" name="直線コネクタ 74"/>
        <xdr:cNvCxnSpPr/>
      </xdr:nvCxnSpPr>
      <xdr:spPr>
        <a:xfrm flipV="1">
          <a:off x="1320800" y="68211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77" name="テキスト ボックス 76"/>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53340</xdr:rowOff>
    </xdr:from>
    <xdr:to>
      <xdr:col>24</xdr:col>
      <xdr:colOff>76200</xdr:colOff>
      <xdr:row>32</xdr:row>
      <xdr:rowOff>154940</xdr:rowOff>
    </xdr:to>
    <xdr:sp macro="" textlink="">
      <xdr:nvSpPr>
        <xdr:cNvPr id="85" name="楕円 84"/>
        <xdr:cNvSpPr/>
      </xdr:nvSpPr>
      <xdr:spPr>
        <a:xfrm>
          <a:off x="4775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133367</xdr:rowOff>
    </xdr:from>
    <xdr:ext cx="762000" cy="259045"/>
    <xdr:sp macro="" textlink="">
      <xdr:nvSpPr>
        <xdr:cNvPr id="86" name="人件費該当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83820</xdr:rowOff>
    </xdr:from>
    <xdr:to>
      <xdr:col>11</xdr:col>
      <xdr:colOff>60325</xdr:colOff>
      <xdr:row>40</xdr:row>
      <xdr:rowOff>13970</xdr:rowOff>
    </xdr:to>
    <xdr:sp macro="" textlink="">
      <xdr:nvSpPr>
        <xdr:cNvPr id="91" name="楕円 90"/>
        <xdr:cNvSpPr/>
      </xdr:nvSpPr>
      <xdr:spPr>
        <a:xfrm>
          <a:off x="2159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170197</xdr:rowOff>
    </xdr:from>
    <xdr:ext cx="762000" cy="259045"/>
    <xdr:sp macro="" textlink="">
      <xdr:nvSpPr>
        <xdr:cNvPr id="92" name="テキスト ボックス 91"/>
        <xdr:cNvSpPr txBox="1"/>
      </xdr:nvSpPr>
      <xdr:spPr>
        <a:xfrm>
          <a:off x="182880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45720</xdr:rowOff>
    </xdr:from>
    <xdr:to>
      <xdr:col>6</xdr:col>
      <xdr:colOff>171450</xdr:colOff>
      <xdr:row>40</xdr:row>
      <xdr:rowOff>147320</xdr:rowOff>
    </xdr:to>
    <xdr:sp macro="" textlink="">
      <xdr:nvSpPr>
        <xdr:cNvPr id="93" name="楕円 92"/>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132097</xdr:rowOff>
    </xdr:from>
    <xdr:ext cx="762000" cy="259045"/>
    <xdr:sp macro="" textlink="">
      <xdr:nvSpPr>
        <xdr:cNvPr id="94" name="テキスト ボックス 93"/>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・物件費に係る経常収支比率は、復旧復興が進み町内の公共施設が再開した影響により年々数値が増加傾向にあったが、平成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少となったが、前年度に引き続き類似団体平均を上回った。今後も施設維持管理費の増加が懸念されるが、公共施設等総合管理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66040</xdr:rowOff>
    </xdr:from>
    <xdr:to>
      <xdr:col>82</xdr:col>
      <xdr:colOff>107950</xdr:colOff>
      <xdr:row>17</xdr:row>
      <xdr:rowOff>69850</xdr:rowOff>
    </xdr:to>
    <xdr:cxnSp macro="">
      <xdr:nvCxnSpPr>
        <xdr:cNvPr id="126" name="直線コネクタ 125"/>
        <xdr:cNvCxnSpPr/>
      </xdr:nvCxnSpPr>
      <xdr:spPr>
        <a:xfrm flipV="1">
          <a:off x="15671800" y="2980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104140</xdr:rowOff>
    </xdr:from>
    <xdr:to>
      <xdr:col>78</xdr:col>
      <xdr:colOff>69850</xdr:colOff>
      <xdr:row>17</xdr:row>
      <xdr:rowOff>69850</xdr:rowOff>
    </xdr:to>
    <xdr:cxnSp macro="">
      <xdr:nvCxnSpPr>
        <xdr:cNvPr id="129" name="直線コネクタ 128"/>
        <xdr:cNvCxnSpPr/>
      </xdr:nvCxnSpPr>
      <xdr:spPr>
        <a:xfrm>
          <a:off x="14782800" y="267589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xdr:rowOff>
    </xdr:from>
    <xdr:to>
      <xdr:col>73</xdr:col>
      <xdr:colOff>180975</xdr:colOff>
      <xdr:row>15</xdr:row>
      <xdr:rowOff>104140</xdr:rowOff>
    </xdr:to>
    <xdr:cxnSp macro="">
      <xdr:nvCxnSpPr>
        <xdr:cNvPr id="132" name="直線コネクタ 131"/>
        <xdr:cNvCxnSpPr/>
      </xdr:nvCxnSpPr>
      <xdr:spPr>
        <a:xfrm>
          <a:off x="13893800" y="25768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146050</xdr:rowOff>
    </xdr:from>
    <xdr:to>
      <xdr:col>69</xdr:col>
      <xdr:colOff>92075</xdr:colOff>
      <xdr:row>15</xdr:row>
      <xdr:rowOff>5080</xdr:rowOff>
    </xdr:to>
    <xdr:cxnSp macro="">
      <xdr:nvCxnSpPr>
        <xdr:cNvPr id="135" name="直線コネクタ 134"/>
        <xdr:cNvCxnSpPr/>
      </xdr:nvCxnSpPr>
      <xdr:spPr>
        <a:xfrm>
          <a:off x="13004800" y="2546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6" name="フローチャート: 判断 135"/>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7" name="テキスト ボックス 136"/>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8" name="フローチャート: 判断 137"/>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9" name="テキスト ボックス 138"/>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xdr:rowOff>
    </xdr:from>
    <xdr:to>
      <xdr:col>82</xdr:col>
      <xdr:colOff>158750</xdr:colOff>
      <xdr:row>17</xdr:row>
      <xdr:rowOff>116840</xdr:rowOff>
    </xdr:to>
    <xdr:sp macro="" textlink="">
      <xdr:nvSpPr>
        <xdr:cNvPr id="145" name="楕円 144"/>
        <xdr:cNvSpPr/>
      </xdr:nvSpPr>
      <xdr:spPr>
        <a:xfrm>
          <a:off x="164592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158767</xdr:rowOff>
    </xdr:from>
    <xdr:ext cx="762000" cy="259045"/>
    <xdr:sp macro="" textlink="">
      <xdr:nvSpPr>
        <xdr:cNvPr id="146" name="物件費該当値テキスト"/>
        <xdr:cNvSpPr txBox="1"/>
      </xdr:nvSpPr>
      <xdr:spPr>
        <a:xfrm>
          <a:off x="16598900" y="290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53340</xdr:rowOff>
    </xdr:from>
    <xdr:to>
      <xdr:col>74</xdr:col>
      <xdr:colOff>31750</xdr:colOff>
      <xdr:row>15</xdr:row>
      <xdr:rowOff>154940</xdr:rowOff>
    </xdr:to>
    <xdr:sp macro="" textlink="">
      <xdr:nvSpPr>
        <xdr:cNvPr id="149" name="楕円 148"/>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50" name="テキスト ボックス 149"/>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125730</xdr:rowOff>
    </xdr:from>
    <xdr:to>
      <xdr:col>69</xdr:col>
      <xdr:colOff>142875</xdr:colOff>
      <xdr:row>15</xdr:row>
      <xdr:rowOff>55880</xdr:rowOff>
    </xdr:to>
    <xdr:sp macro="" textlink="">
      <xdr:nvSpPr>
        <xdr:cNvPr id="151" name="楕円 150"/>
        <xdr:cNvSpPr/>
      </xdr:nvSpPr>
      <xdr:spPr>
        <a:xfrm>
          <a:off x="13843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66057</xdr:rowOff>
    </xdr:from>
    <xdr:ext cx="762000" cy="259045"/>
    <xdr:sp macro="" textlink="">
      <xdr:nvSpPr>
        <xdr:cNvPr id="152" name="テキスト ボックス 151"/>
        <xdr:cNvSpPr txBox="1"/>
      </xdr:nvSpPr>
      <xdr:spPr>
        <a:xfrm>
          <a:off x="13512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95250</xdr:rowOff>
    </xdr:from>
    <xdr:to>
      <xdr:col>65</xdr:col>
      <xdr:colOff>53975</xdr:colOff>
      <xdr:row>15</xdr:row>
      <xdr:rowOff>25400</xdr:rowOff>
    </xdr:to>
    <xdr:sp macro="" textlink="">
      <xdr:nvSpPr>
        <xdr:cNvPr id="153" name="楕円 152"/>
        <xdr:cNvSpPr/>
      </xdr:nvSpPr>
      <xdr:spPr>
        <a:xfrm>
          <a:off x="12954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35577</xdr:rowOff>
    </xdr:from>
    <xdr:ext cx="762000" cy="259045"/>
    <xdr:sp macro="" textlink="">
      <xdr:nvSpPr>
        <xdr:cNvPr id="154" name="テキスト ボックス 153"/>
        <xdr:cNvSpPr txBox="1"/>
      </xdr:nvSpPr>
      <xdr:spPr>
        <a:xfrm>
          <a:off x="12623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・扶助費に係る経常収支比率は、例年大きな数値の変動はないが、類似団体と比較すると平均をやや上回っている。町条例等に基づいた独自給付等の見直しを検討し、適正化に努める。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88" name="直線コネクタ 187"/>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12700</xdr:rowOff>
    </xdr:to>
    <xdr:cxnSp macro="">
      <xdr:nvCxnSpPr>
        <xdr:cNvPr id="191" name="直線コネクタ 190"/>
        <xdr:cNvCxnSpPr/>
      </xdr:nvCxnSpPr>
      <xdr:spPr>
        <a:xfrm>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4" name="直線コネクタ 193"/>
        <xdr:cNvCxnSpPr/>
      </xdr:nvCxnSpPr>
      <xdr:spPr>
        <a:xfrm flipV="1">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197" name="直線コネクタ 196"/>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8" name="フローチャート: 判断 197"/>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9" name="テキスト ボックス 198"/>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0" name="フローチャート: 判断 199"/>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01" name="テキスト ボックス 200"/>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8"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2" name="テキスト ボックス 211"/>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4" name="テキスト ボックス 213"/>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係る経常収支比率は、公共施設の老朽化及び道路の維持補修等により増加しており、類似団体を上回る結果となっている。今後は公共施設等総合管理計画に基づき、維持補修を適正に進めていく。繰出金については、災害公営住宅の建設に係る住宅用地造成事業特別会計への繰出金増加が要因となり、前年度と比較し数値が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159004</xdr:rowOff>
    </xdr:from>
    <xdr:to>
      <xdr:col>82</xdr:col>
      <xdr:colOff>107950</xdr:colOff>
      <xdr:row>59</xdr:row>
      <xdr:rowOff>88138</xdr:rowOff>
    </xdr:to>
    <xdr:cxnSp macro="">
      <xdr:nvCxnSpPr>
        <xdr:cNvPr id="246" name="直線コネクタ 245"/>
        <xdr:cNvCxnSpPr/>
      </xdr:nvCxnSpPr>
      <xdr:spPr>
        <a:xfrm flipV="1">
          <a:off x="15671800" y="101031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122428</xdr:rowOff>
    </xdr:from>
    <xdr:to>
      <xdr:col>78</xdr:col>
      <xdr:colOff>69850</xdr:colOff>
      <xdr:row>59</xdr:row>
      <xdr:rowOff>88138</xdr:rowOff>
    </xdr:to>
    <xdr:cxnSp macro="">
      <xdr:nvCxnSpPr>
        <xdr:cNvPr id="249" name="直線コネクタ 248"/>
        <xdr:cNvCxnSpPr/>
      </xdr:nvCxnSpPr>
      <xdr:spPr>
        <a:xfrm>
          <a:off x="14782800" y="100665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122428</xdr:rowOff>
    </xdr:from>
    <xdr:to>
      <xdr:col>73</xdr:col>
      <xdr:colOff>180975</xdr:colOff>
      <xdr:row>59</xdr:row>
      <xdr:rowOff>152146</xdr:rowOff>
    </xdr:to>
    <xdr:cxnSp macro="">
      <xdr:nvCxnSpPr>
        <xdr:cNvPr id="252" name="直線コネクタ 251"/>
        <xdr:cNvCxnSpPr/>
      </xdr:nvCxnSpPr>
      <xdr:spPr>
        <a:xfrm flipV="1">
          <a:off x="13893800" y="100665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152146</xdr:rowOff>
    </xdr:from>
    <xdr:to>
      <xdr:col>69</xdr:col>
      <xdr:colOff>92075</xdr:colOff>
      <xdr:row>60</xdr:row>
      <xdr:rowOff>58420</xdr:rowOff>
    </xdr:to>
    <xdr:cxnSp macro="">
      <xdr:nvCxnSpPr>
        <xdr:cNvPr id="255" name="直線コネクタ 254"/>
        <xdr:cNvCxnSpPr/>
      </xdr:nvCxnSpPr>
      <xdr:spPr>
        <a:xfrm flipV="1">
          <a:off x="13004800" y="102676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6" name="フローチャート: 判断 255"/>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7" name="テキスト ボックス 25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8" name="フローチャート: 判断 257"/>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9" name="テキスト ボックス 258"/>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108204</xdr:rowOff>
    </xdr:from>
    <xdr:to>
      <xdr:col>82</xdr:col>
      <xdr:colOff>158750</xdr:colOff>
      <xdr:row>59</xdr:row>
      <xdr:rowOff>38354</xdr:rowOff>
    </xdr:to>
    <xdr:sp macro="" textlink="">
      <xdr:nvSpPr>
        <xdr:cNvPr id="265" name="楕円 264"/>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80281</xdr:rowOff>
    </xdr:from>
    <xdr:ext cx="762000" cy="259045"/>
    <xdr:sp macro="" textlink="">
      <xdr:nvSpPr>
        <xdr:cNvPr id="266" name="その他該当値テキスト"/>
        <xdr:cNvSpPr txBox="1"/>
      </xdr:nvSpPr>
      <xdr:spPr>
        <a:xfrm>
          <a:off x="165989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37338</xdr:rowOff>
    </xdr:from>
    <xdr:to>
      <xdr:col>78</xdr:col>
      <xdr:colOff>120650</xdr:colOff>
      <xdr:row>59</xdr:row>
      <xdr:rowOff>138938</xdr:rowOff>
    </xdr:to>
    <xdr:sp macro="" textlink="">
      <xdr:nvSpPr>
        <xdr:cNvPr id="267" name="楕円 266"/>
        <xdr:cNvSpPr/>
      </xdr:nvSpPr>
      <xdr:spPr>
        <a:xfrm>
          <a:off x="15621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123715</xdr:rowOff>
    </xdr:from>
    <xdr:ext cx="736600" cy="259045"/>
    <xdr:sp macro="" textlink="">
      <xdr:nvSpPr>
        <xdr:cNvPr id="268" name="テキスト ボックス 267"/>
        <xdr:cNvSpPr txBox="1"/>
      </xdr:nvSpPr>
      <xdr:spPr>
        <a:xfrm>
          <a:off x="15290800" y="1023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71628</xdr:rowOff>
    </xdr:from>
    <xdr:to>
      <xdr:col>74</xdr:col>
      <xdr:colOff>31750</xdr:colOff>
      <xdr:row>59</xdr:row>
      <xdr:rowOff>1778</xdr:rowOff>
    </xdr:to>
    <xdr:sp macro="" textlink="">
      <xdr:nvSpPr>
        <xdr:cNvPr id="269" name="楕円 268"/>
        <xdr:cNvSpPr/>
      </xdr:nvSpPr>
      <xdr:spPr>
        <a:xfrm>
          <a:off x="14732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158005</xdr:rowOff>
    </xdr:from>
    <xdr:ext cx="762000" cy="259045"/>
    <xdr:sp macro="" textlink="">
      <xdr:nvSpPr>
        <xdr:cNvPr id="270" name="テキスト ボックス 269"/>
        <xdr:cNvSpPr txBox="1"/>
      </xdr:nvSpPr>
      <xdr:spPr>
        <a:xfrm>
          <a:off x="144018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101346</xdr:rowOff>
    </xdr:from>
    <xdr:to>
      <xdr:col>69</xdr:col>
      <xdr:colOff>142875</xdr:colOff>
      <xdr:row>60</xdr:row>
      <xdr:rowOff>31496</xdr:rowOff>
    </xdr:to>
    <xdr:sp macro="" textlink="">
      <xdr:nvSpPr>
        <xdr:cNvPr id="271" name="楕円 270"/>
        <xdr:cNvSpPr/>
      </xdr:nvSpPr>
      <xdr:spPr>
        <a:xfrm>
          <a:off x="13843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16273</xdr:rowOff>
    </xdr:from>
    <xdr:ext cx="762000" cy="259045"/>
    <xdr:sp macro="" textlink="">
      <xdr:nvSpPr>
        <xdr:cNvPr id="272" name="テキスト ボックス 271"/>
        <xdr:cNvSpPr txBox="1"/>
      </xdr:nvSpPr>
      <xdr:spPr>
        <a:xfrm>
          <a:off x="135128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3" name="楕円 272"/>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4" name="テキスト ボックス 273"/>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一時的に活動を停止していた補助団体の活動が再開し、町の復興事業に関連した補助費等の支出が増加したことにより、補助費等に係る経常収支比率は増加傾向にある。補助金規制委員会のもと補助金の見直しや廃止を進め、適正化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147574</xdr:rowOff>
    </xdr:to>
    <xdr:cxnSp macro="">
      <xdr:nvCxnSpPr>
        <xdr:cNvPr id="305" name="直線コネクタ 304"/>
        <xdr:cNvCxnSpPr/>
      </xdr:nvCxnSpPr>
      <xdr:spPr>
        <a:xfrm>
          <a:off x="15671800" y="662381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38</xdr:row>
      <xdr:rowOff>108712</xdr:rowOff>
    </xdr:to>
    <xdr:cxnSp macro="">
      <xdr:nvCxnSpPr>
        <xdr:cNvPr id="308" name="直線コネクタ 307"/>
        <xdr:cNvCxnSpPr/>
      </xdr:nvCxnSpPr>
      <xdr:spPr>
        <a:xfrm>
          <a:off x="14782800" y="637692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33274</xdr:rowOff>
    </xdr:to>
    <xdr:cxnSp macro="">
      <xdr:nvCxnSpPr>
        <xdr:cNvPr id="311" name="直線コネクタ 310"/>
        <xdr:cNvCxnSpPr/>
      </xdr:nvCxnSpPr>
      <xdr:spPr>
        <a:xfrm>
          <a:off x="13893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131572</xdr:rowOff>
    </xdr:to>
    <xdr:cxnSp macro="">
      <xdr:nvCxnSpPr>
        <xdr:cNvPr id="314" name="直線コネクタ 313"/>
        <xdr:cNvCxnSpPr/>
      </xdr:nvCxnSpPr>
      <xdr:spPr>
        <a:xfrm>
          <a:off x="13004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21336</xdr:rowOff>
    </xdr:from>
    <xdr:to>
      <xdr:col>69</xdr:col>
      <xdr:colOff>142875</xdr:colOff>
      <xdr:row>38</xdr:row>
      <xdr:rowOff>122936</xdr:rowOff>
    </xdr:to>
    <xdr:sp macro="" textlink="">
      <xdr:nvSpPr>
        <xdr:cNvPr id="315" name="フローチャート: 判断 314"/>
        <xdr:cNvSpPr/>
      </xdr:nvSpPr>
      <xdr:spPr>
        <a:xfrm>
          <a:off x="13843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16" name="テキスト ボックス 315"/>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17" name="フローチャート: 判断 316"/>
        <xdr:cNvSpPr/>
      </xdr:nvSpPr>
      <xdr:spPr>
        <a:xfrm>
          <a:off x="12954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18" name="テキスト ボックス 317"/>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96774</xdr:rowOff>
    </xdr:from>
    <xdr:to>
      <xdr:col>82</xdr:col>
      <xdr:colOff>158750</xdr:colOff>
      <xdr:row>40</xdr:row>
      <xdr:rowOff>26924</xdr:rowOff>
    </xdr:to>
    <xdr:sp macro="" textlink="">
      <xdr:nvSpPr>
        <xdr:cNvPr id="324" name="楕円 323"/>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68851</xdr:rowOff>
    </xdr:from>
    <xdr:ext cx="762000" cy="259045"/>
    <xdr:sp macro="" textlink="">
      <xdr:nvSpPr>
        <xdr:cNvPr id="325" name="補助費等該当値テキスト"/>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6" name="楕円 325"/>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7" name="テキスト ボックス 326"/>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9" name="テキスト ボックス 328"/>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0" name="楕円 329"/>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1" name="テキスト ボックス 33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・町債の借入を計画的に削減していることから、年々数値は減少傾向にある。今後も継続して適正化に努める。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152146</xdr:rowOff>
    </xdr:to>
    <xdr:cxnSp macro="">
      <xdr:nvCxnSpPr>
        <xdr:cNvPr id="363" name="直線コネクタ 362"/>
        <xdr:cNvCxnSpPr/>
      </xdr:nvCxnSpPr>
      <xdr:spPr>
        <a:xfrm flipV="1">
          <a:off x="3987800" y="129423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12700</xdr:rowOff>
    </xdr:to>
    <xdr:cxnSp macro="">
      <xdr:nvCxnSpPr>
        <xdr:cNvPr id="366" name="直線コネクタ 365"/>
        <xdr:cNvCxnSpPr/>
      </xdr:nvCxnSpPr>
      <xdr:spPr>
        <a:xfrm flipV="1">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72137</xdr:rowOff>
    </xdr:to>
    <xdr:cxnSp macro="">
      <xdr:nvCxnSpPr>
        <xdr:cNvPr id="369" name="直線コネクタ 368"/>
        <xdr:cNvCxnSpPr/>
      </xdr:nvCxnSpPr>
      <xdr:spPr>
        <a:xfrm flipV="1">
          <a:off x="2209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85852</xdr:rowOff>
    </xdr:to>
    <xdr:cxnSp macro="">
      <xdr:nvCxnSpPr>
        <xdr:cNvPr id="372" name="直線コネクタ 371"/>
        <xdr:cNvCxnSpPr/>
      </xdr:nvCxnSpPr>
      <xdr:spPr>
        <a:xfrm flipV="1">
          <a:off x="1320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73" name="フローチャート: 判断 372"/>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74" name="テキスト ボックス 373"/>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2" name="楕円 381"/>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3"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4" name="楕円 383"/>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5" name="テキスト ボックス 384"/>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0" name="楕円 389"/>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1" name="テキスト ボックス 390"/>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・公債費以外の経常収支比率が減少しているのは、職員の退職等に伴う人件費の減少が主な要因となる。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85090</xdr:rowOff>
    </xdr:from>
    <xdr:to>
      <xdr:col>82</xdr:col>
      <xdr:colOff>107950</xdr:colOff>
      <xdr:row>79</xdr:row>
      <xdr:rowOff>165100</xdr:rowOff>
    </xdr:to>
    <xdr:cxnSp macro="">
      <xdr:nvCxnSpPr>
        <xdr:cNvPr id="419" name="直線コネクタ 418"/>
        <xdr:cNvCxnSpPr/>
      </xdr:nvCxnSpPr>
      <xdr:spPr>
        <a:xfrm flipV="1">
          <a:off x="16510000" y="1242949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137177</xdr:rowOff>
    </xdr:from>
    <xdr:ext cx="762000" cy="259045"/>
    <xdr:sp macro="" textlink="">
      <xdr:nvSpPr>
        <xdr:cNvPr id="420" name="公債費以外最小値テキスト"/>
        <xdr:cNvSpPr txBox="1"/>
      </xdr:nvSpPr>
      <xdr:spPr>
        <a:xfrm>
          <a:off x="16598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165100</xdr:rowOff>
    </xdr:from>
    <xdr:to>
      <xdr:col>82</xdr:col>
      <xdr:colOff>196850</xdr:colOff>
      <xdr:row>79</xdr:row>
      <xdr:rowOff>165100</xdr:rowOff>
    </xdr:to>
    <xdr:cxnSp macro="">
      <xdr:nvCxnSpPr>
        <xdr:cNvPr id="421" name="直線コネクタ 420"/>
        <xdr:cNvCxnSpPr/>
      </xdr:nvCxnSpPr>
      <xdr:spPr>
        <a:xfrm>
          <a:off x="16421100" y="1370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17</xdr:rowOff>
    </xdr:from>
    <xdr:ext cx="762000" cy="259045"/>
    <xdr:sp macro="" textlink="">
      <xdr:nvSpPr>
        <xdr:cNvPr id="422" name="公債費以外最大値テキスト"/>
        <xdr:cNvSpPr txBox="1"/>
      </xdr:nvSpPr>
      <xdr:spPr>
        <a:xfrm>
          <a:off x="16598900" y="121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85090</xdr:rowOff>
    </xdr:from>
    <xdr:to>
      <xdr:col>82</xdr:col>
      <xdr:colOff>196850</xdr:colOff>
      <xdr:row>72</xdr:row>
      <xdr:rowOff>85090</xdr:rowOff>
    </xdr:to>
    <xdr:cxnSp macro="">
      <xdr:nvCxnSpPr>
        <xdr:cNvPr id="423" name="直線コネクタ 422"/>
        <xdr:cNvCxnSpPr/>
      </xdr:nvCxnSpPr>
      <xdr:spPr>
        <a:xfrm>
          <a:off x="16421100" y="12429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79</xdr:row>
      <xdr:rowOff>43180</xdr:rowOff>
    </xdr:to>
    <xdr:cxnSp macro="">
      <xdr:nvCxnSpPr>
        <xdr:cNvPr id="424" name="直線コネクタ 423"/>
        <xdr:cNvCxnSpPr/>
      </xdr:nvCxnSpPr>
      <xdr:spPr>
        <a:xfrm flipV="1">
          <a:off x="15671800" y="13256261"/>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5"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6" name="フローチャート: 判断 425"/>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79</xdr:row>
      <xdr:rowOff>43180</xdr:rowOff>
    </xdr:to>
    <xdr:cxnSp macro="">
      <xdr:nvCxnSpPr>
        <xdr:cNvPr id="427" name="直線コネクタ 426"/>
        <xdr:cNvCxnSpPr/>
      </xdr:nvCxnSpPr>
      <xdr:spPr>
        <a:xfrm>
          <a:off x="14782800" y="1293241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8" name="フローチャート: 判断 427"/>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9" name="テキスト ボックス 428"/>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81</xdr:row>
      <xdr:rowOff>107950</xdr:rowOff>
    </xdr:to>
    <xdr:cxnSp macro="">
      <xdr:nvCxnSpPr>
        <xdr:cNvPr id="430" name="直線コネクタ 429"/>
        <xdr:cNvCxnSpPr/>
      </xdr:nvCxnSpPr>
      <xdr:spPr>
        <a:xfrm flipV="1">
          <a:off x="13893800" y="12932410"/>
          <a:ext cx="88900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118110</xdr:rowOff>
    </xdr:from>
    <xdr:to>
      <xdr:col>74</xdr:col>
      <xdr:colOff>31750</xdr:colOff>
      <xdr:row>76</xdr:row>
      <xdr:rowOff>48261</xdr:rowOff>
    </xdr:to>
    <xdr:sp macro="" textlink="">
      <xdr:nvSpPr>
        <xdr:cNvPr id="431" name="フローチャート: 判断 430"/>
        <xdr:cNvSpPr/>
      </xdr:nvSpPr>
      <xdr:spPr>
        <a:xfrm>
          <a:off x="14732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33038</xdr:rowOff>
    </xdr:from>
    <xdr:ext cx="762000" cy="259045"/>
    <xdr:sp macro="" textlink="">
      <xdr:nvSpPr>
        <xdr:cNvPr id="432" name="テキスト ボックス 431"/>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107950</xdr:rowOff>
    </xdr:from>
    <xdr:to>
      <xdr:col>69</xdr:col>
      <xdr:colOff>92075</xdr:colOff>
      <xdr:row>82</xdr:row>
      <xdr:rowOff>69850</xdr:rowOff>
    </xdr:to>
    <xdr:cxnSp macro="">
      <xdr:nvCxnSpPr>
        <xdr:cNvPr id="433" name="直線コネクタ 432"/>
        <xdr:cNvCxnSpPr/>
      </xdr:nvCxnSpPr>
      <xdr:spPr>
        <a:xfrm flipV="1">
          <a:off x="13004800" y="1399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4" name="フローチャート: 判断 433"/>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5" name="テキスト ボックス 434"/>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6" name="フローチャート: 判断 435"/>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37" name="テキスト ボックス 436"/>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3" name="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4"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7" name="楕円 446"/>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8" name="テキスト ボックス 447"/>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57150</xdr:rowOff>
    </xdr:from>
    <xdr:to>
      <xdr:col>69</xdr:col>
      <xdr:colOff>142875</xdr:colOff>
      <xdr:row>81</xdr:row>
      <xdr:rowOff>158750</xdr:rowOff>
    </xdr:to>
    <xdr:sp macro="" textlink="">
      <xdr:nvSpPr>
        <xdr:cNvPr id="449" name="楕円 448"/>
        <xdr:cNvSpPr/>
      </xdr:nvSpPr>
      <xdr:spPr>
        <a:xfrm>
          <a:off x="13843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143527</xdr:rowOff>
    </xdr:from>
    <xdr:ext cx="762000" cy="259045"/>
    <xdr:sp macro="" textlink="">
      <xdr:nvSpPr>
        <xdr:cNvPr id="450" name="テキスト ボックス 449"/>
        <xdr:cNvSpPr txBox="1"/>
      </xdr:nvSpPr>
      <xdr:spPr>
        <a:xfrm>
          <a:off x="13512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19050</xdr:rowOff>
    </xdr:from>
    <xdr:to>
      <xdr:col>65</xdr:col>
      <xdr:colOff>53975</xdr:colOff>
      <xdr:row>82</xdr:row>
      <xdr:rowOff>120650</xdr:rowOff>
    </xdr:to>
    <xdr:sp macro="" textlink="">
      <xdr:nvSpPr>
        <xdr:cNvPr id="451" name="楕円 450"/>
        <xdr:cNvSpPr/>
      </xdr:nvSpPr>
      <xdr:spPr>
        <a:xfrm>
          <a:off x="129540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105427</xdr:rowOff>
    </xdr:from>
    <xdr:ext cx="762000" cy="259045"/>
    <xdr:sp macro="" textlink="">
      <xdr:nvSpPr>
        <xdr:cNvPr id="452" name="テキスト ボックス 451"/>
        <xdr:cNvSpPr txBox="1"/>
      </xdr:nvSpPr>
      <xdr:spPr>
        <a:xfrm>
          <a:off x="1262380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135395</xdr:rowOff>
    </xdr:from>
    <xdr:to>
      <xdr:col>29</xdr:col>
      <xdr:colOff>127000</xdr:colOff>
      <xdr:row>17</xdr:row>
      <xdr:rowOff>142109</xdr:rowOff>
    </xdr:to>
    <xdr:cxnSp macro="">
      <xdr:nvCxnSpPr>
        <xdr:cNvPr id="47" name="直線コネクタ 46"/>
        <xdr:cNvCxnSpPr/>
      </xdr:nvCxnSpPr>
      <xdr:spPr bwMode="auto">
        <a:xfrm>
          <a:off x="5003800" y="3097670"/>
          <a:ext cx="647700" cy="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135395</xdr:rowOff>
    </xdr:from>
    <xdr:to>
      <xdr:col>26</xdr:col>
      <xdr:colOff>50800</xdr:colOff>
      <xdr:row>17</xdr:row>
      <xdr:rowOff>163586</xdr:rowOff>
    </xdr:to>
    <xdr:cxnSp macro="">
      <xdr:nvCxnSpPr>
        <xdr:cNvPr id="50" name="直線コネクタ 49"/>
        <xdr:cNvCxnSpPr/>
      </xdr:nvCxnSpPr>
      <xdr:spPr bwMode="auto">
        <a:xfrm flipV="1">
          <a:off x="4305300" y="3097670"/>
          <a:ext cx="698500" cy="2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163586</xdr:rowOff>
    </xdr:from>
    <xdr:to>
      <xdr:col>22</xdr:col>
      <xdr:colOff>114300</xdr:colOff>
      <xdr:row>17</xdr:row>
      <xdr:rowOff>164852</xdr:rowOff>
    </xdr:to>
    <xdr:cxnSp macro="">
      <xdr:nvCxnSpPr>
        <xdr:cNvPr id="53" name="直線コネクタ 52"/>
        <xdr:cNvCxnSpPr/>
      </xdr:nvCxnSpPr>
      <xdr:spPr bwMode="auto">
        <a:xfrm flipV="1">
          <a:off x="3606800" y="3125861"/>
          <a:ext cx="698500" cy="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164852</xdr:rowOff>
    </xdr:from>
    <xdr:to>
      <xdr:col>18</xdr:col>
      <xdr:colOff>177800</xdr:colOff>
      <xdr:row>18</xdr:row>
      <xdr:rowOff>8264</xdr:rowOff>
    </xdr:to>
    <xdr:cxnSp macro="">
      <xdr:nvCxnSpPr>
        <xdr:cNvPr id="56" name="直線コネクタ 55"/>
        <xdr:cNvCxnSpPr/>
      </xdr:nvCxnSpPr>
      <xdr:spPr bwMode="auto">
        <a:xfrm flipV="1">
          <a:off x="2908300" y="3127127"/>
          <a:ext cx="698500" cy="1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159996</xdr:rowOff>
    </xdr:from>
    <xdr:to>
      <xdr:col>19</xdr:col>
      <xdr:colOff>38100</xdr:colOff>
      <xdr:row>18</xdr:row>
      <xdr:rowOff>90146</xdr:rowOff>
    </xdr:to>
    <xdr:sp macro="" textlink="">
      <xdr:nvSpPr>
        <xdr:cNvPr id="57" name="フローチャート: 判断 56"/>
        <xdr:cNvSpPr/>
      </xdr:nvSpPr>
      <xdr:spPr bwMode="auto">
        <a:xfrm>
          <a:off x="35560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74923</xdr:rowOff>
    </xdr:from>
    <xdr:ext cx="762000" cy="259045"/>
    <xdr:sp macro="" textlink="">
      <xdr:nvSpPr>
        <xdr:cNvPr id="58" name="テキスト ボックス 57"/>
        <xdr:cNvSpPr txBox="1"/>
      </xdr:nvSpPr>
      <xdr:spPr>
        <a:xfrm>
          <a:off x="3225800" y="320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168951</xdr:rowOff>
    </xdr:from>
    <xdr:to>
      <xdr:col>15</xdr:col>
      <xdr:colOff>101600</xdr:colOff>
      <xdr:row>18</xdr:row>
      <xdr:rowOff>99101</xdr:rowOff>
    </xdr:to>
    <xdr:sp macro="" textlink="">
      <xdr:nvSpPr>
        <xdr:cNvPr id="59" name="フローチャート: 判断 58"/>
        <xdr:cNvSpPr/>
      </xdr:nvSpPr>
      <xdr:spPr bwMode="auto">
        <a:xfrm>
          <a:off x="2857500" y="3131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83878</xdr:rowOff>
    </xdr:from>
    <xdr:ext cx="762000" cy="259045"/>
    <xdr:sp macro="" textlink="">
      <xdr:nvSpPr>
        <xdr:cNvPr id="60" name="テキスト ボックス 59"/>
        <xdr:cNvSpPr txBox="1"/>
      </xdr:nvSpPr>
      <xdr:spPr>
        <a:xfrm>
          <a:off x="2527300" y="32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91309</xdr:rowOff>
    </xdr:from>
    <xdr:to>
      <xdr:col>29</xdr:col>
      <xdr:colOff>177800</xdr:colOff>
      <xdr:row>18</xdr:row>
      <xdr:rowOff>21459</xdr:rowOff>
    </xdr:to>
    <xdr:sp macro="" textlink="">
      <xdr:nvSpPr>
        <xdr:cNvPr id="66" name="楕円 65"/>
        <xdr:cNvSpPr/>
      </xdr:nvSpPr>
      <xdr:spPr bwMode="auto">
        <a:xfrm>
          <a:off x="5600700" y="305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171336</xdr:rowOff>
    </xdr:from>
    <xdr:ext cx="762000" cy="259045"/>
    <xdr:sp macro="" textlink="">
      <xdr:nvSpPr>
        <xdr:cNvPr id="67" name="人口1人当たり決算額の推移該当値テキスト130"/>
        <xdr:cNvSpPr txBox="1"/>
      </xdr:nvSpPr>
      <xdr:spPr>
        <a:xfrm>
          <a:off x="5740400" y="29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84595</xdr:rowOff>
    </xdr:from>
    <xdr:to>
      <xdr:col>26</xdr:col>
      <xdr:colOff>101600</xdr:colOff>
      <xdr:row>18</xdr:row>
      <xdr:rowOff>14745</xdr:rowOff>
    </xdr:to>
    <xdr:sp macro="" textlink="">
      <xdr:nvSpPr>
        <xdr:cNvPr id="68" name="楕円 67"/>
        <xdr:cNvSpPr/>
      </xdr:nvSpPr>
      <xdr:spPr bwMode="auto">
        <a:xfrm>
          <a:off x="4953000" y="304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170972</xdr:rowOff>
    </xdr:from>
    <xdr:ext cx="736600" cy="259045"/>
    <xdr:sp macro="" textlink="">
      <xdr:nvSpPr>
        <xdr:cNvPr id="69" name="テキスト ボックス 68"/>
        <xdr:cNvSpPr txBox="1"/>
      </xdr:nvSpPr>
      <xdr:spPr>
        <a:xfrm>
          <a:off x="4622800" y="313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112786</xdr:rowOff>
    </xdr:from>
    <xdr:to>
      <xdr:col>22</xdr:col>
      <xdr:colOff>165100</xdr:colOff>
      <xdr:row>18</xdr:row>
      <xdr:rowOff>42936</xdr:rowOff>
    </xdr:to>
    <xdr:sp macro="" textlink="">
      <xdr:nvSpPr>
        <xdr:cNvPr id="70" name="楕円 69"/>
        <xdr:cNvSpPr/>
      </xdr:nvSpPr>
      <xdr:spPr bwMode="auto">
        <a:xfrm>
          <a:off x="4254500" y="30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27713</xdr:rowOff>
    </xdr:from>
    <xdr:ext cx="762000" cy="259045"/>
    <xdr:sp macro="" textlink="">
      <xdr:nvSpPr>
        <xdr:cNvPr id="71" name="テキスト ボックス 70"/>
        <xdr:cNvSpPr txBox="1"/>
      </xdr:nvSpPr>
      <xdr:spPr>
        <a:xfrm>
          <a:off x="3924300" y="316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114052</xdr:rowOff>
    </xdr:from>
    <xdr:to>
      <xdr:col>19</xdr:col>
      <xdr:colOff>38100</xdr:colOff>
      <xdr:row>18</xdr:row>
      <xdr:rowOff>44202</xdr:rowOff>
    </xdr:to>
    <xdr:sp macro="" textlink="">
      <xdr:nvSpPr>
        <xdr:cNvPr id="72" name="楕円 71"/>
        <xdr:cNvSpPr/>
      </xdr:nvSpPr>
      <xdr:spPr bwMode="auto">
        <a:xfrm>
          <a:off x="3556000" y="307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54379</xdr:rowOff>
    </xdr:from>
    <xdr:ext cx="762000" cy="259045"/>
    <xdr:sp macro="" textlink="">
      <xdr:nvSpPr>
        <xdr:cNvPr id="73" name="テキスト ボックス 72"/>
        <xdr:cNvSpPr txBox="1"/>
      </xdr:nvSpPr>
      <xdr:spPr>
        <a:xfrm>
          <a:off x="3225800" y="284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128914</xdr:rowOff>
    </xdr:from>
    <xdr:to>
      <xdr:col>15</xdr:col>
      <xdr:colOff>101600</xdr:colOff>
      <xdr:row>18</xdr:row>
      <xdr:rowOff>59064</xdr:rowOff>
    </xdr:to>
    <xdr:sp macro="" textlink="">
      <xdr:nvSpPr>
        <xdr:cNvPr id="74" name="楕円 73"/>
        <xdr:cNvSpPr/>
      </xdr:nvSpPr>
      <xdr:spPr bwMode="auto">
        <a:xfrm>
          <a:off x="2857500" y="309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69241</xdr:rowOff>
    </xdr:from>
    <xdr:ext cx="762000" cy="259045"/>
    <xdr:sp macro="" textlink="">
      <xdr:nvSpPr>
        <xdr:cNvPr id="75" name="テキスト ボックス 74"/>
        <xdr:cNvSpPr txBox="1"/>
      </xdr:nvSpPr>
      <xdr:spPr>
        <a:xfrm>
          <a:off x="2527300" y="28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99881</xdr:rowOff>
    </xdr:from>
    <xdr:to>
      <xdr:col>29</xdr:col>
      <xdr:colOff>127000</xdr:colOff>
      <xdr:row>36</xdr:row>
      <xdr:rowOff>141974</xdr:rowOff>
    </xdr:to>
    <xdr:cxnSp macro="">
      <xdr:nvCxnSpPr>
        <xdr:cNvPr id="108" name="直線コネクタ 107"/>
        <xdr:cNvCxnSpPr/>
      </xdr:nvCxnSpPr>
      <xdr:spPr bwMode="auto">
        <a:xfrm>
          <a:off x="5003800" y="7053131"/>
          <a:ext cx="647700" cy="4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74041</xdr:rowOff>
    </xdr:from>
    <xdr:to>
      <xdr:col>26</xdr:col>
      <xdr:colOff>50800</xdr:colOff>
      <xdr:row>36</xdr:row>
      <xdr:rowOff>99881</xdr:rowOff>
    </xdr:to>
    <xdr:cxnSp macro="">
      <xdr:nvCxnSpPr>
        <xdr:cNvPr id="111" name="直線コネクタ 110"/>
        <xdr:cNvCxnSpPr/>
      </xdr:nvCxnSpPr>
      <xdr:spPr bwMode="auto">
        <a:xfrm>
          <a:off x="4305300" y="7027291"/>
          <a:ext cx="698500" cy="25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59235</xdr:rowOff>
    </xdr:from>
    <xdr:to>
      <xdr:col>22</xdr:col>
      <xdr:colOff>114300</xdr:colOff>
      <xdr:row>36</xdr:row>
      <xdr:rowOff>74041</xdr:rowOff>
    </xdr:to>
    <xdr:cxnSp macro="">
      <xdr:nvCxnSpPr>
        <xdr:cNvPr id="114" name="直線コネクタ 113"/>
        <xdr:cNvCxnSpPr/>
      </xdr:nvCxnSpPr>
      <xdr:spPr bwMode="auto">
        <a:xfrm>
          <a:off x="3606800" y="7012485"/>
          <a:ext cx="698500" cy="1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59235</xdr:rowOff>
    </xdr:from>
    <xdr:to>
      <xdr:col>18</xdr:col>
      <xdr:colOff>177800</xdr:colOff>
      <xdr:row>36</xdr:row>
      <xdr:rowOff>112819</xdr:rowOff>
    </xdr:to>
    <xdr:cxnSp macro="">
      <xdr:nvCxnSpPr>
        <xdr:cNvPr id="117" name="直線コネクタ 116"/>
        <xdr:cNvCxnSpPr/>
      </xdr:nvCxnSpPr>
      <xdr:spPr bwMode="auto">
        <a:xfrm flipV="1">
          <a:off x="2908300" y="7012485"/>
          <a:ext cx="6985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18" name="フローチャート: 判断 117"/>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69372</xdr:rowOff>
    </xdr:from>
    <xdr:ext cx="762000" cy="259045"/>
    <xdr:sp macro="" textlink="">
      <xdr:nvSpPr>
        <xdr:cNvPr id="119" name="テキスト ボックス 118"/>
        <xdr:cNvSpPr txBox="1"/>
      </xdr:nvSpPr>
      <xdr:spPr>
        <a:xfrm>
          <a:off x="3225800" y="667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0" name="フローチャート: 判断 119"/>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44462</xdr:rowOff>
    </xdr:from>
    <xdr:ext cx="762000" cy="259045"/>
    <xdr:sp macro="" textlink="">
      <xdr:nvSpPr>
        <xdr:cNvPr id="121" name="テキスト ボックス 120"/>
        <xdr:cNvSpPr txBox="1"/>
      </xdr:nvSpPr>
      <xdr:spPr>
        <a:xfrm>
          <a:off x="2527300" y="66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91174</xdr:rowOff>
    </xdr:from>
    <xdr:to>
      <xdr:col>29</xdr:col>
      <xdr:colOff>177800</xdr:colOff>
      <xdr:row>37</xdr:row>
      <xdr:rowOff>21324</xdr:rowOff>
    </xdr:to>
    <xdr:sp macro="" textlink="">
      <xdr:nvSpPr>
        <xdr:cNvPr id="127" name="楕円 126"/>
        <xdr:cNvSpPr/>
      </xdr:nvSpPr>
      <xdr:spPr bwMode="auto">
        <a:xfrm>
          <a:off x="5600700" y="70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63251</xdr:rowOff>
    </xdr:from>
    <xdr:ext cx="762000" cy="259045"/>
    <xdr:sp macro="" textlink="">
      <xdr:nvSpPr>
        <xdr:cNvPr id="128" name="人口1人当たり決算額の推移該当値テキスト445"/>
        <xdr:cNvSpPr txBox="1"/>
      </xdr:nvSpPr>
      <xdr:spPr>
        <a:xfrm>
          <a:off x="5740400" y="70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49081</xdr:rowOff>
    </xdr:from>
    <xdr:to>
      <xdr:col>26</xdr:col>
      <xdr:colOff>101600</xdr:colOff>
      <xdr:row>36</xdr:row>
      <xdr:rowOff>150681</xdr:rowOff>
    </xdr:to>
    <xdr:sp macro="" textlink="">
      <xdr:nvSpPr>
        <xdr:cNvPr id="129" name="楕円 128"/>
        <xdr:cNvSpPr/>
      </xdr:nvSpPr>
      <xdr:spPr bwMode="auto">
        <a:xfrm>
          <a:off x="4953000" y="700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135458</xdr:rowOff>
    </xdr:from>
    <xdr:ext cx="736600" cy="259045"/>
    <xdr:sp macro="" textlink="">
      <xdr:nvSpPr>
        <xdr:cNvPr id="130" name="テキスト ボックス 129"/>
        <xdr:cNvSpPr txBox="1"/>
      </xdr:nvSpPr>
      <xdr:spPr>
        <a:xfrm>
          <a:off x="4622800" y="7088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23241</xdr:rowOff>
    </xdr:from>
    <xdr:to>
      <xdr:col>22</xdr:col>
      <xdr:colOff>165100</xdr:colOff>
      <xdr:row>36</xdr:row>
      <xdr:rowOff>124841</xdr:rowOff>
    </xdr:to>
    <xdr:sp macro="" textlink="">
      <xdr:nvSpPr>
        <xdr:cNvPr id="131" name="楕円 130"/>
        <xdr:cNvSpPr/>
      </xdr:nvSpPr>
      <xdr:spPr bwMode="auto">
        <a:xfrm>
          <a:off x="4254500" y="69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109618</xdr:rowOff>
    </xdr:from>
    <xdr:ext cx="762000" cy="259045"/>
    <xdr:sp macro="" textlink="">
      <xdr:nvSpPr>
        <xdr:cNvPr id="132" name="テキスト ボックス 131"/>
        <xdr:cNvSpPr txBox="1"/>
      </xdr:nvSpPr>
      <xdr:spPr>
        <a:xfrm>
          <a:off x="3924300" y="706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8435</xdr:rowOff>
    </xdr:from>
    <xdr:to>
      <xdr:col>19</xdr:col>
      <xdr:colOff>38100</xdr:colOff>
      <xdr:row>36</xdr:row>
      <xdr:rowOff>110035</xdr:rowOff>
    </xdr:to>
    <xdr:sp macro="" textlink="">
      <xdr:nvSpPr>
        <xdr:cNvPr id="133" name="楕円 132"/>
        <xdr:cNvSpPr/>
      </xdr:nvSpPr>
      <xdr:spPr bwMode="auto">
        <a:xfrm>
          <a:off x="3556000" y="696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94812</xdr:rowOff>
    </xdr:from>
    <xdr:ext cx="762000" cy="259045"/>
    <xdr:sp macro="" textlink="">
      <xdr:nvSpPr>
        <xdr:cNvPr id="134" name="テキスト ボックス 133"/>
        <xdr:cNvSpPr txBox="1"/>
      </xdr:nvSpPr>
      <xdr:spPr>
        <a:xfrm>
          <a:off x="3225800" y="70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62019</xdr:rowOff>
    </xdr:from>
    <xdr:to>
      <xdr:col>15</xdr:col>
      <xdr:colOff>101600</xdr:colOff>
      <xdr:row>36</xdr:row>
      <xdr:rowOff>163619</xdr:rowOff>
    </xdr:to>
    <xdr:sp macro="" textlink="">
      <xdr:nvSpPr>
        <xdr:cNvPr id="135" name="楕円 134"/>
        <xdr:cNvSpPr/>
      </xdr:nvSpPr>
      <xdr:spPr bwMode="auto">
        <a:xfrm>
          <a:off x="2857500" y="701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148396</xdr:rowOff>
    </xdr:from>
    <xdr:ext cx="762000" cy="259045"/>
    <xdr:sp macro="" textlink="">
      <xdr:nvSpPr>
        <xdr:cNvPr id="136" name="テキスト ボックス 135"/>
        <xdr:cNvSpPr txBox="1"/>
      </xdr:nvSpPr>
      <xdr:spPr>
        <a:xfrm>
          <a:off x="2527300" y="71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141225</xdr:rowOff>
    </xdr:from>
    <xdr:to>
      <xdr:col>24</xdr:col>
      <xdr:colOff>63500</xdr:colOff>
      <xdr:row>38</xdr:row>
      <xdr:rowOff>162057</xdr:rowOff>
    </xdr:to>
    <xdr:cxnSp macro="">
      <xdr:nvCxnSpPr>
        <xdr:cNvPr id="63" name="直線コネクタ 62"/>
        <xdr:cNvCxnSpPr/>
      </xdr:nvCxnSpPr>
      <xdr:spPr>
        <a:xfrm>
          <a:off x="3797300" y="6656325"/>
          <a:ext cx="8382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141225</xdr:rowOff>
    </xdr:from>
    <xdr:to>
      <xdr:col>19</xdr:col>
      <xdr:colOff>177800</xdr:colOff>
      <xdr:row>39</xdr:row>
      <xdr:rowOff>4950</xdr:rowOff>
    </xdr:to>
    <xdr:cxnSp macro="">
      <xdr:nvCxnSpPr>
        <xdr:cNvPr id="66" name="直線コネクタ 65"/>
        <xdr:cNvCxnSpPr/>
      </xdr:nvCxnSpPr>
      <xdr:spPr>
        <a:xfrm flipV="1">
          <a:off x="2908300" y="6656325"/>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4950</xdr:rowOff>
    </xdr:from>
    <xdr:to>
      <xdr:col>15</xdr:col>
      <xdr:colOff>50800</xdr:colOff>
      <xdr:row>39</xdr:row>
      <xdr:rowOff>18359</xdr:rowOff>
    </xdr:to>
    <xdr:cxnSp macro="">
      <xdr:nvCxnSpPr>
        <xdr:cNvPr id="69" name="直線コネクタ 68"/>
        <xdr:cNvCxnSpPr/>
      </xdr:nvCxnSpPr>
      <xdr:spPr>
        <a:xfrm flipV="1">
          <a:off x="2019300" y="6691500"/>
          <a:ext cx="8890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17369</xdr:rowOff>
    </xdr:from>
    <xdr:to>
      <xdr:col>10</xdr:col>
      <xdr:colOff>114300</xdr:colOff>
      <xdr:row>39</xdr:row>
      <xdr:rowOff>18359</xdr:rowOff>
    </xdr:to>
    <xdr:cxnSp macro="">
      <xdr:nvCxnSpPr>
        <xdr:cNvPr id="72" name="直線コネクタ 71"/>
        <xdr:cNvCxnSpPr/>
      </xdr:nvCxnSpPr>
      <xdr:spPr>
        <a:xfrm>
          <a:off x="1130300" y="670391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14768</xdr:rowOff>
    </xdr:from>
    <xdr:to>
      <xdr:col>10</xdr:col>
      <xdr:colOff>165100</xdr:colOff>
      <xdr:row>39</xdr:row>
      <xdr:rowOff>116368</xdr:rowOff>
    </xdr:to>
    <xdr:sp macro="" textlink="">
      <xdr:nvSpPr>
        <xdr:cNvPr id="73" name="フローチャート: 判断 72"/>
        <xdr:cNvSpPr/>
      </xdr:nvSpPr>
      <xdr:spPr>
        <a:xfrm>
          <a:off x="1968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107495</xdr:rowOff>
    </xdr:from>
    <xdr:ext cx="599010" cy="259045"/>
    <xdr:sp macro="" textlink="">
      <xdr:nvSpPr>
        <xdr:cNvPr id="74" name="テキスト ボックス 73"/>
        <xdr:cNvSpPr txBox="1"/>
      </xdr:nvSpPr>
      <xdr:spPr>
        <a:xfrm>
          <a:off x="1719795" y="67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22410</xdr:rowOff>
    </xdr:from>
    <xdr:to>
      <xdr:col>6</xdr:col>
      <xdr:colOff>38100</xdr:colOff>
      <xdr:row>39</xdr:row>
      <xdr:rowOff>124010</xdr:rowOff>
    </xdr:to>
    <xdr:sp macro="" textlink="">
      <xdr:nvSpPr>
        <xdr:cNvPr id="75" name="フローチャート: 判断 74"/>
        <xdr:cNvSpPr/>
      </xdr:nvSpPr>
      <xdr:spPr>
        <a:xfrm>
          <a:off x="1079500" y="67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115137</xdr:rowOff>
    </xdr:from>
    <xdr:ext cx="599010" cy="259045"/>
    <xdr:sp macro="" textlink="">
      <xdr:nvSpPr>
        <xdr:cNvPr id="76" name="テキスト ボックス 75"/>
        <xdr:cNvSpPr txBox="1"/>
      </xdr:nvSpPr>
      <xdr:spPr>
        <a:xfrm>
          <a:off x="830795" y="68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111257</xdr:rowOff>
    </xdr:from>
    <xdr:to>
      <xdr:col>24</xdr:col>
      <xdr:colOff>114300</xdr:colOff>
      <xdr:row>39</xdr:row>
      <xdr:rowOff>41407</xdr:rowOff>
    </xdr:to>
    <xdr:sp macro="" textlink="">
      <xdr:nvSpPr>
        <xdr:cNvPr id="82" name="楕円 81"/>
        <xdr:cNvSpPr/>
      </xdr:nvSpPr>
      <xdr:spPr>
        <a:xfrm>
          <a:off x="4584700" y="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89684</xdr:rowOff>
    </xdr:from>
    <xdr:ext cx="599010" cy="259045"/>
    <xdr:sp macro="" textlink="">
      <xdr:nvSpPr>
        <xdr:cNvPr id="83" name="人件費該当値テキスト"/>
        <xdr:cNvSpPr txBox="1"/>
      </xdr:nvSpPr>
      <xdr:spPr>
        <a:xfrm>
          <a:off x="4686300" y="66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90425</xdr:rowOff>
    </xdr:from>
    <xdr:to>
      <xdr:col>20</xdr:col>
      <xdr:colOff>38100</xdr:colOff>
      <xdr:row>39</xdr:row>
      <xdr:rowOff>20575</xdr:rowOff>
    </xdr:to>
    <xdr:sp macro="" textlink="">
      <xdr:nvSpPr>
        <xdr:cNvPr id="84" name="楕円 83"/>
        <xdr:cNvSpPr/>
      </xdr:nvSpPr>
      <xdr:spPr>
        <a:xfrm>
          <a:off x="3746500" y="66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11702</xdr:rowOff>
    </xdr:from>
    <xdr:ext cx="599010" cy="259045"/>
    <xdr:sp macro="" textlink="">
      <xdr:nvSpPr>
        <xdr:cNvPr id="85" name="テキスト ボックス 84"/>
        <xdr:cNvSpPr txBox="1"/>
      </xdr:nvSpPr>
      <xdr:spPr>
        <a:xfrm>
          <a:off x="3497795" y="66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125600</xdr:rowOff>
    </xdr:from>
    <xdr:to>
      <xdr:col>15</xdr:col>
      <xdr:colOff>101600</xdr:colOff>
      <xdr:row>39</xdr:row>
      <xdr:rowOff>55750</xdr:rowOff>
    </xdr:to>
    <xdr:sp macro="" textlink="">
      <xdr:nvSpPr>
        <xdr:cNvPr id="86" name="楕円 85"/>
        <xdr:cNvSpPr/>
      </xdr:nvSpPr>
      <xdr:spPr>
        <a:xfrm>
          <a:off x="2857500" y="6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46877</xdr:rowOff>
    </xdr:from>
    <xdr:ext cx="599010" cy="259045"/>
    <xdr:sp macro="" textlink="">
      <xdr:nvSpPr>
        <xdr:cNvPr id="87" name="テキスト ボックス 86"/>
        <xdr:cNvSpPr txBox="1"/>
      </xdr:nvSpPr>
      <xdr:spPr>
        <a:xfrm>
          <a:off x="2608795" y="67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139009</xdr:rowOff>
    </xdr:from>
    <xdr:to>
      <xdr:col>10</xdr:col>
      <xdr:colOff>165100</xdr:colOff>
      <xdr:row>39</xdr:row>
      <xdr:rowOff>69159</xdr:rowOff>
    </xdr:to>
    <xdr:sp macro="" textlink="">
      <xdr:nvSpPr>
        <xdr:cNvPr id="88" name="楕円 87"/>
        <xdr:cNvSpPr/>
      </xdr:nvSpPr>
      <xdr:spPr>
        <a:xfrm>
          <a:off x="1968500" y="66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85686</xdr:rowOff>
    </xdr:from>
    <xdr:ext cx="599010" cy="259045"/>
    <xdr:sp macro="" textlink="">
      <xdr:nvSpPr>
        <xdr:cNvPr id="89" name="テキスト ボックス 88"/>
        <xdr:cNvSpPr txBox="1"/>
      </xdr:nvSpPr>
      <xdr:spPr>
        <a:xfrm>
          <a:off x="1719795" y="642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138019</xdr:rowOff>
    </xdr:from>
    <xdr:to>
      <xdr:col>6</xdr:col>
      <xdr:colOff>38100</xdr:colOff>
      <xdr:row>39</xdr:row>
      <xdr:rowOff>68169</xdr:rowOff>
    </xdr:to>
    <xdr:sp macro="" textlink="">
      <xdr:nvSpPr>
        <xdr:cNvPr id="90" name="楕円 89"/>
        <xdr:cNvSpPr/>
      </xdr:nvSpPr>
      <xdr:spPr>
        <a:xfrm>
          <a:off x="1079500" y="66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84696</xdr:rowOff>
    </xdr:from>
    <xdr:ext cx="599010" cy="259045"/>
    <xdr:sp macro="" textlink="">
      <xdr:nvSpPr>
        <xdr:cNvPr id="91" name="テキスト ボックス 90"/>
        <xdr:cNvSpPr txBox="1"/>
      </xdr:nvSpPr>
      <xdr:spPr>
        <a:xfrm>
          <a:off x="830795" y="642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169506</xdr:rowOff>
    </xdr:from>
    <xdr:to>
      <xdr:col>24</xdr:col>
      <xdr:colOff>63500</xdr:colOff>
      <xdr:row>57</xdr:row>
      <xdr:rowOff>114450</xdr:rowOff>
    </xdr:to>
    <xdr:cxnSp macro="">
      <xdr:nvCxnSpPr>
        <xdr:cNvPr id="122" name="直線コネクタ 121"/>
        <xdr:cNvCxnSpPr/>
      </xdr:nvCxnSpPr>
      <xdr:spPr>
        <a:xfrm>
          <a:off x="3797300" y="9770706"/>
          <a:ext cx="8382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169506</xdr:rowOff>
    </xdr:from>
    <xdr:to>
      <xdr:col>19</xdr:col>
      <xdr:colOff>177800</xdr:colOff>
      <xdr:row>57</xdr:row>
      <xdr:rowOff>54865</xdr:rowOff>
    </xdr:to>
    <xdr:cxnSp macro="">
      <xdr:nvCxnSpPr>
        <xdr:cNvPr id="125" name="直線コネクタ 124"/>
        <xdr:cNvCxnSpPr/>
      </xdr:nvCxnSpPr>
      <xdr:spPr>
        <a:xfrm flipV="1">
          <a:off x="2908300" y="9770706"/>
          <a:ext cx="8890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54865</xdr:rowOff>
    </xdr:from>
    <xdr:to>
      <xdr:col>15</xdr:col>
      <xdr:colOff>50800</xdr:colOff>
      <xdr:row>57</xdr:row>
      <xdr:rowOff>78129</xdr:rowOff>
    </xdr:to>
    <xdr:cxnSp macro="">
      <xdr:nvCxnSpPr>
        <xdr:cNvPr id="128" name="直線コネクタ 127"/>
        <xdr:cNvCxnSpPr/>
      </xdr:nvCxnSpPr>
      <xdr:spPr>
        <a:xfrm flipV="1">
          <a:off x="2019300" y="9827515"/>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78129</xdr:rowOff>
    </xdr:from>
    <xdr:to>
      <xdr:col>10</xdr:col>
      <xdr:colOff>114300</xdr:colOff>
      <xdr:row>57</xdr:row>
      <xdr:rowOff>151419</xdr:rowOff>
    </xdr:to>
    <xdr:cxnSp macro="">
      <xdr:nvCxnSpPr>
        <xdr:cNvPr id="131" name="直線コネクタ 130"/>
        <xdr:cNvCxnSpPr/>
      </xdr:nvCxnSpPr>
      <xdr:spPr>
        <a:xfrm flipV="1">
          <a:off x="1130300" y="985077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43979</xdr:rowOff>
    </xdr:from>
    <xdr:to>
      <xdr:col>10</xdr:col>
      <xdr:colOff>165100</xdr:colOff>
      <xdr:row>58</xdr:row>
      <xdr:rowOff>145579</xdr:rowOff>
    </xdr:to>
    <xdr:sp macro="" textlink="">
      <xdr:nvSpPr>
        <xdr:cNvPr id="132" name="フローチャート: 判断 131"/>
        <xdr:cNvSpPr/>
      </xdr:nvSpPr>
      <xdr:spPr>
        <a:xfrm>
          <a:off x="1968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136706</xdr:rowOff>
    </xdr:from>
    <xdr:ext cx="599010" cy="259045"/>
    <xdr:sp macro="" textlink="">
      <xdr:nvSpPr>
        <xdr:cNvPr id="133" name="テキスト ボックス 132"/>
        <xdr:cNvSpPr txBox="1"/>
      </xdr:nvSpPr>
      <xdr:spPr>
        <a:xfrm>
          <a:off x="1719795"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65142</xdr:rowOff>
    </xdr:from>
    <xdr:to>
      <xdr:col>6</xdr:col>
      <xdr:colOff>38100</xdr:colOff>
      <xdr:row>58</xdr:row>
      <xdr:rowOff>166742</xdr:rowOff>
    </xdr:to>
    <xdr:sp macro="" textlink="">
      <xdr:nvSpPr>
        <xdr:cNvPr id="134" name="フローチャート: 判断 133"/>
        <xdr:cNvSpPr/>
      </xdr:nvSpPr>
      <xdr:spPr>
        <a:xfrm>
          <a:off x="1079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157869</xdr:rowOff>
    </xdr:from>
    <xdr:ext cx="534377" cy="259045"/>
    <xdr:sp macro="" textlink="">
      <xdr:nvSpPr>
        <xdr:cNvPr id="135" name="テキスト ボックス 134"/>
        <xdr:cNvSpPr txBox="1"/>
      </xdr:nvSpPr>
      <xdr:spPr>
        <a:xfrm>
          <a:off x="863111" y="101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63650</xdr:rowOff>
    </xdr:from>
    <xdr:to>
      <xdr:col>24</xdr:col>
      <xdr:colOff>114300</xdr:colOff>
      <xdr:row>57</xdr:row>
      <xdr:rowOff>165250</xdr:rowOff>
    </xdr:to>
    <xdr:sp macro="" textlink="">
      <xdr:nvSpPr>
        <xdr:cNvPr id="141" name="楕円 140"/>
        <xdr:cNvSpPr/>
      </xdr:nvSpPr>
      <xdr:spPr>
        <a:xfrm>
          <a:off x="4584700" y="98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86527</xdr:rowOff>
    </xdr:from>
    <xdr:ext cx="599010" cy="259045"/>
    <xdr:sp macro="" textlink="">
      <xdr:nvSpPr>
        <xdr:cNvPr id="142" name="物件費該当値テキスト"/>
        <xdr:cNvSpPr txBox="1"/>
      </xdr:nvSpPr>
      <xdr:spPr>
        <a:xfrm>
          <a:off x="4686300" y="96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118706</xdr:rowOff>
    </xdr:from>
    <xdr:to>
      <xdr:col>20</xdr:col>
      <xdr:colOff>38100</xdr:colOff>
      <xdr:row>57</xdr:row>
      <xdr:rowOff>48856</xdr:rowOff>
    </xdr:to>
    <xdr:sp macro="" textlink="">
      <xdr:nvSpPr>
        <xdr:cNvPr id="143" name="楕円 142"/>
        <xdr:cNvSpPr/>
      </xdr:nvSpPr>
      <xdr:spPr>
        <a:xfrm>
          <a:off x="3746500" y="97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65383</xdr:rowOff>
    </xdr:from>
    <xdr:ext cx="599010" cy="259045"/>
    <xdr:sp macro="" textlink="">
      <xdr:nvSpPr>
        <xdr:cNvPr id="144" name="テキスト ボックス 143"/>
        <xdr:cNvSpPr txBox="1"/>
      </xdr:nvSpPr>
      <xdr:spPr>
        <a:xfrm>
          <a:off x="3497795" y="949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4065</xdr:rowOff>
    </xdr:from>
    <xdr:to>
      <xdr:col>15</xdr:col>
      <xdr:colOff>101600</xdr:colOff>
      <xdr:row>57</xdr:row>
      <xdr:rowOff>105665</xdr:rowOff>
    </xdr:to>
    <xdr:sp macro="" textlink="">
      <xdr:nvSpPr>
        <xdr:cNvPr id="145" name="楕円 144"/>
        <xdr:cNvSpPr/>
      </xdr:nvSpPr>
      <xdr:spPr>
        <a:xfrm>
          <a:off x="2857500" y="97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122192</xdr:rowOff>
    </xdr:from>
    <xdr:ext cx="599010" cy="259045"/>
    <xdr:sp macro="" textlink="">
      <xdr:nvSpPr>
        <xdr:cNvPr id="146" name="テキスト ボックス 145"/>
        <xdr:cNvSpPr txBox="1"/>
      </xdr:nvSpPr>
      <xdr:spPr>
        <a:xfrm>
          <a:off x="2608795" y="955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27329</xdr:rowOff>
    </xdr:from>
    <xdr:to>
      <xdr:col>10</xdr:col>
      <xdr:colOff>165100</xdr:colOff>
      <xdr:row>57</xdr:row>
      <xdr:rowOff>128929</xdr:rowOff>
    </xdr:to>
    <xdr:sp macro="" textlink="">
      <xdr:nvSpPr>
        <xdr:cNvPr id="147" name="楕円 146"/>
        <xdr:cNvSpPr/>
      </xdr:nvSpPr>
      <xdr:spPr>
        <a:xfrm>
          <a:off x="1968500" y="9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145456</xdr:rowOff>
    </xdr:from>
    <xdr:ext cx="599010" cy="259045"/>
    <xdr:sp macro="" textlink="">
      <xdr:nvSpPr>
        <xdr:cNvPr id="148" name="テキスト ボックス 147"/>
        <xdr:cNvSpPr txBox="1"/>
      </xdr:nvSpPr>
      <xdr:spPr>
        <a:xfrm>
          <a:off x="1719795" y="95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100619</xdr:rowOff>
    </xdr:from>
    <xdr:to>
      <xdr:col>6</xdr:col>
      <xdr:colOff>38100</xdr:colOff>
      <xdr:row>58</xdr:row>
      <xdr:rowOff>30769</xdr:rowOff>
    </xdr:to>
    <xdr:sp macro="" textlink="">
      <xdr:nvSpPr>
        <xdr:cNvPr id="149" name="楕円 148"/>
        <xdr:cNvSpPr/>
      </xdr:nvSpPr>
      <xdr:spPr>
        <a:xfrm>
          <a:off x="1079500" y="9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47296</xdr:rowOff>
    </xdr:from>
    <xdr:ext cx="599010" cy="259045"/>
    <xdr:sp macro="" textlink="">
      <xdr:nvSpPr>
        <xdr:cNvPr id="150" name="テキスト ボックス 149"/>
        <xdr:cNvSpPr txBox="1"/>
      </xdr:nvSpPr>
      <xdr:spPr>
        <a:xfrm>
          <a:off x="830795" y="96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102388</xdr:rowOff>
    </xdr:from>
    <xdr:to>
      <xdr:col>24</xdr:col>
      <xdr:colOff>63500</xdr:colOff>
      <xdr:row>78</xdr:row>
      <xdr:rowOff>61874</xdr:rowOff>
    </xdr:to>
    <xdr:cxnSp macro="">
      <xdr:nvCxnSpPr>
        <xdr:cNvPr id="179" name="直線コネクタ 178"/>
        <xdr:cNvCxnSpPr/>
      </xdr:nvCxnSpPr>
      <xdr:spPr>
        <a:xfrm flipV="1">
          <a:off x="3797300" y="13304038"/>
          <a:ext cx="8382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61874</xdr:rowOff>
    </xdr:from>
    <xdr:to>
      <xdr:col>19</xdr:col>
      <xdr:colOff>177800</xdr:colOff>
      <xdr:row>78</xdr:row>
      <xdr:rowOff>103721</xdr:rowOff>
    </xdr:to>
    <xdr:cxnSp macro="">
      <xdr:nvCxnSpPr>
        <xdr:cNvPr id="182" name="直線コネクタ 181"/>
        <xdr:cNvCxnSpPr/>
      </xdr:nvCxnSpPr>
      <xdr:spPr>
        <a:xfrm flipV="1">
          <a:off x="2908300" y="13434974"/>
          <a:ext cx="889000" cy="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84302</xdr:rowOff>
    </xdr:from>
    <xdr:to>
      <xdr:col>15</xdr:col>
      <xdr:colOff>50800</xdr:colOff>
      <xdr:row>78</xdr:row>
      <xdr:rowOff>103721</xdr:rowOff>
    </xdr:to>
    <xdr:cxnSp macro="">
      <xdr:nvCxnSpPr>
        <xdr:cNvPr id="185" name="直線コネクタ 184"/>
        <xdr:cNvCxnSpPr/>
      </xdr:nvCxnSpPr>
      <xdr:spPr>
        <a:xfrm>
          <a:off x="2019300" y="13457402"/>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84302</xdr:rowOff>
    </xdr:from>
    <xdr:to>
      <xdr:col>10</xdr:col>
      <xdr:colOff>114300</xdr:colOff>
      <xdr:row>78</xdr:row>
      <xdr:rowOff>155944</xdr:rowOff>
    </xdr:to>
    <xdr:cxnSp macro="">
      <xdr:nvCxnSpPr>
        <xdr:cNvPr id="188" name="直線コネクタ 187"/>
        <xdr:cNvCxnSpPr/>
      </xdr:nvCxnSpPr>
      <xdr:spPr>
        <a:xfrm flipV="1">
          <a:off x="1130300" y="13457402"/>
          <a:ext cx="889000" cy="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66460</xdr:rowOff>
    </xdr:from>
    <xdr:to>
      <xdr:col>10</xdr:col>
      <xdr:colOff>165100</xdr:colOff>
      <xdr:row>78</xdr:row>
      <xdr:rowOff>168060</xdr:rowOff>
    </xdr:to>
    <xdr:sp macro="" textlink="">
      <xdr:nvSpPr>
        <xdr:cNvPr id="189" name="フローチャート: 判断 188"/>
        <xdr:cNvSpPr/>
      </xdr:nvSpPr>
      <xdr:spPr>
        <a:xfrm>
          <a:off x="1968500" y="134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159187</xdr:rowOff>
    </xdr:from>
    <xdr:ext cx="469744" cy="259045"/>
    <xdr:sp macro="" textlink="">
      <xdr:nvSpPr>
        <xdr:cNvPr id="190" name="テキスト ボックス 189"/>
        <xdr:cNvSpPr txBox="1"/>
      </xdr:nvSpPr>
      <xdr:spPr>
        <a:xfrm>
          <a:off x="1784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73813</xdr:rowOff>
    </xdr:from>
    <xdr:to>
      <xdr:col>6</xdr:col>
      <xdr:colOff>38100</xdr:colOff>
      <xdr:row>79</xdr:row>
      <xdr:rowOff>3963</xdr:rowOff>
    </xdr:to>
    <xdr:sp macro="" textlink="">
      <xdr:nvSpPr>
        <xdr:cNvPr id="191" name="フローチャート: 判断 190"/>
        <xdr:cNvSpPr/>
      </xdr:nvSpPr>
      <xdr:spPr>
        <a:xfrm>
          <a:off x="10795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20490</xdr:rowOff>
    </xdr:from>
    <xdr:ext cx="469744" cy="259045"/>
    <xdr:sp macro="" textlink="">
      <xdr:nvSpPr>
        <xdr:cNvPr id="192" name="テキスト ボックス 191"/>
        <xdr:cNvSpPr txBox="1"/>
      </xdr:nvSpPr>
      <xdr:spPr>
        <a:xfrm>
          <a:off x="895428" y="132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51588</xdr:rowOff>
    </xdr:from>
    <xdr:to>
      <xdr:col>24</xdr:col>
      <xdr:colOff>114300</xdr:colOff>
      <xdr:row>77</xdr:row>
      <xdr:rowOff>153188</xdr:rowOff>
    </xdr:to>
    <xdr:sp macro="" textlink="">
      <xdr:nvSpPr>
        <xdr:cNvPr id="198" name="楕円 197"/>
        <xdr:cNvSpPr/>
      </xdr:nvSpPr>
      <xdr:spPr>
        <a:xfrm>
          <a:off x="4584700" y="132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30015</xdr:rowOff>
    </xdr:from>
    <xdr:ext cx="534377" cy="259045"/>
    <xdr:sp macro="" textlink="">
      <xdr:nvSpPr>
        <xdr:cNvPr id="199" name="維持補修費該当値テキスト"/>
        <xdr:cNvSpPr txBox="1"/>
      </xdr:nvSpPr>
      <xdr:spPr>
        <a:xfrm>
          <a:off x="4686300" y="132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11074</xdr:rowOff>
    </xdr:from>
    <xdr:to>
      <xdr:col>20</xdr:col>
      <xdr:colOff>38100</xdr:colOff>
      <xdr:row>78</xdr:row>
      <xdr:rowOff>112674</xdr:rowOff>
    </xdr:to>
    <xdr:sp macro="" textlink="">
      <xdr:nvSpPr>
        <xdr:cNvPr id="200" name="楕円 199"/>
        <xdr:cNvSpPr/>
      </xdr:nvSpPr>
      <xdr:spPr>
        <a:xfrm>
          <a:off x="3746500" y="133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103801</xdr:rowOff>
    </xdr:from>
    <xdr:ext cx="534377" cy="259045"/>
    <xdr:sp macro="" textlink="">
      <xdr:nvSpPr>
        <xdr:cNvPr id="201" name="テキスト ボックス 200"/>
        <xdr:cNvSpPr txBox="1"/>
      </xdr:nvSpPr>
      <xdr:spPr>
        <a:xfrm>
          <a:off x="3530111" y="134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52921</xdr:rowOff>
    </xdr:from>
    <xdr:to>
      <xdr:col>15</xdr:col>
      <xdr:colOff>101600</xdr:colOff>
      <xdr:row>78</xdr:row>
      <xdr:rowOff>154521</xdr:rowOff>
    </xdr:to>
    <xdr:sp macro="" textlink="">
      <xdr:nvSpPr>
        <xdr:cNvPr id="202" name="楕円 201"/>
        <xdr:cNvSpPr/>
      </xdr:nvSpPr>
      <xdr:spPr>
        <a:xfrm>
          <a:off x="2857500" y="134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145648</xdr:rowOff>
    </xdr:from>
    <xdr:ext cx="469744" cy="259045"/>
    <xdr:sp macro="" textlink="">
      <xdr:nvSpPr>
        <xdr:cNvPr id="203" name="テキスト ボックス 202"/>
        <xdr:cNvSpPr txBox="1"/>
      </xdr:nvSpPr>
      <xdr:spPr>
        <a:xfrm>
          <a:off x="2673428" y="135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33502</xdr:rowOff>
    </xdr:from>
    <xdr:to>
      <xdr:col>10</xdr:col>
      <xdr:colOff>165100</xdr:colOff>
      <xdr:row>78</xdr:row>
      <xdr:rowOff>135102</xdr:rowOff>
    </xdr:to>
    <xdr:sp macro="" textlink="">
      <xdr:nvSpPr>
        <xdr:cNvPr id="204" name="楕円 203"/>
        <xdr:cNvSpPr/>
      </xdr:nvSpPr>
      <xdr:spPr>
        <a:xfrm>
          <a:off x="1968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151629</xdr:rowOff>
    </xdr:from>
    <xdr:ext cx="534377" cy="259045"/>
    <xdr:sp macro="" textlink="">
      <xdr:nvSpPr>
        <xdr:cNvPr id="205" name="テキスト ボックス 204"/>
        <xdr:cNvSpPr txBox="1"/>
      </xdr:nvSpPr>
      <xdr:spPr>
        <a:xfrm>
          <a:off x="1752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105144</xdr:rowOff>
    </xdr:from>
    <xdr:to>
      <xdr:col>6</xdr:col>
      <xdr:colOff>38100</xdr:colOff>
      <xdr:row>79</xdr:row>
      <xdr:rowOff>35294</xdr:rowOff>
    </xdr:to>
    <xdr:sp macro="" textlink="">
      <xdr:nvSpPr>
        <xdr:cNvPr id="206" name="楕円 205"/>
        <xdr:cNvSpPr/>
      </xdr:nvSpPr>
      <xdr:spPr>
        <a:xfrm>
          <a:off x="10795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26421</xdr:rowOff>
    </xdr:from>
    <xdr:ext cx="469744" cy="259045"/>
    <xdr:sp macro="" textlink="">
      <xdr:nvSpPr>
        <xdr:cNvPr id="207" name="テキスト ボックス 206"/>
        <xdr:cNvSpPr txBox="1"/>
      </xdr:nvSpPr>
      <xdr:spPr>
        <a:xfrm>
          <a:off x="895428" y="135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24067</xdr:rowOff>
    </xdr:from>
    <xdr:to>
      <xdr:col>24</xdr:col>
      <xdr:colOff>63500</xdr:colOff>
      <xdr:row>97</xdr:row>
      <xdr:rowOff>107747</xdr:rowOff>
    </xdr:to>
    <xdr:cxnSp macro="">
      <xdr:nvCxnSpPr>
        <xdr:cNvPr id="237" name="直線コネクタ 236"/>
        <xdr:cNvCxnSpPr/>
      </xdr:nvCxnSpPr>
      <xdr:spPr>
        <a:xfrm>
          <a:off x="3797300" y="16654717"/>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24067</xdr:rowOff>
    </xdr:from>
    <xdr:to>
      <xdr:col>19</xdr:col>
      <xdr:colOff>177800</xdr:colOff>
      <xdr:row>97</xdr:row>
      <xdr:rowOff>137948</xdr:rowOff>
    </xdr:to>
    <xdr:cxnSp macro="">
      <xdr:nvCxnSpPr>
        <xdr:cNvPr id="240" name="直線コネクタ 239"/>
        <xdr:cNvCxnSpPr/>
      </xdr:nvCxnSpPr>
      <xdr:spPr>
        <a:xfrm flipV="1">
          <a:off x="2908300" y="1665471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107696</xdr:rowOff>
    </xdr:from>
    <xdr:to>
      <xdr:col>15</xdr:col>
      <xdr:colOff>50800</xdr:colOff>
      <xdr:row>97</xdr:row>
      <xdr:rowOff>137948</xdr:rowOff>
    </xdr:to>
    <xdr:cxnSp macro="">
      <xdr:nvCxnSpPr>
        <xdr:cNvPr id="243" name="直線コネクタ 242"/>
        <xdr:cNvCxnSpPr/>
      </xdr:nvCxnSpPr>
      <xdr:spPr>
        <a:xfrm>
          <a:off x="2019300" y="16738346"/>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107696</xdr:rowOff>
    </xdr:from>
    <xdr:to>
      <xdr:col>10</xdr:col>
      <xdr:colOff>114300</xdr:colOff>
      <xdr:row>97</xdr:row>
      <xdr:rowOff>148437</xdr:rowOff>
    </xdr:to>
    <xdr:cxnSp macro="">
      <xdr:nvCxnSpPr>
        <xdr:cNvPr id="246" name="直線コネクタ 245"/>
        <xdr:cNvCxnSpPr/>
      </xdr:nvCxnSpPr>
      <xdr:spPr>
        <a:xfrm flipV="1">
          <a:off x="1130300" y="16738346"/>
          <a:ext cx="8890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7" name="フローチャート: 判断 246"/>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8" name="テキスト ボックス 247"/>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9" name="フローチャート: 判断 248"/>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50" name="テキスト ボックス 249"/>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56947</xdr:rowOff>
    </xdr:from>
    <xdr:to>
      <xdr:col>24</xdr:col>
      <xdr:colOff>114300</xdr:colOff>
      <xdr:row>97</xdr:row>
      <xdr:rowOff>158547</xdr:rowOff>
    </xdr:to>
    <xdr:sp macro="" textlink="">
      <xdr:nvSpPr>
        <xdr:cNvPr id="256" name="楕円 255"/>
        <xdr:cNvSpPr/>
      </xdr:nvSpPr>
      <xdr:spPr>
        <a:xfrm>
          <a:off x="45847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35374</xdr:rowOff>
    </xdr:from>
    <xdr:ext cx="534377" cy="259045"/>
    <xdr:sp macro="" textlink="">
      <xdr:nvSpPr>
        <xdr:cNvPr id="257" name="扶助費該当値テキスト"/>
        <xdr:cNvSpPr txBox="1"/>
      </xdr:nvSpPr>
      <xdr:spPr>
        <a:xfrm>
          <a:off x="4686300" y="166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144717</xdr:rowOff>
    </xdr:from>
    <xdr:to>
      <xdr:col>20</xdr:col>
      <xdr:colOff>38100</xdr:colOff>
      <xdr:row>97</xdr:row>
      <xdr:rowOff>74867</xdr:rowOff>
    </xdr:to>
    <xdr:sp macro="" textlink="">
      <xdr:nvSpPr>
        <xdr:cNvPr id="258" name="楕円 257"/>
        <xdr:cNvSpPr/>
      </xdr:nvSpPr>
      <xdr:spPr>
        <a:xfrm>
          <a:off x="3746500" y="166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65994</xdr:rowOff>
    </xdr:from>
    <xdr:ext cx="534377" cy="259045"/>
    <xdr:sp macro="" textlink="">
      <xdr:nvSpPr>
        <xdr:cNvPr id="259" name="テキスト ボックス 258"/>
        <xdr:cNvSpPr txBox="1"/>
      </xdr:nvSpPr>
      <xdr:spPr>
        <a:xfrm>
          <a:off x="3530111" y="166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87148</xdr:rowOff>
    </xdr:from>
    <xdr:to>
      <xdr:col>15</xdr:col>
      <xdr:colOff>101600</xdr:colOff>
      <xdr:row>98</xdr:row>
      <xdr:rowOff>17298</xdr:rowOff>
    </xdr:to>
    <xdr:sp macro="" textlink="">
      <xdr:nvSpPr>
        <xdr:cNvPr id="260" name="楕円 259"/>
        <xdr:cNvSpPr/>
      </xdr:nvSpPr>
      <xdr:spPr>
        <a:xfrm>
          <a:off x="2857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8425</xdr:rowOff>
    </xdr:from>
    <xdr:ext cx="534377" cy="259045"/>
    <xdr:sp macro="" textlink="">
      <xdr:nvSpPr>
        <xdr:cNvPr id="261" name="テキスト ボックス 260"/>
        <xdr:cNvSpPr txBox="1"/>
      </xdr:nvSpPr>
      <xdr:spPr>
        <a:xfrm>
          <a:off x="2641111" y="168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56896</xdr:rowOff>
    </xdr:from>
    <xdr:to>
      <xdr:col>10</xdr:col>
      <xdr:colOff>165100</xdr:colOff>
      <xdr:row>97</xdr:row>
      <xdr:rowOff>158496</xdr:rowOff>
    </xdr:to>
    <xdr:sp macro="" textlink="">
      <xdr:nvSpPr>
        <xdr:cNvPr id="262" name="楕円 261"/>
        <xdr:cNvSpPr/>
      </xdr:nvSpPr>
      <xdr:spPr>
        <a:xfrm>
          <a:off x="19685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149623</xdr:rowOff>
    </xdr:from>
    <xdr:ext cx="534377" cy="259045"/>
    <xdr:sp macro="" textlink="">
      <xdr:nvSpPr>
        <xdr:cNvPr id="263" name="テキスト ボックス 262"/>
        <xdr:cNvSpPr txBox="1"/>
      </xdr:nvSpPr>
      <xdr:spPr>
        <a:xfrm>
          <a:off x="1752111" y="167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97637</xdr:rowOff>
    </xdr:from>
    <xdr:to>
      <xdr:col>6</xdr:col>
      <xdr:colOff>38100</xdr:colOff>
      <xdr:row>98</xdr:row>
      <xdr:rowOff>27787</xdr:rowOff>
    </xdr:to>
    <xdr:sp macro="" textlink="">
      <xdr:nvSpPr>
        <xdr:cNvPr id="264" name="楕円 263"/>
        <xdr:cNvSpPr/>
      </xdr:nvSpPr>
      <xdr:spPr>
        <a:xfrm>
          <a:off x="1079500" y="167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18914</xdr:rowOff>
    </xdr:from>
    <xdr:ext cx="534377" cy="259045"/>
    <xdr:sp macro="" textlink="">
      <xdr:nvSpPr>
        <xdr:cNvPr id="265" name="テキスト ボックス 264"/>
        <xdr:cNvSpPr txBox="1"/>
      </xdr:nvSpPr>
      <xdr:spPr>
        <a:xfrm>
          <a:off x="863111" y="168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135964</xdr:rowOff>
    </xdr:from>
    <xdr:to>
      <xdr:col>55</xdr:col>
      <xdr:colOff>0</xdr:colOff>
      <xdr:row>36</xdr:row>
      <xdr:rowOff>54651</xdr:rowOff>
    </xdr:to>
    <xdr:cxnSp macro="">
      <xdr:nvCxnSpPr>
        <xdr:cNvPr id="296" name="直線コネクタ 295"/>
        <xdr:cNvCxnSpPr/>
      </xdr:nvCxnSpPr>
      <xdr:spPr>
        <a:xfrm>
          <a:off x="9639300" y="6136714"/>
          <a:ext cx="8382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135964</xdr:rowOff>
    </xdr:from>
    <xdr:to>
      <xdr:col>50</xdr:col>
      <xdr:colOff>114300</xdr:colOff>
      <xdr:row>37</xdr:row>
      <xdr:rowOff>73102</xdr:rowOff>
    </xdr:to>
    <xdr:cxnSp macro="">
      <xdr:nvCxnSpPr>
        <xdr:cNvPr id="299" name="直線コネクタ 298"/>
        <xdr:cNvCxnSpPr/>
      </xdr:nvCxnSpPr>
      <xdr:spPr>
        <a:xfrm flipV="1">
          <a:off x="8750300" y="6136714"/>
          <a:ext cx="889000" cy="2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151610</xdr:rowOff>
    </xdr:from>
    <xdr:to>
      <xdr:col>45</xdr:col>
      <xdr:colOff>177800</xdr:colOff>
      <xdr:row>37</xdr:row>
      <xdr:rowOff>73102</xdr:rowOff>
    </xdr:to>
    <xdr:cxnSp macro="">
      <xdr:nvCxnSpPr>
        <xdr:cNvPr id="302" name="直線コネクタ 301"/>
        <xdr:cNvCxnSpPr/>
      </xdr:nvCxnSpPr>
      <xdr:spPr>
        <a:xfrm>
          <a:off x="7861300" y="6323810"/>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151610</xdr:rowOff>
    </xdr:from>
    <xdr:to>
      <xdr:col>41</xdr:col>
      <xdr:colOff>50800</xdr:colOff>
      <xdr:row>38</xdr:row>
      <xdr:rowOff>41539</xdr:rowOff>
    </xdr:to>
    <xdr:cxnSp macro="">
      <xdr:nvCxnSpPr>
        <xdr:cNvPr id="305" name="直線コネクタ 304"/>
        <xdr:cNvCxnSpPr/>
      </xdr:nvCxnSpPr>
      <xdr:spPr>
        <a:xfrm flipV="1">
          <a:off x="6972300" y="6323810"/>
          <a:ext cx="8890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7" name="テキスト ボックス 306"/>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3851</xdr:rowOff>
    </xdr:from>
    <xdr:to>
      <xdr:col>55</xdr:col>
      <xdr:colOff>50800</xdr:colOff>
      <xdr:row>36</xdr:row>
      <xdr:rowOff>105451</xdr:rowOff>
    </xdr:to>
    <xdr:sp macro="" textlink="">
      <xdr:nvSpPr>
        <xdr:cNvPr id="315" name="楕円 314"/>
        <xdr:cNvSpPr/>
      </xdr:nvSpPr>
      <xdr:spPr>
        <a:xfrm>
          <a:off x="10426700" y="617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26728</xdr:rowOff>
    </xdr:from>
    <xdr:ext cx="599010" cy="259045"/>
    <xdr:sp macro="" textlink="">
      <xdr:nvSpPr>
        <xdr:cNvPr id="316" name="補助費等該当値テキスト"/>
        <xdr:cNvSpPr txBox="1"/>
      </xdr:nvSpPr>
      <xdr:spPr>
        <a:xfrm>
          <a:off x="10528300" y="602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85164</xdr:rowOff>
    </xdr:from>
    <xdr:to>
      <xdr:col>50</xdr:col>
      <xdr:colOff>165100</xdr:colOff>
      <xdr:row>36</xdr:row>
      <xdr:rowOff>15314</xdr:rowOff>
    </xdr:to>
    <xdr:sp macro="" textlink="">
      <xdr:nvSpPr>
        <xdr:cNvPr id="317" name="楕円 316"/>
        <xdr:cNvSpPr/>
      </xdr:nvSpPr>
      <xdr:spPr>
        <a:xfrm>
          <a:off x="9588500" y="6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31841</xdr:rowOff>
    </xdr:from>
    <xdr:ext cx="599010" cy="259045"/>
    <xdr:sp macro="" textlink="">
      <xdr:nvSpPr>
        <xdr:cNvPr id="318" name="テキスト ボックス 317"/>
        <xdr:cNvSpPr txBox="1"/>
      </xdr:nvSpPr>
      <xdr:spPr>
        <a:xfrm>
          <a:off x="9339795" y="586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22302</xdr:rowOff>
    </xdr:from>
    <xdr:to>
      <xdr:col>46</xdr:col>
      <xdr:colOff>38100</xdr:colOff>
      <xdr:row>37</xdr:row>
      <xdr:rowOff>123902</xdr:rowOff>
    </xdr:to>
    <xdr:sp macro="" textlink="">
      <xdr:nvSpPr>
        <xdr:cNvPr id="319" name="楕円 318"/>
        <xdr:cNvSpPr/>
      </xdr:nvSpPr>
      <xdr:spPr>
        <a:xfrm>
          <a:off x="8699500" y="63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115029</xdr:rowOff>
    </xdr:from>
    <xdr:ext cx="599010" cy="259045"/>
    <xdr:sp macro="" textlink="">
      <xdr:nvSpPr>
        <xdr:cNvPr id="320" name="テキスト ボックス 319"/>
        <xdr:cNvSpPr txBox="1"/>
      </xdr:nvSpPr>
      <xdr:spPr>
        <a:xfrm>
          <a:off x="8450795" y="645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100810</xdr:rowOff>
    </xdr:from>
    <xdr:to>
      <xdr:col>41</xdr:col>
      <xdr:colOff>101600</xdr:colOff>
      <xdr:row>37</xdr:row>
      <xdr:rowOff>30960</xdr:rowOff>
    </xdr:to>
    <xdr:sp macro="" textlink="">
      <xdr:nvSpPr>
        <xdr:cNvPr id="321" name="楕円 320"/>
        <xdr:cNvSpPr/>
      </xdr:nvSpPr>
      <xdr:spPr>
        <a:xfrm>
          <a:off x="7810500" y="62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47487</xdr:rowOff>
    </xdr:from>
    <xdr:ext cx="599010" cy="259045"/>
    <xdr:sp macro="" textlink="">
      <xdr:nvSpPr>
        <xdr:cNvPr id="322" name="テキスト ボックス 321"/>
        <xdr:cNvSpPr txBox="1"/>
      </xdr:nvSpPr>
      <xdr:spPr>
        <a:xfrm>
          <a:off x="7561795" y="604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162189</xdr:rowOff>
    </xdr:from>
    <xdr:to>
      <xdr:col>36</xdr:col>
      <xdr:colOff>165100</xdr:colOff>
      <xdr:row>38</xdr:row>
      <xdr:rowOff>92339</xdr:rowOff>
    </xdr:to>
    <xdr:sp macro="" textlink="">
      <xdr:nvSpPr>
        <xdr:cNvPr id="323" name="楕円 322"/>
        <xdr:cNvSpPr/>
      </xdr:nvSpPr>
      <xdr:spPr>
        <a:xfrm>
          <a:off x="6921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83466</xdr:rowOff>
    </xdr:from>
    <xdr:ext cx="534377" cy="259045"/>
    <xdr:sp macro="" textlink="">
      <xdr:nvSpPr>
        <xdr:cNvPr id="324" name="テキスト ボックス 323"/>
        <xdr:cNvSpPr txBox="1"/>
      </xdr:nvSpPr>
      <xdr:spPr>
        <a:xfrm>
          <a:off x="6705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31083</xdr:rowOff>
    </xdr:from>
    <xdr:to>
      <xdr:col>55</xdr:col>
      <xdr:colOff>0</xdr:colOff>
      <xdr:row>56</xdr:row>
      <xdr:rowOff>79311</xdr:rowOff>
    </xdr:to>
    <xdr:cxnSp macro="">
      <xdr:nvCxnSpPr>
        <xdr:cNvPr id="351" name="直線コネクタ 350"/>
        <xdr:cNvCxnSpPr/>
      </xdr:nvCxnSpPr>
      <xdr:spPr>
        <a:xfrm flipV="1">
          <a:off x="9639300" y="9632283"/>
          <a:ext cx="838200" cy="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79311</xdr:rowOff>
    </xdr:from>
    <xdr:to>
      <xdr:col>50</xdr:col>
      <xdr:colOff>114300</xdr:colOff>
      <xdr:row>57</xdr:row>
      <xdr:rowOff>10929</xdr:rowOff>
    </xdr:to>
    <xdr:cxnSp macro="">
      <xdr:nvCxnSpPr>
        <xdr:cNvPr id="354" name="直線コネクタ 353"/>
        <xdr:cNvCxnSpPr/>
      </xdr:nvCxnSpPr>
      <xdr:spPr>
        <a:xfrm flipV="1">
          <a:off x="8750300" y="9680511"/>
          <a:ext cx="889000" cy="10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10929</xdr:rowOff>
    </xdr:from>
    <xdr:to>
      <xdr:col>45</xdr:col>
      <xdr:colOff>177800</xdr:colOff>
      <xdr:row>57</xdr:row>
      <xdr:rowOff>70669</xdr:rowOff>
    </xdr:to>
    <xdr:cxnSp macro="">
      <xdr:nvCxnSpPr>
        <xdr:cNvPr id="357" name="直線コネクタ 356"/>
        <xdr:cNvCxnSpPr/>
      </xdr:nvCxnSpPr>
      <xdr:spPr>
        <a:xfrm flipV="1">
          <a:off x="7861300" y="978357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70669</xdr:rowOff>
    </xdr:from>
    <xdr:to>
      <xdr:col>41</xdr:col>
      <xdr:colOff>50800</xdr:colOff>
      <xdr:row>58</xdr:row>
      <xdr:rowOff>74147</xdr:rowOff>
    </xdr:to>
    <xdr:cxnSp macro="">
      <xdr:nvCxnSpPr>
        <xdr:cNvPr id="360" name="直線コネクタ 359"/>
        <xdr:cNvCxnSpPr/>
      </xdr:nvCxnSpPr>
      <xdr:spPr>
        <a:xfrm flipV="1">
          <a:off x="6972300" y="9843319"/>
          <a:ext cx="889000" cy="1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34180</xdr:rowOff>
    </xdr:from>
    <xdr:to>
      <xdr:col>41</xdr:col>
      <xdr:colOff>101600</xdr:colOff>
      <xdr:row>58</xdr:row>
      <xdr:rowOff>135780</xdr:rowOff>
    </xdr:to>
    <xdr:sp macro="" textlink="">
      <xdr:nvSpPr>
        <xdr:cNvPr id="361" name="フローチャート: 判断 360"/>
        <xdr:cNvSpPr/>
      </xdr:nvSpPr>
      <xdr:spPr>
        <a:xfrm>
          <a:off x="7810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126907</xdr:rowOff>
    </xdr:from>
    <xdr:ext cx="599010" cy="259045"/>
    <xdr:sp macro="" textlink="">
      <xdr:nvSpPr>
        <xdr:cNvPr id="362" name="テキスト ボックス 361"/>
        <xdr:cNvSpPr txBox="1"/>
      </xdr:nvSpPr>
      <xdr:spPr>
        <a:xfrm>
          <a:off x="7561795" y="100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34185</xdr:rowOff>
    </xdr:from>
    <xdr:to>
      <xdr:col>36</xdr:col>
      <xdr:colOff>165100</xdr:colOff>
      <xdr:row>58</xdr:row>
      <xdr:rowOff>135785</xdr:rowOff>
    </xdr:to>
    <xdr:sp macro="" textlink="">
      <xdr:nvSpPr>
        <xdr:cNvPr id="363" name="フローチャート: 判断 362"/>
        <xdr:cNvSpPr/>
      </xdr:nvSpPr>
      <xdr:spPr>
        <a:xfrm>
          <a:off x="6921500" y="99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126912</xdr:rowOff>
    </xdr:from>
    <xdr:ext cx="599010" cy="259045"/>
    <xdr:sp macro="" textlink="">
      <xdr:nvSpPr>
        <xdr:cNvPr id="364" name="テキスト ボックス 363"/>
        <xdr:cNvSpPr txBox="1"/>
      </xdr:nvSpPr>
      <xdr:spPr>
        <a:xfrm>
          <a:off x="6672795" y="100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151733</xdr:rowOff>
    </xdr:from>
    <xdr:to>
      <xdr:col>55</xdr:col>
      <xdr:colOff>50800</xdr:colOff>
      <xdr:row>56</xdr:row>
      <xdr:rowOff>81883</xdr:rowOff>
    </xdr:to>
    <xdr:sp macro="" textlink="">
      <xdr:nvSpPr>
        <xdr:cNvPr id="370" name="楕円 369"/>
        <xdr:cNvSpPr/>
      </xdr:nvSpPr>
      <xdr:spPr>
        <a:xfrm>
          <a:off x="10426700" y="9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3160</xdr:rowOff>
    </xdr:from>
    <xdr:ext cx="599010" cy="259045"/>
    <xdr:sp macro="" textlink="">
      <xdr:nvSpPr>
        <xdr:cNvPr id="371" name="普通建設事業費該当値テキスト"/>
        <xdr:cNvSpPr txBox="1"/>
      </xdr:nvSpPr>
      <xdr:spPr>
        <a:xfrm>
          <a:off x="10528300" y="94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28511</xdr:rowOff>
    </xdr:from>
    <xdr:to>
      <xdr:col>50</xdr:col>
      <xdr:colOff>165100</xdr:colOff>
      <xdr:row>56</xdr:row>
      <xdr:rowOff>130111</xdr:rowOff>
    </xdr:to>
    <xdr:sp macro="" textlink="">
      <xdr:nvSpPr>
        <xdr:cNvPr id="372" name="楕円 371"/>
        <xdr:cNvSpPr/>
      </xdr:nvSpPr>
      <xdr:spPr>
        <a:xfrm>
          <a:off x="9588500" y="9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146638</xdr:rowOff>
    </xdr:from>
    <xdr:ext cx="599010" cy="259045"/>
    <xdr:sp macro="" textlink="">
      <xdr:nvSpPr>
        <xdr:cNvPr id="373" name="テキスト ボックス 372"/>
        <xdr:cNvSpPr txBox="1"/>
      </xdr:nvSpPr>
      <xdr:spPr>
        <a:xfrm>
          <a:off x="9339795" y="94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131579</xdr:rowOff>
    </xdr:from>
    <xdr:to>
      <xdr:col>46</xdr:col>
      <xdr:colOff>38100</xdr:colOff>
      <xdr:row>57</xdr:row>
      <xdr:rowOff>61729</xdr:rowOff>
    </xdr:to>
    <xdr:sp macro="" textlink="">
      <xdr:nvSpPr>
        <xdr:cNvPr id="374" name="楕円 373"/>
        <xdr:cNvSpPr/>
      </xdr:nvSpPr>
      <xdr:spPr>
        <a:xfrm>
          <a:off x="8699500" y="9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78256</xdr:rowOff>
    </xdr:from>
    <xdr:ext cx="599010" cy="259045"/>
    <xdr:sp macro="" textlink="">
      <xdr:nvSpPr>
        <xdr:cNvPr id="375" name="テキスト ボックス 374"/>
        <xdr:cNvSpPr txBox="1"/>
      </xdr:nvSpPr>
      <xdr:spPr>
        <a:xfrm>
          <a:off x="8450795" y="9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19869</xdr:rowOff>
    </xdr:from>
    <xdr:to>
      <xdr:col>41</xdr:col>
      <xdr:colOff>101600</xdr:colOff>
      <xdr:row>57</xdr:row>
      <xdr:rowOff>121469</xdr:rowOff>
    </xdr:to>
    <xdr:sp macro="" textlink="">
      <xdr:nvSpPr>
        <xdr:cNvPr id="376" name="楕円 375"/>
        <xdr:cNvSpPr/>
      </xdr:nvSpPr>
      <xdr:spPr>
        <a:xfrm>
          <a:off x="7810500" y="9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137996</xdr:rowOff>
    </xdr:from>
    <xdr:ext cx="599010" cy="259045"/>
    <xdr:sp macro="" textlink="">
      <xdr:nvSpPr>
        <xdr:cNvPr id="377" name="テキスト ボックス 376"/>
        <xdr:cNvSpPr txBox="1"/>
      </xdr:nvSpPr>
      <xdr:spPr>
        <a:xfrm>
          <a:off x="7561795" y="956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23347</xdr:rowOff>
    </xdr:from>
    <xdr:to>
      <xdr:col>36</xdr:col>
      <xdr:colOff>165100</xdr:colOff>
      <xdr:row>58</xdr:row>
      <xdr:rowOff>124947</xdr:rowOff>
    </xdr:to>
    <xdr:sp macro="" textlink="">
      <xdr:nvSpPr>
        <xdr:cNvPr id="378" name="楕円 377"/>
        <xdr:cNvSpPr/>
      </xdr:nvSpPr>
      <xdr:spPr>
        <a:xfrm>
          <a:off x="6921500" y="99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141474</xdr:rowOff>
    </xdr:from>
    <xdr:ext cx="599010" cy="259045"/>
    <xdr:sp macro="" textlink="">
      <xdr:nvSpPr>
        <xdr:cNvPr id="379" name="テキスト ボックス 378"/>
        <xdr:cNvSpPr txBox="1"/>
      </xdr:nvSpPr>
      <xdr:spPr>
        <a:xfrm>
          <a:off x="6672795" y="974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113620</xdr:rowOff>
    </xdr:from>
    <xdr:to>
      <xdr:col>55</xdr:col>
      <xdr:colOff>0</xdr:colOff>
      <xdr:row>74</xdr:row>
      <xdr:rowOff>82138</xdr:rowOff>
    </xdr:to>
    <xdr:cxnSp macro="">
      <xdr:nvCxnSpPr>
        <xdr:cNvPr id="408" name="直線コネクタ 407"/>
        <xdr:cNvCxnSpPr/>
      </xdr:nvCxnSpPr>
      <xdr:spPr>
        <a:xfrm flipV="1">
          <a:off x="9639300" y="12629470"/>
          <a:ext cx="8382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82138</xdr:rowOff>
    </xdr:from>
    <xdr:to>
      <xdr:col>50</xdr:col>
      <xdr:colOff>114300</xdr:colOff>
      <xdr:row>76</xdr:row>
      <xdr:rowOff>156829</xdr:rowOff>
    </xdr:to>
    <xdr:cxnSp macro="">
      <xdr:nvCxnSpPr>
        <xdr:cNvPr id="411" name="直線コネクタ 410"/>
        <xdr:cNvCxnSpPr/>
      </xdr:nvCxnSpPr>
      <xdr:spPr>
        <a:xfrm flipV="1">
          <a:off x="8750300" y="12769438"/>
          <a:ext cx="889000" cy="4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156829</xdr:rowOff>
    </xdr:from>
    <xdr:to>
      <xdr:col>45</xdr:col>
      <xdr:colOff>177800</xdr:colOff>
      <xdr:row>78</xdr:row>
      <xdr:rowOff>111235</xdr:rowOff>
    </xdr:to>
    <xdr:cxnSp macro="">
      <xdr:nvCxnSpPr>
        <xdr:cNvPr id="414" name="直線コネクタ 413"/>
        <xdr:cNvCxnSpPr/>
      </xdr:nvCxnSpPr>
      <xdr:spPr>
        <a:xfrm flipV="1">
          <a:off x="7861300" y="13187029"/>
          <a:ext cx="889000" cy="2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17" name="フローチャート: 判断 416"/>
        <xdr:cNvSpPr/>
      </xdr:nvSpPr>
      <xdr:spPr>
        <a:xfrm>
          <a:off x="7810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17873</xdr:rowOff>
    </xdr:from>
    <xdr:ext cx="534377" cy="259045"/>
    <xdr:sp macro="" textlink="">
      <xdr:nvSpPr>
        <xdr:cNvPr id="418" name="テキスト ボックス 417"/>
        <xdr:cNvSpPr txBox="1"/>
      </xdr:nvSpPr>
      <xdr:spPr>
        <a:xfrm>
          <a:off x="7594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62820</xdr:rowOff>
    </xdr:from>
    <xdr:to>
      <xdr:col>55</xdr:col>
      <xdr:colOff>50800</xdr:colOff>
      <xdr:row>73</xdr:row>
      <xdr:rowOff>164420</xdr:rowOff>
    </xdr:to>
    <xdr:sp macro="" textlink="">
      <xdr:nvSpPr>
        <xdr:cNvPr id="424" name="楕円 423"/>
        <xdr:cNvSpPr/>
      </xdr:nvSpPr>
      <xdr:spPr>
        <a:xfrm>
          <a:off x="10426700" y="125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85697</xdr:rowOff>
    </xdr:from>
    <xdr:ext cx="599010" cy="259045"/>
    <xdr:sp macro="" textlink="">
      <xdr:nvSpPr>
        <xdr:cNvPr id="425" name="普通建設事業費 （ うち新規整備　）該当値テキスト"/>
        <xdr:cNvSpPr txBox="1"/>
      </xdr:nvSpPr>
      <xdr:spPr>
        <a:xfrm>
          <a:off x="10528300" y="1243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31338</xdr:rowOff>
    </xdr:from>
    <xdr:to>
      <xdr:col>50</xdr:col>
      <xdr:colOff>165100</xdr:colOff>
      <xdr:row>74</xdr:row>
      <xdr:rowOff>132938</xdr:rowOff>
    </xdr:to>
    <xdr:sp macro="" textlink="">
      <xdr:nvSpPr>
        <xdr:cNvPr id="426" name="楕円 425"/>
        <xdr:cNvSpPr/>
      </xdr:nvSpPr>
      <xdr:spPr>
        <a:xfrm>
          <a:off x="9588500" y="127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149465</xdr:rowOff>
    </xdr:from>
    <xdr:ext cx="599010" cy="259045"/>
    <xdr:sp macro="" textlink="">
      <xdr:nvSpPr>
        <xdr:cNvPr id="427" name="テキスト ボックス 426"/>
        <xdr:cNvSpPr txBox="1"/>
      </xdr:nvSpPr>
      <xdr:spPr>
        <a:xfrm>
          <a:off x="9339795" y="124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106029</xdr:rowOff>
    </xdr:from>
    <xdr:to>
      <xdr:col>46</xdr:col>
      <xdr:colOff>38100</xdr:colOff>
      <xdr:row>77</xdr:row>
      <xdr:rowOff>36179</xdr:rowOff>
    </xdr:to>
    <xdr:sp macro="" textlink="">
      <xdr:nvSpPr>
        <xdr:cNvPr id="428" name="楕円 427"/>
        <xdr:cNvSpPr/>
      </xdr:nvSpPr>
      <xdr:spPr>
        <a:xfrm>
          <a:off x="8699500" y="13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52707</xdr:rowOff>
    </xdr:from>
    <xdr:ext cx="599010" cy="259045"/>
    <xdr:sp macro="" textlink="">
      <xdr:nvSpPr>
        <xdr:cNvPr id="429" name="テキスト ボックス 428"/>
        <xdr:cNvSpPr txBox="1"/>
      </xdr:nvSpPr>
      <xdr:spPr>
        <a:xfrm>
          <a:off x="8450795" y="1291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60435</xdr:rowOff>
    </xdr:from>
    <xdr:to>
      <xdr:col>41</xdr:col>
      <xdr:colOff>101600</xdr:colOff>
      <xdr:row>78</xdr:row>
      <xdr:rowOff>162035</xdr:rowOff>
    </xdr:to>
    <xdr:sp macro="" textlink="">
      <xdr:nvSpPr>
        <xdr:cNvPr id="430" name="楕円 429"/>
        <xdr:cNvSpPr/>
      </xdr:nvSpPr>
      <xdr:spPr>
        <a:xfrm>
          <a:off x="7810500" y="134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7112</xdr:rowOff>
    </xdr:from>
    <xdr:ext cx="534377" cy="259045"/>
    <xdr:sp macro="" textlink="">
      <xdr:nvSpPr>
        <xdr:cNvPr id="431" name="テキスト ボックス 430"/>
        <xdr:cNvSpPr txBox="1"/>
      </xdr:nvSpPr>
      <xdr:spPr>
        <a:xfrm>
          <a:off x="7594111" y="132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146194</xdr:rowOff>
    </xdr:from>
    <xdr:to>
      <xdr:col>55</xdr:col>
      <xdr:colOff>0</xdr:colOff>
      <xdr:row>97</xdr:row>
      <xdr:rowOff>149617</xdr:rowOff>
    </xdr:to>
    <xdr:cxnSp macro="">
      <xdr:nvCxnSpPr>
        <xdr:cNvPr id="460" name="直線コネクタ 459"/>
        <xdr:cNvCxnSpPr/>
      </xdr:nvCxnSpPr>
      <xdr:spPr>
        <a:xfrm flipV="1">
          <a:off x="9639300" y="16776844"/>
          <a:ext cx="8382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93856</xdr:rowOff>
    </xdr:from>
    <xdr:to>
      <xdr:col>50</xdr:col>
      <xdr:colOff>114300</xdr:colOff>
      <xdr:row>97</xdr:row>
      <xdr:rowOff>149617</xdr:rowOff>
    </xdr:to>
    <xdr:cxnSp macro="">
      <xdr:nvCxnSpPr>
        <xdr:cNvPr id="463" name="直線コネクタ 462"/>
        <xdr:cNvCxnSpPr/>
      </xdr:nvCxnSpPr>
      <xdr:spPr>
        <a:xfrm>
          <a:off x="8750300" y="16724506"/>
          <a:ext cx="889000" cy="5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75251</xdr:rowOff>
    </xdr:from>
    <xdr:to>
      <xdr:col>45</xdr:col>
      <xdr:colOff>177800</xdr:colOff>
      <xdr:row>97</xdr:row>
      <xdr:rowOff>93856</xdr:rowOff>
    </xdr:to>
    <xdr:cxnSp macro="">
      <xdr:nvCxnSpPr>
        <xdr:cNvPr id="466" name="直線コネクタ 465"/>
        <xdr:cNvCxnSpPr/>
      </xdr:nvCxnSpPr>
      <xdr:spPr>
        <a:xfrm>
          <a:off x="7861300" y="16705901"/>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102908</xdr:rowOff>
    </xdr:from>
    <xdr:to>
      <xdr:col>41</xdr:col>
      <xdr:colOff>101600</xdr:colOff>
      <xdr:row>99</xdr:row>
      <xdr:rowOff>33058</xdr:rowOff>
    </xdr:to>
    <xdr:sp macro="" textlink="">
      <xdr:nvSpPr>
        <xdr:cNvPr id="469" name="フローチャート: 判断 468"/>
        <xdr:cNvSpPr/>
      </xdr:nvSpPr>
      <xdr:spPr>
        <a:xfrm>
          <a:off x="7810500" y="1690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24185</xdr:rowOff>
    </xdr:from>
    <xdr:ext cx="534377" cy="259045"/>
    <xdr:sp macro="" textlink="">
      <xdr:nvSpPr>
        <xdr:cNvPr id="470" name="テキスト ボックス 469"/>
        <xdr:cNvSpPr txBox="1"/>
      </xdr:nvSpPr>
      <xdr:spPr>
        <a:xfrm>
          <a:off x="7594111" y="169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95394</xdr:rowOff>
    </xdr:from>
    <xdr:to>
      <xdr:col>55</xdr:col>
      <xdr:colOff>50800</xdr:colOff>
      <xdr:row>98</xdr:row>
      <xdr:rowOff>25544</xdr:rowOff>
    </xdr:to>
    <xdr:sp macro="" textlink="">
      <xdr:nvSpPr>
        <xdr:cNvPr id="476" name="楕円 475"/>
        <xdr:cNvSpPr/>
      </xdr:nvSpPr>
      <xdr:spPr>
        <a:xfrm>
          <a:off x="10426700" y="167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118271</xdr:rowOff>
    </xdr:from>
    <xdr:ext cx="599010" cy="259045"/>
    <xdr:sp macro="" textlink="">
      <xdr:nvSpPr>
        <xdr:cNvPr id="477" name="普通建設事業費 （ うち更新整備　）該当値テキスト"/>
        <xdr:cNvSpPr txBox="1"/>
      </xdr:nvSpPr>
      <xdr:spPr>
        <a:xfrm>
          <a:off x="10528300" y="165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98817</xdr:rowOff>
    </xdr:from>
    <xdr:to>
      <xdr:col>50</xdr:col>
      <xdr:colOff>165100</xdr:colOff>
      <xdr:row>98</xdr:row>
      <xdr:rowOff>28967</xdr:rowOff>
    </xdr:to>
    <xdr:sp macro="" textlink="">
      <xdr:nvSpPr>
        <xdr:cNvPr id="478" name="楕円 477"/>
        <xdr:cNvSpPr/>
      </xdr:nvSpPr>
      <xdr:spPr>
        <a:xfrm>
          <a:off x="9588500" y="167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45494</xdr:rowOff>
    </xdr:from>
    <xdr:ext cx="599010" cy="259045"/>
    <xdr:sp macro="" textlink="">
      <xdr:nvSpPr>
        <xdr:cNvPr id="479" name="テキスト ボックス 478"/>
        <xdr:cNvSpPr txBox="1"/>
      </xdr:nvSpPr>
      <xdr:spPr>
        <a:xfrm>
          <a:off x="9339795" y="1650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43056</xdr:rowOff>
    </xdr:from>
    <xdr:to>
      <xdr:col>46</xdr:col>
      <xdr:colOff>38100</xdr:colOff>
      <xdr:row>97</xdr:row>
      <xdr:rowOff>144656</xdr:rowOff>
    </xdr:to>
    <xdr:sp macro="" textlink="">
      <xdr:nvSpPr>
        <xdr:cNvPr id="480" name="楕円 479"/>
        <xdr:cNvSpPr/>
      </xdr:nvSpPr>
      <xdr:spPr>
        <a:xfrm>
          <a:off x="8699500" y="166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161183</xdr:rowOff>
    </xdr:from>
    <xdr:ext cx="599010" cy="259045"/>
    <xdr:sp macro="" textlink="">
      <xdr:nvSpPr>
        <xdr:cNvPr id="481" name="テキスト ボックス 480"/>
        <xdr:cNvSpPr txBox="1"/>
      </xdr:nvSpPr>
      <xdr:spPr>
        <a:xfrm>
          <a:off x="8450795" y="1644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24451</xdr:rowOff>
    </xdr:from>
    <xdr:to>
      <xdr:col>41</xdr:col>
      <xdr:colOff>101600</xdr:colOff>
      <xdr:row>97</xdr:row>
      <xdr:rowOff>126051</xdr:rowOff>
    </xdr:to>
    <xdr:sp macro="" textlink="">
      <xdr:nvSpPr>
        <xdr:cNvPr id="482" name="楕円 481"/>
        <xdr:cNvSpPr/>
      </xdr:nvSpPr>
      <xdr:spPr>
        <a:xfrm>
          <a:off x="7810500" y="166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142578</xdr:rowOff>
    </xdr:from>
    <xdr:ext cx="599010" cy="259045"/>
    <xdr:sp macro="" textlink="">
      <xdr:nvSpPr>
        <xdr:cNvPr id="483" name="テキスト ボックス 482"/>
        <xdr:cNvSpPr txBox="1"/>
      </xdr:nvSpPr>
      <xdr:spPr>
        <a:xfrm>
          <a:off x="7561795" y="1643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74629</xdr:rowOff>
    </xdr:from>
    <xdr:to>
      <xdr:col>85</xdr:col>
      <xdr:colOff>127000</xdr:colOff>
      <xdr:row>38</xdr:row>
      <xdr:rowOff>57056</xdr:rowOff>
    </xdr:to>
    <xdr:cxnSp macro="">
      <xdr:nvCxnSpPr>
        <xdr:cNvPr id="510" name="直線コネクタ 509"/>
        <xdr:cNvCxnSpPr/>
      </xdr:nvCxnSpPr>
      <xdr:spPr>
        <a:xfrm>
          <a:off x="15481300" y="6418279"/>
          <a:ext cx="838200" cy="15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7217</xdr:rowOff>
    </xdr:from>
    <xdr:to>
      <xdr:col>81</xdr:col>
      <xdr:colOff>50800</xdr:colOff>
      <xdr:row>37</xdr:row>
      <xdr:rowOff>74629</xdr:rowOff>
    </xdr:to>
    <xdr:cxnSp macro="">
      <xdr:nvCxnSpPr>
        <xdr:cNvPr id="513" name="直線コネクタ 512"/>
        <xdr:cNvCxnSpPr/>
      </xdr:nvCxnSpPr>
      <xdr:spPr>
        <a:xfrm>
          <a:off x="14592300" y="6007967"/>
          <a:ext cx="889000" cy="4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7217</xdr:rowOff>
    </xdr:from>
    <xdr:to>
      <xdr:col>76</xdr:col>
      <xdr:colOff>114300</xdr:colOff>
      <xdr:row>37</xdr:row>
      <xdr:rowOff>5816</xdr:rowOff>
    </xdr:to>
    <xdr:cxnSp macro="">
      <xdr:nvCxnSpPr>
        <xdr:cNvPr id="516" name="直線コネクタ 515"/>
        <xdr:cNvCxnSpPr/>
      </xdr:nvCxnSpPr>
      <xdr:spPr>
        <a:xfrm flipV="1">
          <a:off x="13703300" y="6007967"/>
          <a:ext cx="889000" cy="34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5816</xdr:rowOff>
    </xdr:from>
    <xdr:to>
      <xdr:col>71</xdr:col>
      <xdr:colOff>177800</xdr:colOff>
      <xdr:row>37</xdr:row>
      <xdr:rowOff>101494</xdr:rowOff>
    </xdr:to>
    <xdr:cxnSp macro="">
      <xdr:nvCxnSpPr>
        <xdr:cNvPr id="519" name="直線コネクタ 518"/>
        <xdr:cNvCxnSpPr/>
      </xdr:nvCxnSpPr>
      <xdr:spPr>
        <a:xfrm flipV="1">
          <a:off x="12814300" y="6349466"/>
          <a:ext cx="889000" cy="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60858</xdr:rowOff>
    </xdr:from>
    <xdr:to>
      <xdr:col>72</xdr:col>
      <xdr:colOff>38100</xdr:colOff>
      <xdr:row>38</xdr:row>
      <xdr:rowOff>162458</xdr:rowOff>
    </xdr:to>
    <xdr:sp macro="" textlink="">
      <xdr:nvSpPr>
        <xdr:cNvPr id="520" name="フローチャート: 判断 519"/>
        <xdr:cNvSpPr/>
      </xdr:nvSpPr>
      <xdr:spPr>
        <a:xfrm>
          <a:off x="13652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153585</xdr:rowOff>
    </xdr:from>
    <xdr:ext cx="534377" cy="259045"/>
    <xdr:sp macro="" textlink="">
      <xdr:nvSpPr>
        <xdr:cNvPr id="521" name="テキスト ボックス 520"/>
        <xdr:cNvSpPr txBox="1"/>
      </xdr:nvSpPr>
      <xdr:spPr>
        <a:xfrm>
          <a:off x="13436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67894</xdr:rowOff>
    </xdr:from>
    <xdr:to>
      <xdr:col>67</xdr:col>
      <xdr:colOff>101600</xdr:colOff>
      <xdr:row>38</xdr:row>
      <xdr:rowOff>169494</xdr:rowOff>
    </xdr:to>
    <xdr:sp macro="" textlink="">
      <xdr:nvSpPr>
        <xdr:cNvPr id="522" name="フローチャート: 判断 521"/>
        <xdr:cNvSpPr/>
      </xdr:nvSpPr>
      <xdr:spPr>
        <a:xfrm>
          <a:off x="12763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160621</xdr:rowOff>
    </xdr:from>
    <xdr:ext cx="469744" cy="259045"/>
    <xdr:sp macro="" textlink="">
      <xdr:nvSpPr>
        <xdr:cNvPr id="523" name="テキスト ボックス 522"/>
        <xdr:cNvSpPr txBox="1"/>
      </xdr:nvSpPr>
      <xdr:spPr>
        <a:xfrm>
          <a:off x="12579428" y="66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6256</xdr:rowOff>
    </xdr:from>
    <xdr:to>
      <xdr:col>85</xdr:col>
      <xdr:colOff>177800</xdr:colOff>
      <xdr:row>38</xdr:row>
      <xdr:rowOff>107856</xdr:rowOff>
    </xdr:to>
    <xdr:sp macro="" textlink="">
      <xdr:nvSpPr>
        <xdr:cNvPr id="529" name="楕円 528"/>
        <xdr:cNvSpPr/>
      </xdr:nvSpPr>
      <xdr:spPr>
        <a:xfrm>
          <a:off x="16268700" y="65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137084</xdr:rowOff>
    </xdr:from>
    <xdr:ext cx="534377" cy="259045"/>
    <xdr:sp macro="" textlink="">
      <xdr:nvSpPr>
        <xdr:cNvPr id="530" name="災害復旧事業費該当値テキスト"/>
        <xdr:cNvSpPr txBox="1"/>
      </xdr:nvSpPr>
      <xdr:spPr>
        <a:xfrm>
          <a:off x="16370300" y="63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23829</xdr:rowOff>
    </xdr:from>
    <xdr:to>
      <xdr:col>81</xdr:col>
      <xdr:colOff>101600</xdr:colOff>
      <xdr:row>37</xdr:row>
      <xdr:rowOff>125429</xdr:rowOff>
    </xdr:to>
    <xdr:sp macro="" textlink="">
      <xdr:nvSpPr>
        <xdr:cNvPr id="531" name="楕円 530"/>
        <xdr:cNvSpPr/>
      </xdr:nvSpPr>
      <xdr:spPr>
        <a:xfrm>
          <a:off x="15430500" y="63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141956</xdr:rowOff>
    </xdr:from>
    <xdr:ext cx="599010" cy="259045"/>
    <xdr:sp macro="" textlink="">
      <xdr:nvSpPr>
        <xdr:cNvPr id="532" name="テキスト ボックス 531"/>
        <xdr:cNvSpPr txBox="1"/>
      </xdr:nvSpPr>
      <xdr:spPr>
        <a:xfrm>
          <a:off x="15181795" y="61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127867</xdr:rowOff>
    </xdr:from>
    <xdr:to>
      <xdr:col>76</xdr:col>
      <xdr:colOff>165100</xdr:colOff>
      <xdr:row>35</xdr:row>
      <xdr:rowOff>58017</xdr:rowOff>
    </xdr:to>
    <xdr:sp macro="" textlink="">
      <xdr:nvSpPr>
        <xdr:cNvPr id="533" name="楕円 532"/>
        <xdr:cNvSpPr/>
      </xdr:nvSpPr>
      <xdr:spPr>
        <a:xfrm>
          <a:off x="14541500" y="59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74544</xdr:rowOff>
    </xdr:from>
    <xdr:ext cx="599010" cy="259045"/>
    <xdr:sp macro="" textlink="">
      <xdr:nvSpPr>
        <xdr:cNvPr id="534" name="テキスト ボックス 533"/>
        <xdr:cNvSpPr txBox="1"/>
      </xdr:nvSpPr>
      <xdr:spPr>
        <a:xfrm>
          <a:off x="14292795" y="573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126466</xdr:rowOff>
    </xdr:from>
    <xdr:to>
      <xdr:col>72</xdr:col>
      <xdr:colOff>38100</xdr:colOff>
      <xdr:row>37</xdr:row>
      <xdr:rowOff>56616</xdr:rowOff>
    </xdr:to>
    <xdr:sp macro="" textlink="">
      <xdr:nvSpPr>
        <xdr:cNvPr id="535" name="楕円 534"/>
        <xdr:cNvSpPr/>
      </xdr:nvSpPr>
      <xdr:spPr>
        <a:xfrm>
          <a:off x="13652500" y="6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73143</xdr:rowOff>
    </xdr:from>
    <xdr:ext cx="599010" cy="259045"/>
    <xdr:sp macro="" textlink="">
      <xdr:nvSpPr>
        <xdr:cNvPr id="536" name="テキスト ボックス 535"/>
        <xdr:cNvSpPr txBox="1"/>
      </xdr:nvSpPr>
      <xdr:spPr>
        <a:xfrm>
          <a:off x="13403795" y="60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50694</xdr:rowOff>
    </xdr:from>
    <xdr:to>
      <xdr:col>67</xdr:col>
      <xdr:colOff>101600</xdr:colOff>
      <xdr:row>37</xdr:row>
      <xdr:rowOff>152294</xdr:rowOff>
    </xdr:to>
    <xdr:sp macro="" textlink="">
      <xdr:nvSpPr>
        <xdr:cNvPr id="537" name="楕円 536"/>
        <xdr:cNvSpPr/>
      </xdr:nvSpPr>
      <xdr:spPr>
        <a:xfrm>
          <a:off x="12763500" y="63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168821</xdr:rowOff>
    </xdr:from>
    <xdr:ext cx="534377" cy="259045"/>
    <xdr:sp macro="" textlink="">
      <xdr:nvSpPr>
        <xdr:cNvPr id="538" name="テキスト ボックス 537"/>
        <xdr:cNvSpPr txBox="1"/>
      </xdr:nvSpPr>
      <xdr:spPr>
        <a:xfrm>
          <a:off x="12547111" y="61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2811</xdr:rowOff>
    </xdr:from>
    <xdr:to>
      <xdr:col>85</xdr:col>
      <xdr:colOff>127000</xdr:colOff>
      <xdr:row>79</xdr:row>
      <xdr:rowOff>12497</xdr:rowOff>
    </xdr:to>
    <xdr:cxnSp macro="">
      <xdr:nvCxnSpPr>
        <xdr:cNvPr id="618" name="直線コネクタ 617"/>
        <xdr:cNvCxnSpPr/>
      </xdr:nvCxnSpPr>
      <xdr:spPr>
        <a:xfrm>
          <a:off x="15481300" y="13547361"/>
          <a:ext cx="8382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165740</xdr:rowOff>
    </xdr:from>
    <xdr:to>
      <xdr:col>81</xdr:col>
      <xdr:colOff>50800</xdr:colOff>
      <xdr:row>79</xdr:row>
      <xdr:rowOff>2811</xdr:rowOff>
    </xdr:to>
    <xdr:cxnSp macro="">
      <xdr:nvCxnSpPr>
        <xdr:cNvPr id="621" name="直線コネクタ 620"/>
        <xdr:cNvCxnSpPr/>
      </xdr:nvCxnSpPr>
      <xdr:spPr>
        <a:xfrm>
          <a:off x="14592300" y="13538840"/>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165740</xdr:rowOff>
    </xdr:from>
    <xdr:to>
      <xdr:col>76</xdr:col>
      <xdr:colOff>114300</xdr:colOff>
      <xdr:row>78</xdr:row>
      <xdr:rowOff>165858</xdr:rowOff>
    </xdr:to>
    <xdr:cxnSp macro="">
      <xdr:nvCxnSpPr>
        <xdr:cNvPr id="624" name="直線コネクタ 623"/>
        <xdr:cNvCxnSpPr/>
      </xdr:nvCxnSpPr>
      <xdr:spPr>
        <a:xfrm flipV="1">
          <a:off x="13703300" y="13538840"/>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165858</xdr:rowOff>
    </xdr:from>
    <xdr:to>
      <xdr:col>71</xdr:col>
      <xdr:colOff>177800</xdr:colOff>
      <xdr:row>78</xdr:row>
      <xdr:rowOff>169297</xdr:rowOff>
    </xdr:to>
    <xdr:cxnSp macro="">
      <xdr:nvCxnSpPr>
        <xdr:cNvPr id="627" name="直線コネクタ 626"/>
        <xdr:cNvCxnSpPr/>
      </xdr:nvCxnSpPr>
      <xdr:spPr>
        <a:xfrm flipV="1">
          <a:off x="12814300" y="13538958"/>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158699</xdr:rowOff>
    </xdr:from>
    <xdr:to>
      <xdr:col>72</xdr:col>
      <xdr:colOff>38100</xdr:colOff>
      <xdr:row>78</xdr:row>
      <xdr:rowOff>88849</xdr:rowOff>
    </xdr:to>
    <xdr:sp macro="" textlink="">
      <xdr:nvSpPr>
        <xdr:cNvPr id="628" name="フローチャート: 判断 627"/>
        <xdr:cNvSpPr/>
      </xdr:nvSpPr>
      <xdr:spPr>
        <a:xfrm>
          <a:off x="13652500" y="133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105376</xdr:rowOff>
    </xdr:from>
    <xdr:ext cx="534377" cy="259045"/>
    <xdr:sp macro="" textlink="">
      <xdr:nvSpPr>
        <xdr:cNvPr id="629" name="テキスト ボックス 628"/>
        <xdr:cNvSpPr txBox="1"/>
      </xdr:nvSpPr>
      <xdr:spPr>
        <a:xfrm>
          <a:off x="13436111" y="131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151209</xdr:rowOff>
    </xdr:from>
    <xdr:to>
      <xdr:col>67</xdr:col>
      <xdr:colOff>101600</xdr:colOff>
      <xdr:row>78</xdr:row>
      <xdr:rowOff>81359</xdr:rowOff>
    </xdr:to>
    <xdr:sp macro="" textlink="">
      <xdr:nvSpPr>
        <xdr:cNvPr id="630" name="フローチャート: 判断 629"/>
        <xdr:cNvSpPr/>
      </xdr:nvSpPr>
      <xdr:spPr>
        <a:xfrm>
          <a:off x="12763500" y="133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97886</xdr:rowOff>
    </xdr:from>
    <xdr:ext cx="534377" cy="259045"/>
    <xdr:sp macro="" textlink="">
      <xdr:nvSpPr>
        <xdr:cNvPr id="631" name="テキスト ボックス 630"/>
        <xdr:cNvSpPr txBox="1"/>
      </xdr:nvSpPr>
      <xdr:spPr>
        <a:xfrm>
          <a:off x="12547111" y="131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133147</xdr:rowOff>
    </xdr:from>
    <xdr:to>
      <xdr:col>85</xdr:col>
      <xdr:colOff>177800</xdr:colOff>
      <xdr:row>79</xdr:row>
      <xdr:rowOff>63297</xdr:rowOff>
    </xdr:to>
    <xdr:sp macro="" textlink="">
      <xdr:nvSpPr>
        <xdr:cNvPr id="637" name="楕円 636"/>
        <xdr:cNvSpPr/>
      </xdr:nvSpPr>
      <xdr:spPr>
        <a:xfrm>
          <a:off x="16268700" y="135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48074</xdr:rowOff>
    </xdr:from>
    <xdr:ext cx="534377" cy="259045"/>
    <xdr:sp macro="" textlink="">
      <xdr:nvSpPr>
        <xdr:cNvPr id="638" name="公債費該当値テキスト"/>
        <xdr:cNvSpPr txBox="1"/>
      </xdr:nvSpPr>
      <xdr:spPr>
        <a:xfrm>
          <a:off x="16370300" y="134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123461</xdr:rowOff>
    </xdr:from>
    <xdr:to>
      <xdr:col>81</xdr:col>
      <xdr:colOff>101600</xdr:colOff>
      <xdr:row>79</xdr:row>
      <xdr:rowOff>53611</xdr:rowOff>
    </xdr:to>
    <xdr:sp macro="" textlink="">
      <xdr:nvSpPr>
        <xdr:cNvPr id="639" name="楕円 638"/>
        <xdr:cNvSpPr/>
      </xdr:nvSpPr>
      <xdr:spPr>
        <a:xfrm>
          <a:off x="15430500" y="134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44738</xdr:rowOff>
    </xdr:from>
    <xdr:ext cx="534377" cy="259045"/>
    <xdr:sp macro="" textlink="">
      <xdr:nvSpPr>
        <xdr:cNvPr id="640" name="テキスト ボックス 639"/>
        <xdr:cNvSpPr txBox="1"/>
      </xdr:nvSpPr>
      <xdr:spPr>
        <a:xfrm>
          <a:off x="15214111" y="13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114940</xdr:rowOff>
    </xdr:from>
    <xdr:to>
      <xdr:col>76</xdr:col>
      <xdr:colOff>165100</xdr:colOff>
      <xdr:row>79</xdr:row>
      <xdr:rowOff>45090</xdr:rowOff>
    </xdr:to>
    <xdr:sp macro="" textlink="">
      <xdr:nvSpPr>
        <xdr:cNvPr id="641" name="楕円 640"/>
        <xdr:cNvSpPr/>
      </xdr:nvSpPr>
      <xdr:spPr>
        <a:xfrm>
          <a:off x="14541500" y="134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36217</xdr:rowOff>
    </xdr:from>
    <xdr:ext cx="534377" cy="259045"/>
    <xdr:sp macro="" textlink="">
      <xdr:nvSpPr>
        <xdr:cNvPr id="642" name="テキスト ボックス 641"/>
        <xdr:cNvSpPr txBox="1"/>
      </xdr:nvSpPr>
      <xdr:spPr>
        <a:xfrm>
          <a:off x="14325111" y="135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115058</xdr:rowOff>
    </xdr:from>
    <xdr:to>
      <xdr:col>72</xdr:col>
      <xdr:colOff>38100</xdr:colOff>
      <xdr:row>79</xdr:row>
      <xdr:rowOff>45208</xdr:rowOff>
    </xdr:to>
    <xdr:sp macro="" textlink="">
      <xdr:nvSpPr>
        <xdr:cNvPr id="643" name="楕円 642"/>
        <xdr:cNvSpPr/>
      </xdr:nvSpPr>
      <xdr:spPr>
        <a:xfrm>
          <a:off x="13652500" y="134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36335</xdr:rowOff>
    </xdr:from>
    <xdr:ext cx="534377" cy="259045"/>
    <xdr:sp macro="" textlink="">
      <xdr:nvSpPr>
        <xdr:cNvPr id="644" name="テキスト ボックス 643"/>
        <xdr:cNvSpPr txBox="1"/>
      </xdr:nvSpPr>
      <xdr:spPr>
        <a:xfrm>
          <a:off x="13436111" y="135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118497</xdr:rowOff>
    </xdr:from>
    <xdr:to>
      <xdr:col>67</xdr:col>
      <xdr:colOff>101600</xdr:colOff>
      <xdr:row>79</xdr:row>
      <xdr:rowOff>48647</xdr:rowOff>
    </xdr:to>
    <xdr:sp macro="" textlink="">
      <xdr:nvSpPr>
        <xdr:cNvPr id="645" name="楕円 644"/>
        <xdr:cNvSpPr/>
      </xdr:nvSpPr>
      <xdr:spPr>
        <a:xfrm>
          <a:off x="12763500" y="134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39774</xdr:rowOff>
    </xdr:from>
    <xdr:ext cx="534377" cy="259045"/>
    <xdr:sp macro="" textlink="">
      <xdr:nvSpPr>
        <xdr:cNvPr id="646" name="テキスト ボックス 645"/>
        <xdr:cNvSpPr txBox="1"/>
      </xdr:nvSpPr>
      <xdr:spPr>
        <a:xfrm>
          <a:off x="12547111" y="135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37906</xdr:rowOff>
    </xdr:from>
    <xdr:to>
      <xdr:col>85</xdr:col>
      <xdr:colOff>127000</xdr:colOff>
      <xdr:row>92</xdr:row>
      <xdr:rowOff>115455</xdr:rowOff>
    </xdr:to>
    <xdr:cxnSp macro="">
      <xdr:nvCxnSpPr>
        <xdr:cNvPr id="675" name="直線コネクタ 674"/>
        <xdr:cNvCxnSpPr/>
      </xdr:nvCxnSpPr>
      <xdr:spPr>
        <a:xfrm flipV="1">
          <a:off x="15481300" y="15468406"/>
          <a:ext cx="838200" cy="4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67987</xdr:rowOff>
    </xdr:from>
    <xdr:to>
      <xdr:col>81</xdr:col>
      <xdr:colOff>50800</xdr:colOff>
      <xdr:row>92</xdr:row>
      <xdr:rowOff>115455</xdr:rowOff>
    </xdr:to>
    <xdr:cxnSp macro="">
      <xdr:nvCxnSpPr>
        <xdr:cNvPr id="678" name="直線コネクタ 677"/>
        <xdr:cNvCxnSpPr/>
      </xdr:nvCxnSpPr>
      <xdr:spPr>
        <a:xfrm>
          <a:off x="14592300" y="15841387"/>
          <a:ext cx="889000" cy="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67987</xdr:rowOff>
    </xdr:from>
    <xdr:to>
      <xdr:col>76</xdr:col>
      <xdr:colOff>114300</xdr:colOff>
      <xdr:row>95</xdr:row>
      <xdr:rowOff>495</xdr:rowOff>
    </xdr:to>
    <xdr:cxnSp macro="">
      <xdr:nvCxnSpPr>
        <xdr:cNvPr id="681" name="直線コネクタ 680"/>
        <xdr:cNvCxnSpPr/>
      </xdr:nvCxnSpPr>
      <xdr:spPr>
        <a:xfrm flipV="1">
          <a:off x="13703300" y="15841387"/>
          <a:ext cx="889000" cy="4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495</xdr:rowOff>
    </xdr:from>
    <xdr:to>
      <xdr:col>71</xdr:col>
      <xdr:colOff>177800</xdr:colOff>
      <xdr:row>97</xdr:row>
      <xdr:rowOff>112967</xdr:rowOff>
    </xdr:to>
    <xdr:cxnSp macro="">
      <xdr:nvCxnSpPr>
        <xdr:cNvPr id="684" name="直線コネクタ 683"/>
        <xdr:cNvCxnSpPr/>
      </xdr:nvCxnSpPr>
      <xdr:spPr>
        <a:xfrm flipV="1">
          <a:off x="12814300" y="16288245"/>
          <a:ext cx="889000" cy="4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5" name="フローチャート: 判断 684"/>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63405</xdr:rowOff>
    </xdr:from>
    <xdr:ext cx="599010" cy="259045"/>
    <xdr:sp macro="" textlink="">
      <xdr:nvSpPr>
        <xdr:cNvPr id="686" name="テキスト ボックス 685"/>
        <xdr:cNvSpPr txBox="1"/>
      </xdr:nvSpPr>
      <xdr:spPr>
        <a:xfrm>
          <a:off x="13403795" y="168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7" name="フローチャート: 判断 686"/>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8" name="テキスト ボックス 687"/>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158556</xdr:rowOff>
    </xdr:from>
    <xdr:to>
      <xdr:col>85</xdr:col>
      <xdr:colOff>177800</xdr:colOff>
      <xdr:row>90</xdr:row>
      <xdr:rowOff>88706</xdr:rowOff>
    </xdr:to>
    <xdr:sp macro="" textlink="">
      <xdr:nvSpPr>
        <xdr:cNvPr id="694" name="楕円 693"/>
        <xdr:cNvSpPr/>
      </xdr:nvSpPr>
      <xdr:spPr>
        <a:xfrm>
          <a:off x="16268700" y="15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111583</xdr:rowOff>
    </xdr:from>
    <xdr:ext cx="599010" cy="259045"/>
    <xdr:sp macro="" textlink="">
      <xdr:nvSpPr>
        <xdr:cNvPr id="695" name="積立金該当値テキスト"/>
        <xdr:cNvSpPr txBox="1"/>
      </xdr:nvSpPr>
      <xdr:spPr>
        <a:xfrm>
          <a:off x="16370300" y="1537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64655</xdr:rowOff>
    </xdr:from>
    <xdr:to>
      <xdr:col>81</xdr:col>
      <xdr:colOff>101600</xdr:colOff>
      <xdr:row>92</xdr:row>
      <xdr:rowOff>166255</xdr:rowOff>
    </xdr:to>
    <xdr:sp macro="" textlink="">
      <xdr:nvSpPr>
        <xdr:cNvPr id="696" name="楕円 695"/>
        <xdr:cNvSpPr/>
      </xdr:nvSpPr>
      <xdr:spPr>
        <a:xfrm>
          <a:off x="15430500" y="15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11332</xdr:rowOff>
    </xdr:from>
    <xdr:ext cx="599010" cy="259045"/>
    <xdr:sp macro="" textlink="">
      <xdr:nvSpPr>
        <xdr:cNvPr id="697" name="テキスト ボックス 696"/>
        <xdr:cNvSpPr txBox="1"/>
      </xdr:nvSpPr>
      <xdr:spPr>
        <a:xfrm>
          <a:off x="15181795" y="156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17187</xdr:rowOff>
    </xdr:from>
    <xdr:to>
      <xdr:col>76</xdr:col>
      <xdr:colOff>165100</xdr:colOff>
      <xdr:row>92</xdr:row>
      <xdr:rowOff>118787</xdr:rowOff>
    </xdr:to>
    <xdr:sp macro="" textlink="">
      <xdr:nvSpPr>
        <xdr:cNvPr id="698" name="楕円 697"/>
        <xdr:cNvSpPr/>
      </xdr:nvSpPr>
      <xdr:spPr>
        <a:xfrm>
          <a:off x="14541500" y="157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135314</xdr:rowOff>
    </xdr:from>
    <xdr:ext cx="599010" cy="259045"/>
    <xdr:sp macro="" textlink="">
      <xdr:nvSpPr>
        <xdr:cNvPr id="699" name="テキスト ボックス 698"/>
        <xdr:cNvSpPr txBox="1"/>
      </xdr:nvSpPr>
      <xdr:spPr>
        <a:xfrm>
          <a:off x="14292795" y="1556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121145</xdr:rowOff>
    </xdr:from>
    <xdr:to>
      <xdr:col>72</xdr:col>
      <xdr:colOff>38100</xdr:colOff>
      <xdr:row>95</xdr:row>
      <xdr:rowOff>51295</xdr:rowOff>
    </xdr:to>
    <xdr:sp macro="" textlink="">
      <xdr:nvSpPr>
        <xdr:cNvPr id="700" name="楕円 699"/>
        <xdr:cNvSpPr/>
      </xdr:nvSpPr>
      <xdr:spPr>
        <a:xfrm>
          <a:off x="13652500" y="162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67822</xdr:rowOff>
    </xdr:from>
    <xdr:ext cx="599010" cy="259045"/>
    <xdr:sp macro="" textlink="">
      <xdr:nvSpPr>
        <xdr:cNvPr id="701" name="テキスト ボックス 700"/>
        <xdr:cNvSpPr txBox="1"/>
      </xdr:nvSpPr>
      <xdr:spPr>
        <a:xfrm>
          <a:off x="13403795" y="160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62167</xdr:rowOff>
    </xdr:from>
    <xdr:to>
      <xdr:col>67</xdr:col>
      <xdr:colOff>101600</xdr:colOff>
      <xdr:row>97</xdr:row>
      <xdr:rowOff>163767</xdr:rowOff>
    </xdr:to>
    <xdr:sp macro="" textlink="">
      <xdr:nvSpPr>
        <xdr:cNvPr id="702" name="楕円 701"/>
        <xdr:cNvSpPr/>
      </xdr:nvSpPr>
      <xdr:spPr>
        <a:xfrm>
          <a:off x="12763500" y="166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8844</xdr:rowOff>
    </xdr:from>
    <xdr:ext cx="599010" cy="259045"/>
    <xdr:sp macro="" textlink="">
      <xdr:nvSpPr>
        <xdr:cNvPr id="703" name="テキスト ボックス 702"/>
        <xdr:cNvSpPr txBox="1"/>
      </xdr:nvSpPr>
      <xdr:spPr>
        <a:xfrm>
          <a:off x="12514795" y="1646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133033</xdr:rowOff>
    </xdr:from>
    <xdr:to>
      <xdr:col>116</xdr:col>
      <xdr:colOff>62864</xdr:colOff>
      <xdr:row>39</xdr:row>
      <xdr:rowOff>44450</xdr:rowOff>
    </xdr:to>
    <xdr:cxnSp macro="">
      <xdr:nvCxnSpPr>
        <xdr:cNvPr id="727" name="直線コネクタ 726"/>
        <xdr:cNvCxnSpPr/>
      </xdr:nvCxnSpPr>
      <xdr:spPr>
        <a:xfrm flipV="1">
          <a:off x="22159595" y="5962333"/>
          <a:ext cx="1269" cy="76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92791</xdr:rowOff>
    </xdr:from>
    <xdr:ext cx="249299" cy="259045"/>
    <xdr:sp macro="" textlink="">
      <xdr:nvSpPr>
        <xdr:cNvPr id="728" name="投資及び出資金最小値テキスト"/>
        <xdr:cNvSpPr txBox="1"/>
      </xdr:nvSpPr>
      <xdr:spPr>
        <a:xfrm>
          <a:off x="22212300" y="677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79710</xdr:rowOff>
    </xdr:from>
    <xdr:ext cx="534377" cy="259045"/>
    <xdr:sp macro="" textlink="">
      <xdr:nvSpPr>
        <xdr:cNvPr id="730" name="投資及び出資金最大値テキスト"/>
        <xdr:cNvSpPr txBox="1"/>
      </xdr:nvSpPr>
      <xdr:spPr>
        <a:xfrm>
          <a:off x="22212300" y="57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133033</xdr:rowOff>
    </xdr:from>
    <xdr:to>
      <xdr:col>116</xdr:col>
      <xdr:colOff>152400</xdr:colOff>
      <xdr:row>34</xdr:row>
      <xdr:rowOff>133033</xdr:rowOff>
    </xdr:to>
    <xdr:cxnSp macro="">
      <xdr:nvCxnSpPr>
        <xdr:cNvPr id="731" name="直線コネクタ 730"/>
        <xdr:cNvCxnSpPr/>
      </xdr:nvCxnSpPr>
      <xdr:spPr>
        <a:xfrm>
          <a:off x="22072600" y="596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10241</xdr:rowOff>
    </xdr:from>
    <xdr:ext cx="378565" cy="259045"/>
    <xdr:sp macro="" textlink="">
      <xdr:nvSpPr>
        <xdr:cNvPr id="733" name="投資及び出資金平均値テキスト"/>
        <xdr:cNvSpPr txBox="1"/>
      </xdr:nvSpPr>
      <xdr:spPr>
        <a:xfrm>
          <a:off x="22212300" y="6525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158814</xdr:rowOff>
    </xdr:from>
    <xdr:to>
      <xdr:col>116</xdr:col>
      <xdr:colOff>114300</xdr:colOff>
      <xdr:row>39</xdr:row>
      <xdr:rowOff>88964</xdr:rowOff>
    </xdr:to>
    <xdr:sp macro="" textlink="">
      <xdr:nvSpPr>
        <xdr:cNvPr id="734" name="フローチャート: 判断 733"/>
        <xdr:cNvSpPr/>
      </xdr:nvSpPr>
      <xdr:spPr>
        <a:xfrm>
          <a:off x="221107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21780</xdr:rowOff>
    </xdr:from>
    <xdr:to>
      <xdr:col>111</xdr:col>
      <xdr:colOff>177800</xdr:colOff>
      <xdr:row>39</xdr:row>
      <xdr:rowOff>44450</xdr:rowOff>
    </xdr:to>
    <xdr:cxnSp macro="">
      <xdr:nvCxnSpPr>
        <xdr:cNvPr id="735" name="直線コネクタ 734"/>
        <xdr:cNvCxnSpPr/>
      </xdr:nvCxnSpPr>
      <xdr:spPr>
        <a:xfrm>
          <a:off x="20434300" y="5336730"/>
          <a:ext cx="889000" cy="13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146621</xdr:rowOff>
    </xdr:from>
    <xdr:to>
      <xdr:col>112</xdr:col>
      <xdr:colOff>38100</xdr:colOff>
      <xdr:row>39</xdr:row>
      <xdr:rowOff>76771</xdr:rowOff>
    </xdr:to>
    <xdr:sp macro="" textlink="">
      <xdr:nvSpPr>
        <xdr:cNvPr id="736" name="フローチャート: 判断 735"/>
        <xdr:cNvSpPr/>
      </xdr:nvSpPr>
      <xdr:spPr>
        <a:xfrm>
          <a:off x="212725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93299</xdr:rowOff>
    </xdr:from>
    <xdr:ext cx="378565" cy="259045"/>
    <xdr:sp macro="" textlink="">
      <xdr:nvSpPr>
        <xdr:cNvPr id="737" name="テキスト ボックス 736"/>
        <xdr:cNvSpPr txBox="1"/>
      </xdr:nvSpPr>
      <xdr:spPr>
        <a:xfrm>
          <a:off x="21134017" y="643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21780</xdr:rowOff>
    </xdr:from>
    <xdr:to>
      <xdr:col>107</xdr:col>
      <xdr:colOff>50800</xdr:colOff>
      <xdr:row>38</xdr:row>
      <xdr:rowOff>113602</xdr:rowOff>
    </xdr:to>
    <xdr:cxnSp macro="">
      <xdr:nvCxnSpPr>
        <xdr:cNvPr id="738" name="直線コネクタ 737"/>
        <xdr:cNvCxnSpPr/>
      </xdr:nvCxnSpPr>
      <xdr:spPr>
        <a:xfrm flipV="1">
          <a:off x="19545300" y="5336730"/>
          <a:ext cx="889000" cy="129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130086</xdr:rowOff>
    </xdr:from>
    <xdr:to>
      <xdr:col>107</xdr:col>
      <xdr:colOff>101600</xdr:colOff>
      <xdr:row>39</xdr:row>
      <xdr:rowOff>60236</xdr:rowOff>
    </xdr:to>
    <xdr:sp macro="" textlink="">
      <xdr:nvSpPr>
        <xdr:cNvPr id="739" name="フローチャート: 判断 738"/>
        <xdr:cNvSpPr/>
      </xdr:nvSpPr>
      <xdr:spPr>
        <a:xfrm>
          <a:off x="20383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51363</xdr:rowOff>
    </xdr:from>
    <xdr:ext cx="378565" cy="259045"/>
    <xdr:sp macro="" textlink="">
      <xdr:nvSpPr>
        <xdr:cNvPr id="740" name="テキスト ボックス 739"/>
        <xdr:cNvSpPr txBox="1"/>
      </xdr:nvSpPr>
      <xdr:spPr>
        <a:xfrm>
          <a:off x="20245017" y="673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113602</xdr:rowOff>
    </xdr:from>
    <xdr:to>
      <xdr:col>102</xdr:col>
      <xdr:colOff>114300</xdr:colOff>
      <xdr:row>39</xdr:row>
      <xdr:rowOff>44450</xdr:rowOff>
    </xdr:to>
    <xdr:cxnSp macro="">
      <xdr:nvCxnSpPr>
        <xdr:cNvPr id="741" name="直線コネクタ 740"/>
        <xdr:cNvCxnSpPr/>
      </xdr:nvCxnSpPr>
      <xdr:spPr>
        <a:xfrm flipV="1">
          <a:off x="18656300" y="66287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42" name="フローチャート: 判断 741"/>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44086</xdr:rowOff>
    </xdr:from>
    <xdr:ext cx="469744" cy="259045"/>
    <xdr:sp macro="" textlink="">
      <xdr:nvSpPr>
        <xdr:cNvPr id="743" name="テキスト ボックス 742"/>
        <xdr:cNvSpPr txBox="1"/>
      </xdr:nvSpPr>
      <xdr:spPr>
        <a:xfrm>
          <a:off x="19310428"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104635</xdr:rowOff>
    </xdr:from>
    <xdr:to>
      <xdr:col>98</xdr:col>
      <xdr:colOff>38100</xdr:colOff>
      <xdr:row>39</xdr:row>
      <xdr:rowOff>34785</xdr:rowOff>
    </xdr:to>
    <xdr:sp macro="" textlink="">
      <xdr:nvSpPr>
        <xdr:cNvPr id="744" name="フローチャート: 判断 743"/>
        <xdr:cNvSpPr/>
      </xdr:nvSpPr>
      <xdr:spPr>
        <a:xfrm>
          <a:off x="18605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51312</xdr:rowOff>
    </xdr:from>
    <xdr:ext cx="469744" cy="259045"/>
    <xdr:sp macro="" textlink="">
      <xdr:nvSpPr>
        <xdr:cNvPr id="745" name="テキスト ボックス 744"/>
        <xdr:cNvSpPr txBox="1"/>
      </xdr:nvSpPr>
      <xdr:spPr>
        <a:xfrm>
          <a:off x="18421428"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137241</xdr:rowOff>
    </xdr:from>
    <xdr:ext cx="249299" cy="259045"/>
    <xdr:sp macro="" textlink="">
      <xdr:nvSpPr>
        <xdr:cNvPr id="752" name="投資及び出資金該当値テキスト"/>
        <xdr:cNvSpPr txBox="1"/>
      </xdr:nvSpPr>
      <xdr:spPr>
        <a:xfrm>
          <a:off x="22212300" y="6652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142430</xdr:rowOff>
    </xdr:from>
    <xdr:to>
      <xdr:col>107</xdr:col>
      <xdr:colOff>101600</xdr:colOff>
      <xdr:row>31</xdr:row>
      <xdr:rowOff>72580</xdr:rowOff>
    </xdr:to>
    <xdr:sp macro="" textlink="">
      <xdr:nvSpPr>
        <xdr:cNvPr id="755" name="楕円 754"/>
        <xdr:cNvSpPr/>
      </xdr:nvSpPr>
      <xdr:spPr>
        <a:xfrm>
          <a:off x="20383500" y="52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89107</xdr:rowOff>
    </xdr:from>
    <xdr:ext cx="534377" cy="259045"/>
    <xdr:sp macro="" textlink="">
      <xdr:nvSpPr>
        <xdr:cNvPr id="756" name="テキスト ボックス 755"/>
        <xdr:cNvSpPr txBox="1"/>
      </xdr:nvSpPr>
      <xdr:spPr>
        <a:xfrm>
          <a:off x="20167111" y="50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62802</xdr:rowOff>
    </xdr:from>
    <xdr:to>
      <xdr:col>102</xdr:col>
      <xdr:colOff>165100</xdr:colOff>
      <xdr:row>38</xdr:row>
      <xdr:rowOff>164402</xdr:rowOff>
    </xdr:to>
    <xdr:sp macro="" textlink="">
      <xdr:nvSpPr>
        <xdr:cNvPr id="757" name="楕円 756"/>
        <xdr:cNvSpPr/>
      </xdr:nvSpPr>
      <xdr:spPr>
        <a:xfrm>
          <a:off x="19494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9479</xdr:rowOff>
    </xdr:from>
    <xdr:ext cx="469744" cy="259045"/>
    <xdr:sp macro="" textlink="">
      <xdr:nvSpPr>
        <xdr:cNvPr id="758" name="テキスト ボックス 757"/>
        <xdr:cNvSpPr txBox="1"/>
      </xdr:nvSpPr>
      <xdr:spPr>
        <a:xfrm>
          <a:off x="19310428" y="635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2" name="直線コネクタ 781"/>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5"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6" name="直線コネクタ 785"/>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98735</xdr:rowOff>
    </xdr:from>
    <xdr:to>
      <xdr:col>116</xdr:col>
      <xdr:colOff>63500</xdr:colOff>
      <xdr:row>58</xdr:row>
      <xdr:rowOff>99530</xdr:rowOff>
    </xdr:to>
    <xdr:cxnSp macro="">
      <xdr:nvCxnSpPr>
        <xdr:cNvPr id="787" name="直線コネクタ 786"/>
        <xdr:cNvCxnSpPr/>
      </xdr:nvCxnSpPr>
      <xdr:spPr>
        <a:xfrm flipV="1">
          <a:off x="21323300" y="10042835"/>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8"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9" name="フローチャート: 判断 788"/>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99530</xdr:rowOff>
    </xdr:from>
    <xdr:to>
      <xdr:col>111</xdr:col>
      <xdr:colOff>177800</xdr:colOff>
      <xdr:row>58</xdr:row>
      <xdr:rowOff>100043</xdr:rowOff>
    </xdr:to>
    <xdr:cxnSp macro="">
      <xdr:nvCxnSpPr>
        <xdr:cNvPr id="790" name="直線コネクタ 789"/>
        <xdr:cNvCxnSpPr/>
      </xdr:nvCxnSpPr>
      <xdr:spPr>
        <a:xfrm flipV="1">
          <a:off x="20434300" y="10043630"/>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1" name="フローチャート: 判断 790"/>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2" name="テキスト ボックス 791"/>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100043</xdr:rowOff>
    </xdr:from>
    <xdr:to>
      <xdr:col>107</xdr:col>
      <xdr:colOff>50800</xdr:colOff>
      <xdr:row>58</xdr:row>
      <xdr:rowOff>100417</xdr:rowOff>
    </xdr:to>
    <xdr:cxnSp macro="">
      <xdr:nvCxnSpPr>
        <xdr:cNvPr id="793" name="直線コネクタ 792"/>
        <xdr:cNvCxnSpPr/>
      </xdr:nvCxnSpPr>
      <xdr:spPr>
        <a:xfrm flipV="1">
          <a:off x="19545300" y="10044143"/>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4" name="フローチャート: 判断 793"/>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5" name="テキスト ボックス 794"/>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100417</xdr:rowOff>
    </xdr:from>
    <xdr:to>
      <xdr:col>102</xdr:col>
      <xdr:colOff>114300</xdr:colOff>
      <xdr:row>58</xdr:row>
      <xdr:rowOff>100994</xdr:rowOff>
    </xdr:to>
    <xdr:cxnSp macro="">
      <xdr:nvCxnSpPr>
        <xdr:cNvPr id="796" name="直線コネクタ 795"/>
        <xdr:cNvCxnSpPr/>
      </xdr:nvCxnSpPr>
      <xdr:spPr>
        <a:xfrm flipV="1">
          <a:off x="18656300" y="10044517"/>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62337</xdr:rowOff>
    </xdr:from>
    <xdr:to>
      <xdr:col>102</xdr:col>
      <xdr:colOff>165100</xdr:colOff>
      <xdr:row>58</xdr:row>
      <xdr:rowOff>163937</xdr:rowOff>
    </xdr:to>
    <xdr:sp macro="" textlink="">
      <xdr:nvSpPr>
        <xdr:cNvPr id="797" name="フローチャート: 判断 796"/>
        <xdr:cNvSpPr/>
      </xdr:nvSpPr>
      <xdr:spPr>
        <a:xfrm>
          <a:off x="19494500" y="100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155064</xdr:rowOff>
    </xdr:from>
    <xdr:ext cx="469744" cy="259045"/>
    <xdr:sp macro="" textlink="">
      <xdr:nvSpPr>
        <xdr:cNvPr id="798" name="テキスト ボックス 797"/>
        <xdr:cNvSpPr txBox="1"/>
      </xdr:nvSpPr>
      <xdr:spPr>
        <a:xfrm>
          <a:off x="19310428" y="100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61980</xdr:rowOff>
    </xdr:from>
    <xdr:to>
      <xdr:col>98</xdr:col>
      <xdr:colOff>38100</xdr:colOff>
      <xdr:row>58</xdr:row>
      <xdr:rowOff>163580</xdr:rowOff>
    </xdr:to>
    <xdr:sp macro="" textlink="">
      <xdr:nvSpPr>
        <xdr:cNvPr id="799" name="フローチャート: 判断 798"/>
        <xdr:cNvSpPr/>
      </xdr:nvSpPr>
      <xdr:spPr>
        <a:xfrm>
          <a:off x="18605500" y="1000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154707</xdr:rowOff>
    </xdr:from>
    <xdr:ext cx="469744" cy="259045"/>
    <xdr:sp macro="" textlink="">
      <xdr:nvSpPr>
        <xdr:cNvPr id="800" name="テキスト ボックス 799"/>
        <xdr:cNvSpPr txBox="1"/>
      </xdr:nvSpPr>
      <xdr:spPr>
        <a:xfrm>
          <a:off x="18421428" y="1009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47935</xdr:rowOff>
    </xdr:from>
    <xdr:to>
      <xdr:col>116</xdr:col>
      <xdr:colOff>114300</xdr:colOff>
      <xdr:row>58</xdr:row>
      <xdr:rowOff>149535</xdr:rowOff>
    </xdr:to>
    <xdr:sp macro="" textlink="">
      <xdr:nvSpPr>
        <xdr:cNvPr id="806" name="楕円 805"/>
        <xdr:cNvSpPr/>
      </xdr:nvSpPr>
      <xdr:spPr>
        <a:xfrm>
          <a:off x="221107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07" name="貸付金該当値テキスト"/>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48730</xdr:rowOff>
    </xdr:from>
    <xdr:to>
      <xdr:col>112</xdr:col>
      <xdr:colOff>38100</xdr:colOff>
      <xdr:row>58</xdr:row>
      <xdr:rowOff>150330</xdr:rowOff>
    </xdr:to>
    <xdr:sp macro="" textlink="">
      <xdr:nvSpPr>
        <xdr:cNvPr id="808" name="楕円 807"/>
        <xdr:cNvSpPr/>
      </xdr:nvSpPr>
      <xdr:spPr>
        <a:xfrm>
          <a:off x="21272500" y="99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141457</xdr:rowOff>
    </xdr:from>
    <xdr:ext cx="469744" cy="259045"/>
    <xdr:sp macro="" textlink="">
      <xdr:nvSpPr>
        <xdr:cNvPr id="809" name="テキスト ボックス 808"/>
        <xdr:cNvSpPr txBox="1"/>
      </xdr:nvSpPr>
      <xdr:spPr>
        <a:xfrm>
          <a:off x="21088428" y="1008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49243</xdr:rowOff>
    </xdr:from>
    <xdr:to>
      <xdr:col>107</xdr:col>
      <xdr:colOff>101600</xdr:colOff>
      <xdr:row>58</xdr:row>
      <xdr:rowOff>150843</xdr:rowOff>
    </xdr:to>
    <xdr:sp macro="" textlink="">
      <xdr:nvSpPr>
        <xdr:cNvPr id="810" name="楕円 809"/>
        <xdr:cNvSpPr/>
      </xdr:nvSpPr>
      <xdr:spPr>
        <a:xfrm>
          <a:off x="20383500" y="99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141970</xdr:rowOff>
    </xdr:from>
    <xdr:ext cx="469744" cy="259045"/>
    <xdr:sp macro="" textlink="">
      <xdr:nvSpPr>
        <xdr:cNvPr id="811" name="テキスト ボックス 810"/>
        <xdr:cNvSpPr txBox="1"/>
      </xdr:nvSpPr>
      <xdr:spPr>
        <a:xfrm>
          <a:off x="20199428" y="1008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49617</xdr:rowOff>
    </xdr:from>
    <xdr:to>
      <xdr:col>102</xdr:col>
      <xdr:colOff>165100</xdr:colOff>
      <xdr:row>58</xdr:row>
      <xdr:rowOff>151217</xdr:rowOff>
    </xdr:to>
    <xdr:sp macro="" textlink="">
      <xdr:nvSpPr>
        <xdr:cNvPr id="812" name="楕円 811"/>
        <xdr:cNvSpPr/>
      </xdr:nvSpPr>
      <xdr:spPr>
        <a:xfrm>
          <a:off x="19494500" y="99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167744</xdr:rowOff>
    </xdr:from>
    <xdr:ext cx="469744" cy="259045"/>
    <xdr:sp macro="" textlink="">
      <xdr:nvSpPr>
        <xdr:cNvPr id="813" name="テキスト ボックス 812"/>
        <xdr:cNvSpPr txBox="1"/>
      </xdr:nvSpPr>
      <xdr:spPr>
        <a:xfrm>
          <a:off x="19310428" y="97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50194</xdr:rowOff>
    </xdr:from>
    <xdr:to>
      <xdr:col>98</xdr:col>
      <xdr:colOff>38100</xdr:colOff>
      <xdr:row>58</xdr:row>
      <xdr:rowOff>151794</xdr:rowOff>
    </xdr:to>
    <xdr:sp macro="" textlink="">
      <xdr:nvSpPr>
        <xdr:cNvPr id="814" name="楕円 813"/>
        <xdr:cNvSpPr/>
      </xdr:nvSpPr>
      <xdr:spPr>
        <a:xfrm>
          <a:off x="18605500" y="9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168321</xdr:rowOff>
    </xdr:from>
    <xdr:ext cx="469744" cy="259045"/>
    <xdr:sp macro="" textlink="">
      <xdr:nvSpPr>
        <xdr:cNvPr id="815" name="テキスト ボックス 814"/>
        <xdr:cNvSpPr txBox="1"/>
      </xdr:nvSpPr>
      <xdr:spPr>
        <a:xfrm>
          <a:off x="18421428" y="9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9" name="直線コネクタ 838"/>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0"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1" name="直線コネクタ 840"/>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2"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3" name="直線コネクタ 842"/>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9885</xdr:rowOff>
    </xdr:from>
    <xdr:to>
      <xdr:col>116</xdr:col>
      <xdr:colOff>63500</xdr:colOff>
      <xdr:row>73</xdr:row>
      <xdr:rowOff>89614</xdr:rowOff>
    </xdr:to>
    <xdr:cxnSp macro="">
      <xdr:nvCxnSpPr>
        <xdr:cNvPr id="844" name="直線コネクタ 843"/>
        <xdr:cNvCxnSpPr/>
      </xdr:nvCxnSpPr>
      <xdr:spPr>
        <a:xfrm flipV="1">
          <a:off x="21323300" y="12354285"/>
          <a:ext cx="838200" cy="2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5"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6" name="フローチャート: 判断 845"/>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89614</xdr:rowOff>
    </xdr:from>
    <xdr:to>
      <xdr:col>111</xdr:col>
      <xdr:colOff>177800</xdr:colOff>
      <xdr:row>73</xdr:row>
      <xdr:rowOff>147450</xdr:rowOff>
    </xdr:to>
    <xdr:cxnSp macro="">
      <xdr:nvCxnSpPr>
        <xdr:cNvPr id="847" name="直線コネクタ 846"/>
        <xdr:cNvCxnSpPr/>
      </xdr:nvCxnSpPr>
      <xdr:spPr>
        <a:xfrm flipV="1">
          <a:off x="20434300" y="1260546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8" name="フローチャート: 判断 847"/>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9" name="テキスト ボックス 848"/>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147450</xdr:rowOff>
    </xdr:from>
    <xdr:to>
      <xdr:col>107</xdr:col>
      <xdr:colOff>50800</xdr:colOff>
      <xdr:row>75</xdr:row>
      <xdr:rowOff>55294</xdr:rowOff>
    </xdr:to>
    <xdr:cxnSp macro="">
      <xdr:nvCxnSpPr>
        <xdr:cNvPr id="850" name="直線コネクタ 849"/>
        <xdr:cNvCxnSpPr/>
      </xdr:nvCxnSpPr>
      <xdr:spPr>
        <a:xfrm flipV="1">
          <a:off x="19545300" y="12663300"/>
          <a:ext cx="889000" cy="25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1" name="フローチャート: 判断 850"/>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2" name="テキスト ボックス 851"/>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164137</xdr:rowOff>
    </xdr:from>
    <xdr:to>
      <xdr:col>102</xdr:col>
      <xdr:colOff>114300</xdr:colOff>
      <xdr:row>75</xdr:row>
      <xdr:rowOff>55294</xdr:rowOff>
    </xdr:to>
    <xdr:cxnSp macro="">
      <xdr:nvCxnSpPr>
        <xdr:cNvPr id="853" name="直線コネクタ 852"/>
        <xdr:cNvCxnSpPr/>
      </xdr:nvCxnSpPr>
      <xdr:spPr>
        <a:xfrm>
          <a:off x="18656300" y="12851437"/>
          <a:ext cx="8890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144755</xdr:rowOff>
    </xdr:from>
    <xdr:to>
      <xdr:col>102</xdr:col>
      <xdr:colOff>165100</xdr:colOff>
      <xdr:row>76</xdr:row>
      <xdr:rowOff>74904</xdr:rowOff>
    </xdr:to>
    <xdr:sp macro="" textlink="">
      <xdr:nvSpPr>
        <xdr:cNvPr id="854" name="フローチャート: 判断 853"/>
        <xdr:cNvSpPr/>
      </xdr:nvSpPr>
      <xdr:spPr>
        <a:xfrm>
          <a:off x="19494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66031</xdr:rowOff>
    </xdr:from>
    <xdr:ext cx="534377" cy="259045"/>
    <xdr:sp macro="" textlink="">
      <xdr:nvSpPr>
        <xdr:cNvPr id="855" name="テキスト ボックス 854"/>
        <xdr:cNvSpPr txBox="1"/>
      </xdr:nvSpPr>
      <xdr:spPr>
        <a:xfrm>
          <a:off x="19278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162075</xdr:rowOff>
    </xdr:from>
    <xdr:to>
      <xdr:col>98</xdr:col>
      <xdr:colOff>38100</xdr:colOff>
      <xdr:row>76</xdr:row>
      <xdr:rowOff>92225</xdr:rowOff>
    </xdr:to>
    <xdr:sp macro="" textlink="">
      <xdr:nvSpPr>
        <xdr:cNvPr id="856" name="フローチャート: 判断 855"/>
        <xdr:cNvSpPr/>
      </xdr:nvSpPr>
      <xdr:spPr>
        <a:xfrm>
          <a:off x="18605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83352</xdr:rowOff>
    </xdr:from>
    <xdr:ext cx="534377" cy="259045"/>
    <xdr:sp macro="" textlink="">
      <xdr:nvSpPr>
        <xdr:cNvPr id="857" name="テキスト ボックス 856"/>
        <xdr:cNvSpPr txBox="1"/>
      </xdr:nvSpPr>
      <xdr:spPr>
        <a:xfrm>
          <a:off x="18389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130535</xdr:rowOff>
    </xdr:from>
    <xdr:to>
      <xdr:col>116</xdr:col>
      <xdr:colOff>114300</xdr:colOff>
      <xdr:row>72</xdr:row>
      <xdr:rowOff>60685</xdr:rowOff>
    </xdr:to>
    <xdr:sp macro="" textlink="">
      <xdr:nvSpPr>
        <xdr:cNvPr id="863" name="楕円 862"/>
        <xdr:cNvSpPr/>
      </xdr:nvSpPr>
      <xdr:spPr>
        <a:xfrm>
          <a:off x="22110700" y="123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153412</xdr:rowOff>
    </xdr:from>
    <xdr:ext cx="599010" cy="259045"/>
    <xdr:sp macro="" textlink="">
      <xdr:nvSpPr>
        <xdr:cNvPr id="864" name="繰出金該当値テキスト"/>
        <xdr:cNvSpPr txBox="1"/>
      </xdr:nvSpPr>
      <xdr:spPr>
        <a:xfrm>
          <a:off x="22212300" y="1215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38814</xdr:rowOff>
    </xdr:from>
    <xdr:to>
      <xdr:col>112</xdr:col>
      <xdr:colOff>38100</xdr:colOff>
      <xdr:row>73</xdr:row>
      <xdr:rowOff>140414</xdr:rowOff>
    </xdr:to>
    <xdr:sp macro="" textlink="">
      <xdr:nvSpPr>
        <xdr:cNvPr id="865" name="楕円 864"/>
        <xdr:cNvSpPr/>
      </xdr:nvSpPr>
      <xdr:spPr>
        <a:xfrm>
          <a:off x="21272500" y="125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156941</xdr:rowOff>
    </xdr:from>
    <xdr:ext cx="599010" cy="259045"/>
    <xdr:sp macro="" textlink="">
      <xdr:nvSpPr>
        <xdr:cNvPr id="866" name="テキスト ボックス 865"/>
        <xdr:cNvSpPr txBox="1"/>
      </xdr:nvSpPr>
      <xdr:spPr>
        <a:xfrm>
          <a:off x="21023795" y="123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96650</xdr:rowOff>
    </xdr:from>
    <xdr:to>
      <xdr:col>107</xdr:col>
      <xdr:colOff>101600</xdr:colOff>
      <xdr:row>74</xdr:row>
      <xdr:rowOff>26800</xdr:rowOff>
    </xdr:to>
    <xdr:sp macro="" textlink="">
      <xdr:nvSpPr>
        <xdr:cNvPr id="867" name="楕円 866"/>
        <xdr:cNvSpPr/>
      </xdr:nvSpPr>
      <xdr:spPr>
        <a:xfrm>
          <a:off x="20383500" y="126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43327</xdr:rowOff>
    </xdr:from>
    <xdr:ext cx="599010" cy="259045"/>
    <xdr:sp macro="" textlink="">
      <xdr:nvSpPr>
        <xdr:cNvPr id="868" name="テキスト ボックス 867"/>
        <xdr:cNvSpPr txBox="1"/>
      </xdr:nvSpPr>
      <xdr:spPr>
        <a:xfrm>
          <a:off x="20134795" y="123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4494</xdr:rowOff>
    </xdr:from>
    <xdr:to>
      <xdr:col>102</xdr:col>
      <xdr:colOff>165100</xdr:colOff>
      <xdr:row>75</xdr:row>
      <xdr:rowOff>106094</xdr:rowOff>
    </xdr:to>
    <xdr:sp macro="" textlink="">
      <xdr:nvSpPr>
        <xdr:cNvPr id="869" name="楕円 868"/>
        <xdr:cNvSpPr/>
      </xdr:nvSpPr>
      <xdr:spPr>
        <a:xfrm>
          <a:off x="19494500" y="128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122621</xdr:rowOff>
    </xdr:from>
    <xdr:ext cx="534377" cy="259045"/>
    <xdr:sp macro="" textlink="">
      <xdr:nvSpPr>
        <xdr:cNvPr id="870" name="テキスト ボックス 869"/>
        <xdr:cNvSpPr txBox="1"/>
      </xdr:nvSpPr>
      <xdr:spPr>
        <a:xfrm>
          <a:off x="19278111" y="126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113337</xdr:rowOff>
    </xdr:from>
    <xdr:to>
      <xdr:col>98</xdr:col>
      <xdr:colOff>38100</xdr:colOff>
      <xdr:row>75</xdr:row>
      <xdr:rowOff>43487</xdr:rowOff>
    </xdr:to>
    <xdr:sp macro="" textlink="">
      <xdr:nvSpPr>
        <xdr:cNvPr id="871" name="楕円 870"/>
        <xdr:cNvSpPr/>
      </xdr:nvSpPr>
      <xdr:spPr>
        <a:xfrm>
          <a:off x="18605500" y="128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60014</xdr:rowOff>
    </xdr:from>
    <xdr:ext cx="534377" cy="259045"/>
    <xdr:sp macro="" textlink="">
      <xdr:nvSpPr>
        <xdr:cNvPr id="872" name="テキスト ボックス 871"/>
        <xdr:cNvSpPr txBox="1"/>
      </xdr:nvSpPr>
      <xdr:spPr>
        <a:xfrm>
          <a:off x="18389111" y="125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2,609,237</a:t>
          </a:r>
          <a:r>
            <a:rPr kumimoji="1" lang="ja-JP" altLang="en-US" sz="1300">
              <a:latin typeface="ＭＳ Ｐゴシック" panose="020B0600070205080204" pitchFamily="50" charset="-128"/>
              <a:ea typeface="ＭＳ Ｐゴシック" panose="020B0600070205080204" pitchFamily="50" charset="-128"/>
            </a:rPr>
            <a:t>円となっている。各構成項目において、人件費は東日本大震災及び原子力災害等の対応に当たる任期付職員等の雇用により年々増加傾向にあったが、職員の退職等に伴い平成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となった。災害復旧事業費は被災箇所の大規模な復旧は落ち着いてきており、事業費も減少に向かい始めた。また、住民一人当たりのコストが高い項目を取り上げると、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987,569</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105,483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％）の増となっているが、その中でも新規整備が震災以降増加傾向にあり、平成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年度は屋内体育施設建築工事、商業施設整備、産業再生エリア整備等が主な増要因となっている。積立金については住民一人当たり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813,435</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220,708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％）の増となっているが、これは特定廃棄物埋立処分事業地域振興交付金基金への積立が主な増加要因である。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7,143
7,116
103.64
24,925,257
18,637,778
2,865,728
2,963,928
1,135,336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77211</xdr:rowOff>
    </xdr:from>
    <xdr:to>
      <xdr:col>24</xdr:col>
      <xdr:colOff>63500</xdr:colOff>
      <xdr:row>38</xdr:row>
      <xdr:rowOff>81946</xdr:rowOff>
    </xdr:to>
    <xdr:cxnSp macro="">
      <xdr:nvCxnSpPr>
        <xdr:cNvPr id="62" name="直線コネクタ 61"/>
        <xdr:cNvCxnSpPr/>
      </xdr:nvCxnSpPr>
      <xdr:spPr>
        <a:xfrm>
          <a:off x="3797300" y="6592311"/>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70059</xdr:rowOff>
    </xdr:from>
    <xdr:to>
      <xdr:col>19</xdr:col>
      <xdr:colOff>177800</xdr:colOff>
      <xdr:row>38</xdr:row>
      <xdr:rowOff>77211</xdr:rowOff>
    </xdr:to>
    <xdr:cxnSp macro="">
      <xdr:nvCxnSpPr>
        <xdr:cNvPr id="65" name="直線コネクタ 64"/>
        <xdr:cNvCxnSpPr/>
      </xdr:nvCxnSpPr>
      <xdr:spPr>
        <a:xfrm>
          <a:off x="2908300" y="658515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57176</xdr:rowOff>
    </xdr:from>
    <xdr:to>
      <xdr:col>15</xdr:col>
      <xdr:colOff>50800</xdr:colOff>
      <xdr:row>38</xdr:row>
      <xdr:rowOff>70059</xdr:rowOff>
    </xdr:to>
    <xdr:cxnSp macro="">
      <xdr:nvCxnSpPr>
        <xdr:cNvPr id="68" name="直線コネクタ 67"/>
        <xdr:cNvCxnSpPr/>
      </xdr:nvCxnSpPr>
      <xdr:spPr>
        <a:xfrm>
          <a:off x="2019300" y="6572276"/>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57176</xdr:rowOff>
    </xdr:from>
    <xdr:to>
      <xdr:col>10</xdr:col>
      <xdr:colOff>114300</xdr:colOff>
      <xdr:row>38</xdr:row>
      <xdr:rowOff>82044</xdr:rowOff>
    </xdr:to>
    <xdr:cxnSp macro="">
      <xdr:nvCxnSpPr>
        <xdr:cNvPr id="71" name="直線コネクタ 70"/>
        <xdr:cNvCxnSpPr/>
      </xdr:nvCxnSpPr>
      <xdr:spPr>
        <a:xfrm flipV="1">
          <a:off x="1130300" y="6572276"/>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58448</xdr:rowOff>
    </xdr:from>
    <xdr:to>
      <xdr:col>10</xdr:col>
      <xdr:colOff>165100</xdr:colOff>
      <xdr:row>38</xdr:row>
      <xdr:rowOff>160048</xdr:rowOff>
    </xdr:to>
    <xdr:sp macro="" textlink="">
      <xdr:nvSpPr>
        <xdr:cNvPr id="72" name="フローチャート: 判断 71"/>
        <xdr:cNvSpPr/>
      </xdr:nvSpPr>
      <xdr:spPr>
        <a:xfrm>
          <a:off x="1968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151175</xdr:rowOff>
    </xdr:from>
    <xdr:ext cx="469744" cy="259045"/>
    <xdr:sp macro="" textlink="">
      <xdr:nvSpPr>
        <xdr:cNvPr id="73" name="テキスト ボックス 72"/>
        <xdr:cNvSpPr txBox="1"/>
      </xdr:nvSpPr>
      <xdr:spPr>
        <a:xfrm>
          <a:off x="1784428"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62807</xdr:rowOff>
    </xdr:from>
    <xdr:to>
      <xdr:col>6</xdr:col>
      <xdr:colOff>38100</xdr:colOff>
      <xdr:row>38</xdr:row>
      <xdr:rowOff>164407</xdr:rowOff>
    </xdr:to>
    <xdr:sp macro="" textlink="">
      <xdr:nvSpPr>
        <xdr:cNvPr id="74" name="フローチャート: 判断 73"/>
        <xdr:cNvSpPr/>
      </xdr:nvSpPr>
      <xdr:spPr>
        <a:xfrm>
          <a:off x="1079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155534</xdr:rowOff>
    </xdr:from>
    <xdr:ext cx="469744" cy="259045"/>
    <xdr:sp macro="" textlink="">
      <xdr:nvSpPr>
        <xdr:cNvPr id="75" name="テキスト ボックス 74"/>
        <xdr:cNvSpPr txBox="1"/>
      </xdr:nvSpPr>
      <xdr:spPr>
        <a:xfrm>
          <a:off x="895428"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31146</xdr:rowOff>
    </xdr:from>
    <xdr:to>
      <xdr:col>24</xdr:col>
      <xdr:colOff>114300</xdr:colOff>
      <xdr:row>38</xdr:row>
      <xdr:rowOff>132746</xdr:rowOff>
    </xdr:to>
    <xdr:sp macro="" textlink="">
      <xdr:nvSpPr>
        <xdr:cNvPr id="81" name="楕円 80"/>
        <xdr:cNvSpPr/>
      </xdr:nvSpPr>
      <xdr:spPr>
        <a:xfrm>
          <a:off x="45847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117523</xdr:rowOff>
    </xdr:from>
    <xdr:ext cx="534377" cy="259045"/>
    <xdr:sp macro="" textlink="">
      <xdr:nvSpPr>
        <xdr:cNvPr id="82" name="議会費該当値テキスト"/>
        <xdr:cNvSpPr txBox="1"/>
      </xdr:nvSpPr>
      <xdr:spPr>
        <a:xfrm>
          <a:off x="4686300" y="64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26411</xdr:rowOff>
    </xdr:from>
    <xdr:to>
      <xdr:col>20</xdr:col>
      <xdr:colOff>38100</xdr:colOff>
      <xdr:row>38</xdr:row>
      <xdr:rowOff>128011</xdr:rowOff>
    </xdr:to>
    <xdr:sp macro="" textlink="">
      <xdr:nvSpPr>
        <xdr:cNvPr id="83" name="楕円 82"/>
        <xdr:cNvSpPr/>
      </xdr:nvSpPr>
      <xdr:spPr>
        <a:xfrm>
          <a:off x="37465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119138</xdr:rowOff>
    </xdr:from>
    <xdr:ext cx="534377" cy="259045"/>
    <xdr:sp macro="" textlink="">
      <xdr:nvSpPr>
        <xdr:cNvPr id="84" name="テキスト ボックス 83"/>
        <xdr:cNvSpPr txBox="1"/>
      </xdr:nvSpPr>
      <xdr:spPr>
        <a:xfrm>
          <a:off x="3530111" y="66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19259</xdr:rowOff>
    </xdr:from>
    <xdr:to>
      <xdr:col>15</xdr:col>
      <xdr:colOff>101600</xdr:colOff>
      <xdr:row>38</xdr:row>
      <xdr:rowOff>120859</xdr:rowOff>
    </xdr:to>
    <xdr:sp macro="" textlink="">
      <xdr:nvSpPr>
        <xdr:cNvPr id="85" name="楕円 84"/>
        <xdr:cNvSpPr/>
      </xdr:nvSpPr>
      <xdr:spPr>
        <a:xfrm>
          <a:off x="28575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111986</xdr:rowOff>
    </xdr:from>
    <xdr:ext cx="534377" cy="259045"/>
    <xdr:sp macro="" textlink="">
      <xdr:nvSpPr>
        <xdr:cNvPr id="86" name="テキスト ボックス 85"/>
        <xdr:cNvSpPr txBox="1"/>
      </xdr:nvSpPr>
      <xdr:spPr>
        <a:xfrm>
          <a:off x="2641111" y="66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6376</xdr:rowOff>
    </xdr:from>
    <xdr:to>
      <xdr:col>10</xdr:col>
      <xdr:colOff>165100</xdr:colOff>
      <xdr:row>38</xdr:row>
      <xdr:rowOff>107976</xdr:rowOff>
    </xdr:to>
    <xdr:sp macro="" textlink="">
      <xdr:nvSpPr>
        <xdr:cNvPr id="87" name="楕円 86"/>
        <xdr:cNvSpPr/>
      </xdr:nvSpPr>
      <xdr:spPr>
        <a:xfrm>
          <a:off x="1968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124503</xdr:rowOff>
    </xdr:from>
    <xdr:ext cx="534377" cy="259045"/>
    <xdr:sp macro="" textlink="">
      <xdr:nvSpPr>
        <xdr:cNvPr id="88" name="テキスト ボックス 87"/>
        <xdr:cNvSpPr txBox="1"/>
      </xdr:nvSpPr>
      <xdr:spPr>
        <a:xfrm>
          <a:off x="1752111" y="62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31244</xdr:rowOff>
    </xdr:from>
    <xdr:to>
      <xdr:col>6</xdr:col>
      <xdr:colOff>38100</xdr:colOff>
      <xdr:row>38</xdr:row>
      <xdr:rowOff>132844</xdr:rowOff>
    </xdr:to>
    <xdr:sp macro="" textlink="">
      <xdr:nvSpPr>
        <xdr:cNvPr id="89" name="楕円 88"/>
        <xdr:cNvSpPr/>
      </xdr:nvSpPr>
      <xdr:spPr>
        <a:xfrm>
          <a:off x="1079500" y="6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149371</xdr:rowOff>
    </xdr:from>
    <xdr:ext cx="534377" cy="259045"/>
    <xdr:sp macro="" textlink="">
      <xdr:nvSpPr>
        <xdr:cNvPr id="90" name="テキスト ボックス 89"/>
        <xdr:cNvSpPr txBox="1"/>
      </xdr:nvSpPr>
      <xdr:spPr>
        <a:xfrm>
          <a:off x="863111" y="63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115608</xdr:rowOff>
    </xdr:from>
    <xdr:to>
      <xdr:col>24</xdr:col>
      <xdr:colOff>63500</xdr:colOff>
      <xdr:row>53</xdr:row>
      <xdr:rowOff>50398</xdr:rowOff>
    </xdr:to>
    <xdr:cxnSp macro="">
      <xdr:nvCxnSpPr>
        <xdr:cNvPr id="123" name="直線コネクタ 122"/>
        <xdr:cNvCxnSpPr/>
      </xdr:nvCxnSpPr>
      <xdr:spPr>
        <a:xfrm flipV="1">
          <a:off x="3797300" y="8859558"/>
          <a:ext cx="838200" cy="27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158078</xdr:rowOff>
    </xdr:from>
    <xdr:to>
      <xdr:col>19</xdr:col>
      <xdr:colOff>177800</xdr:colOff>
      <xdr:row>53</xdr:row>
      <xdr:rowOff>50398</xdr:rowOff>
    </xdr:to>
    <xdr:cxnSp macro="">
      <xdr:nvCxnSpPr>
        <xdr:cNvPr id="126" name="直線コネクタ 125"/>
        <xdr:cNvCxnSpPr/>
      </xdr:nvCxnSpPr>
      <xdr:spPr>
        <a:xfrm>
          <a:off x="2908300" y="9073478"/>
          <a:ext cx="889000" cy="6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158078</xdr:rowOff>
    </xdr:from>
    <xdr:to>
      <xdr:col>15</xdr:col>
      <xdr:colOff>50800</xdr:colOff>
      <xdr:row>55</xdr:row>
      <xdr:rowOff>105227</xdr:rowOff>
    </xdr:to>
    <xdr:cxnSp macro="">
      <xdr:nvCxnSpPr>
        <xdr:cNvPr id="129" name="直線コネクタ 128"/>
        <xdr:cNvCxnSpPr/>
      </xdr:nvCxnSpPr>
      <xdr:spPr>
        <a:xfrm flipV="1">
          <a:off x="2019300" y="9073478"/>
          <a:ext cx="889000" cy="46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105227</xdr:rowOff>
    </xdr:from>
    <xdr:to>
      <xdr:col>10</xdr:col>
      <xdr:colOff>114300</xdr:colOff>
      <xdr:row>57</xdr:row>
      <xdr:rowOff>81842</xdr:rowOff>
    </xdr:to>
    <xdr:cxnSp macro="">
      <xdr:nvCxnSpPr>
        <xdr:cNvPr id="132" name="直線コネクタ 131"/>
        <xdr:cNvCxnSpPr/>
      </xdr:nvCxnSpPr>
      <xdr:spPr>
        <a:xfrm flipV="1">
          <a:off x="1130300" y="9534977"/>
          <a:ext cx="889000" cy="3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158504</xdr:rowOff>
    </xdr:from>
    <xdr:to>
      <xdr:col>10</xdr:col>
      <xdr:colOff>165100</xdr:colOff>
      <xdr:row>58</xdr:row>
      <xdr:rowOff>88654</xdr:rowOff>
    </xdr:to>
    <xdr:sp macro="" textlink="">
      <xdr:nvSpPr>
        <xdr:cNvPr id="133" name="フローチャート: 判断 132"/>
        <xdr:cNvSpPr/>
      </xdr:nvSpPr>
      <xdr:spPr>
        <a:xfrm>
          <a:off x="1968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79781</xdr:rowOff>
    </xdr:from>
    <xdr:ext cx="599010" cy="259045"/>
    <xdr:sp macro="" textlink="">
      <xdr:nvSpPr>
        <xdr:cNvPr id="134" name="テキスト ボックス 133"/>
        <xdr:cNvSpPr txBox="1"/>
      </xdr:nvSpPr>
      <xdr:spPr>
        <a:xfrm>
          <a:off x="1719795" y="100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79956</xdr:rowOff>
    </xdr:from>
    <xdr:to>
      <xdr:col>6</xdr:col>
      <xdr:colOff>38100</xdr:colOff>
      <xdr:row>59</xdr:row>
      <xdr:rowOff>10106</xdr:rowOff>
    </xdr:to>
    <xdr:sp macro="" textlink="">
      <xdr:nvSpPr>
        <xdr:cNvPr id="135" name="フローチャート: 判断 134"/>
        <xdr:cNvSpPr/>
      </xdr:nvSpPr>
      <xdr:spPr>
        <a:xfrm>
          <a:off x="1079500" y="1002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1233</xdr:rowOff>
    </xdr:from>
    <xdr:ext cx="599010" cy="259045"/>
    <xdr:sp macro="" textlink="">
      <xdr:nvSpPr>
        <xdr:cNvPr id="136" name="テキスト ボックス 135"/>
        <xdr:cNvSpPr txBox="1"/>
      </xdr:nvSpPr>
      <xdr:spPr>
        <a:xfrm>
          <a:off x="830795" y="1011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64808</xdr:rowOff>
    </xdr:from>
    <xdr:to>
      <xdr:col>24</xdr:col>
      <xdr:colOff>114300</xdr:colOff>
      <xdr:row>51</xdr:row>
      <xdr:rowOff>166408</xdr:rowOff>
    </xdr:to>
    <xdr:sp macro="" textlink="">
      <xdr:nvSpPr>
        <xdr:cNvPr id="142" name="楕円 141"/>
        <xdr:cNvSpPr/>
      </xdr:nvSpPr>
      <xdr:spPr>
        <a:xfrm>
          <a:off x="4584700" y="88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87685</xdr:rowOff>
    </xdr:from>
    <xdr:ext cx="599010" cy="259045"/>
    <xdr:sp macro="" textlink="">
      <xdr:nvSpPr>
        <xdr:cNvPr id="143" name="総務費該当値テキスト"/>
        <xdr:cNvSpPr txBox="1"/>
      </xdr:nvSpPr>
      <xdr:spPr>
        <a:xfrm>
          <a:off x="4686300" y="86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171048</xdr:rowOff>
    </xdr:from>
    <xdr:to>
      <xdr:col>20</xdr:col>
      <xdr:colOff>38100</xdr:colOff>
      <xdr:row>53</xdr:row>
      <xdr:rowOff>101198</xdr:rowOff>
    </xdr:to>
    <xdr:sp macro="" textlink="">
      <xdr:nvSpPr>
        <xdr:cNvPr id="144" name="楕円 143"/>
        <xdr:cNvSpPr/>
      </xdr:nvSpPr>
      <xdr:spPr>
        <a:xfrm>
          <a:off x="3746500" y="90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117725</xdr:rowOff>
    </xdr:from>
    <xdr:ext cx="599010" cy="259045"/>
    <xdr:sp macro="" textlink="">
      <xdr:nvSpPr>
        <xdr:cNvPr id="145" name="テキスト ボックス 144"/>
        <xdr:cNvSpPr txBox="1"/>
      </xdr:nvSpPr>
      <xdr:spPr>
        <a:xfrm>
          <a:off x="3497795" y="886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107278</xdr:rowOff>
    </xdr:from>
    <xdr:to>
      <xdr:col>15</xdr:col>
      <xdr:colOff>101600</xdr:colOff>
      <xdr:row>53</xdr:row>
      <xdr:rowOff>37428</xdr:rowOff>
    </xdr:to>
    <xdr:sp macro="" textlink="">
      <xdr:nvSpPr>
        <xdr:cNvPr id="146" name="楕円 145"/>
        <xdr:cNvSpPr/>
      </xdr:nvSpPr>
      <xdr:spPr>
        <a:xfrm>
          <a:off x="2857500" y="90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53955</xdr:rowOff>
    </xdr:from>
    <xdr:ext cx="599010" cy="259045"/>
    <xdr:sp macro="" textlink="">
      <xdr:nvSpPr>
        <xdr:cNvPr id="147" name="テキスト ボックス 146"/>
        <xdr:cNvSpPr txBox="1"/>
      </xdr:nvSpPr>
      <xdr:spPr>
        <a:xfrm>
          <a:off x="2608795" y="879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54427</xdr:rowOff>
    </xdr:from>
    <xdr:to>
      <xdr:col>10</xdr:col>
      <xdr:colOff>165100</xdr:colOff>
      <xdr:row>55</xdr:row>
      <xdr:rowOff>156027</xdr:rowOff>
    </xdr:to>
    <xdr:sp macro="" textlink="">
      <xdr:nvSpPr>
        <xdr:cNvPr id="148" name="楕円 147"/>
        <xdr:cNvSpPr/>
      </xdr:nvSpPr>
      <xdr:spPr>
        <a:xfrm>
          <a:off x="1968500" y="94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1104</xdr:rowOff>
    </xdr:from>
    <xdr:ext cx="599010" cy="259045"/>
    <xdr:sp macro="" textlink="">
      <xdr:nvSpPr>
        <xdr:cNvPr id="149" name="テキスト ボックス 148"/>
        <xdr:cNvSpPr txBox="1"/>
      </xdr:nvSpPr>
      <xdr:spPr>
        <a:xfrm>
          <a:off x="1719795" y="925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31042</xdr:rowOff>
    </xdr:from>
    <xdr:to>
      <xdr:col>6</xdr:col>
      <xdr:colOff>38100</xdr:colOff>
      <xdr:row>57</xdr:row>
      <xdr:rowOff>132642</xdr:rowOff>
    </xdr:to>
    <xdr:sp macro="" textlink="">
      <xdr:nvSpPr>
        <xdr:cNvPr id="150" name="楕円 149"/>
        <xdr:cNvSpPr/>
      </xdr:nvSpPr>
      <xdr:spPr>
        <a:xfrm>
          <a:off x="1079500" y="98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149169</xdr:rowOff>
    </xdr:from>
    <xdr:ext cx="599010" cy="259045"/>
    <xdr:sp macro="" textlink="">
      <xdr:nvSpPr>
        <xdr:cNvPr id="151" name="テキスト ボックス 150"/>
        <xdr:cNvSpPr txBox="1"/>
      </xdr:nvSpPr>
      <xdr:spPr>
        <a:xfrm>
          <a:off x="830795" y="957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79904</xdr:rowOff>
    </xdr:from>
    <xdr:to>
      <xdr:col>24</xdr:col>
      <xdr:colOff>63500</xdr:colOff>
      <xdr:row>78</xdr:row>
      <xdr:rowOff>89164</xdr:rowOff>
    </xdr:to>
    <xdr:cxnSp macro="">
      <xdr:nvCxnSpPr>
        <xdr:cNvPr id="182" name="直線コネクタ 181"/>
        <xdr:cNvCxnSpPr/>
      </xdr:nvCxnSpPr>
      <xdr:spPr>
        <a:xfrm flipV="1">
          <a:off x="3797300" y="13453004"/>
          <a:ext cx="838200" cy="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79873</xdr:rowOff>
    </xdr:from>
    <xdr:to>
      <xdr:col>19</xdr:col>
      <xdr:colOff>177800</xdr:colOff>
      <xdr:row>78</xdr:row>
      <xdr:rowOff>89164</xdr:rowOff>
    </xdr:to>
    <xdr:cxnSp macro="">
      <xdr:nvCxnSpPr>
        <xdr:cNvPr id="185" name="直線コネクタ 184"/>
        <xdr:cNvCxnSpPr/>
      </xdr:nvCxnSpPr>
      <xdr:spPr>
        <a:xfrm>
          <a:off x="2908300" y="13452973"/>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79873</xdr:rowOff>
    </xdr:from>
    <xdr:to>
      <xdr:col>15</xdr:col>
      <xdr:colOff>50800</xdr:colOff>
      <xdr:row>78</xdr:row>
      <xdr:rowOff>94906</xdr:rowOff>
    </xdr:to>
    <xdr:cxnSp macro="">
      <xdr:nvCxnSpPr>
        <xdr:cNvPr id="188" name="直線コネクタ 187"/>
        <xdr:cNvCxnSpPr/>
      </xdr:nvCxnSpPr>
      <xdr:spPr>
        <a:xfrm flipV="1">
          <a:off x="2019300" y="13452973"/>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94906</xdr:rowOff>
    </xdr:from>
    <xdr:to>
      <xdr:col>10</xdr:col>
      <xdr:colOff>114300</xdr:colOff>
      <xdr:row>78</xdr:row>
      <xdr:rowOff>115626</xdr:rowOff>
    </xdr:to>
    <xdr:cxnSp macro="">
      <xdr:nvCxnSpPr>
        <xdr:cNvPr id="191" name="直線コネクタ 190"/>
        <xdr:cNvCxnSpPr/>
      </xdr:nvCxnSpPr>
      <xdr:spPr>
        <a:xfrm flipV="1">
          <a:off x="1130300" y="13468006"/>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53733</xdr:rowOff>
    </xdr:from>
    <xdr:to>
      <xdr:col>10</xdr:col>
      <xdr:colOff>165100</xdr:colOff>
      <xdr:row>78</xdr:row>
      <xdr:rowOff>155333</xdr:rowOff>
    </xdr:to>
    <xdr:sp macro="" textlink="">
      <xdr:nvSpPr>
        <xdr:cNvPr id="192" name="フローチャート: 判断 191"/>
        <xdr:cNvSpPr/>
      </xdr:nvSpPr>
      <xdr:spPr>
        <a:xfrm>
          <a:off x="1968500" y="1342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146460</xdr:rowOff>
    </xdr:from>
    <xdr:ext cx="599010" cy="259045"/>
    <xdr:sp macro="" textlink="">
      <xdr:nvSpPr>
        <xdr:cNvPr id="193" name="テキスト ボックス 192"/>
        <xdr:cNvSpPr txBox="1"/>
      </xdr:nvSpPr>
      <xdr:spPr>
        <a:xfrm>
          <a:off x="1719795" y="1351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69348</xdr:rowOff>
    </xdr:from>
    <xdr:to>
      <xdr:col>6</xdr:col>
      <xdr:colOff>38100</xdr:colOff>
      <xdr:row>78</xdr:row>
      <xdr:rowOff>170948</xdr:rowOff>
    </xdr:to>
    <xdr:sp macro="" textlink="">
      <xdr:nvSpPr>
        <xdr:cNvPr id="194" name="フローチャート: 判断 193"/>
        <xdr:cNvSpPr/>
      </xdr:nvSpPr>
      <xdr:spPr>
        <a:xfrm>
          <a:off x="1079500" y="1344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162075</xdr:rowOff>
    </xdr:from>
    <xdr:ext cx="599010" cy="259045"/>
    <xdr:sp macro="" textlink="">
      <xdr:nvSpPr>
        <xdr:cNvPr id="195" name="テキスト ボックス 194"/>
        <xdr:cNvSpPr txBox="1"/>
      </xdr:nvSpPr>
      <xdr:spPr>
        <a:xfrm>
          <a:off x="830795" y="1353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29104</xdr:rowOff>
    </xdr:from>
    <xdr:to>
      <xdr:col>24</xdr:col>
      <xdr:colOff>114300</xdr:colOff>
      <xdr:row>78</xdr:row>
      <xdr:rowOff>130704</xdr:rowOff>
    </xdr:to>
    <xdr:sp macro="" textlink="">
      <xdr:nvSpPr>
        <xdr:cNvPr id="201" name="楕円 200"/>
        <xdr:cNvSpPr/>
      </xdr:nvSpPr>
      <xdr:spPr>
        <a:xfrm>
          <a:off x="4584700" y="134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38364</xdr:rowOff>
    </xdr:from>
    <xdr:to>
      <xdr:col>20</xdr:col>
      <xdr:colOff>38100</xdr:colOff>
      <xdr:row>78</xdr:row>
      <xdr:rowOff>139964</xdr:rowOff>
    </xdr:to>
    <xdr:sp macro="" textlink="">
      <xdr:nvSpPr>
        <xdr:cNvPr id="203" name="楕円 202"/>
        <xdr:cNvSpPr/>
      </xdr:nvSpPr>
      <xdr:spPr>
        <a:xfrm>
          <a:off x="3746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131091</xdr:rowOff>
    </xdr:from>
    <xdr:ext cx="599010" cy="259045"/>
    <xdr:sp macro="" textlink="">
      <xdr:nvSpPr>
        <xdr:cNvPr id="204" name="テキスト ボックス 203"/>
        <xdr:cNvSpPr txBox="1"/>
      </xdr:nvSpPr>
      <xdr:spPr>
        <a:xfrm>
          <a:off x="3497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29073</xdr:rowOff>
    </xdr:from>
    <xdr:to>
      <xdr:col>15</xdr:col>
      <xdr:colOff>101600</xdr:colOff>
      <xdr:row>78</xdr:row>
      <xdr:rowOff>130673</xdr:rowOff>
    </xdr:to>
    <xdr:sp macro="" textlink="">
      <xdr:nvSpPr>
        <xdr:cNvPr id="205" name="楕円 204"/>
        <xdr:cNvSpPr/>
      </xdr:nvSpPr>
      <xdr:spPr>
        <a:xfrm>
          <a:off x="2857500" y="13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121800</xdr:rowOff>
    </xdr:from>
    <xdr:ext cx="599010" cy="259045"/>
    <xdr:sp macro="" textlink="">
      <xdr:nvSpPr>
        <xdr:cNvPr id="206" name="テキスト ボックス 205"/>
        <xdr:cNvSpPr txBox="1"/>
      </xdr:nvSpPr>
      <xdr:spPr>
        <a:xfrm>
          <a:off x="2608795" y="134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44106</xdr:rowOff>
    </xdr:from>
    <xdr:to>
      <xdr:col>10</xdr:col>
      <xdr:colOff>165100</xdr:colOff>
      <xdr:row>78</xdr:row>
      <xdr:rowOff>145706</xdr:rowOff>
    </xdr:to>
    <xdr:sp macro="" textlink="">
      <xdr:nvSpPr>
        <xdr:cNvPr id="207" name="楕円 206"/>
        <xdr:cNvSpPr/>
      </xdr:nvSpPr>
      <xdr:spPr>
        <a:xfrm>
          <a:off x="1968500" y="134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162233</xdr:rowOff>
    </xdr:from>
    <xdr:ext cx="599010" cy="259045"/>
    <xdr:sp macro="" textlink="">
      <xdr:nvSpPr>
        <xdr:cNvPr id="208" name="テキスト ボックス 207"/>
        <xdr:cNvSpPr txBox="1"/>
      </xdr:nvSpPr>
      <xdr:spPr>
        <a:xfrm>
          <a:off x="1719795" y="1319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64826</xdr:rowOff>
    </xdr:from>
    <xdr:to>
      <xdr:col>6</xdr:col>
      <xdr:colOff>38100</xdr:colOff>
      <xdr:row>78</xdr:row>
      <xdr:rowOff>166426</xdr:rowOff>
    </xdr:to>
    <xdr:sp macro="" textlink="">
      <xdr:nvSpPr>
        <xdr:cNvPr id="209" name="楕円 208"/>
        <xdr:cNvSpPr/>
      </xdr:nvSpPr>
      <xdr:spPr>
        <a:xfrm>
          <a:off x="1079500" y="134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11503</xdr:rowOff>
    </xdr:from>
    <xdr:ext cx="599010" cy="259045"/>
    <xdr:sp macro="" textlink="">
      <xdr:nvSpPr>
        <xdr:cNvPr id="210" name="テキスト ボックス 209"/>
        <xdr:cNvSpPr txBox="1"/>
      </xdr:nvSpPr>
      <xdr:spPr>
        <a:xfrm>
          <a:off x="830795" y="1321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107238</xdr:rowOff>
    </xdr:from>
    <xdr:to>
      <xdr:col>24</xdr:col>
      <xdr:colOff>63500</xdr:colOff>
      <xdr:row>97</xdr:row>
      <xdr:rowOff>135558</xdr:rowOff>
    </xdr:to>
    <xdr:cxnSp macro="">
      <xdr:nvCxnSpPr>
        <xdr:cNvPr id="237" name="直線コネクタ 236"/>
        <xdr:cNvCxnSpPr/>
      </xdr:nvCxnSpPr>
      <xdr:spPr>
        <a:xfrm>
          <a:off x="3797300" y="16566438"/>
          <a:ext cx="838200" cy="1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107238</xdr:rowOff>
    </xdr:from>
    <xdr:to>
      <xdr:col>19</xdr:col>
      <xdr:colOff>177800</xdr:colOff>
      <xdr:row>97</xdr:row>
      <xdr:rowOff>111897</xdr:rowOff>
    </xdr:to>
    <xdr:cxnSp macro="">
      <xdr:nvCxnSpPr>
        <xdr:cNvPr id="240" name="直線コネクタ 239"/>
        <xdr:cNvCxnSpPr/>
      </xdr:nvCxnSpPr>
      <xdr:spPr>
        <a:xfrm flipV="1">
          <a:off x="2908300" y="16566438"/>
          <a:ext cx="889000" cy="1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115491</xdr:rowOff>
    </xdr:from>
    <xdr:to>
      <xdr:col>15</xdr:col>
      <xdr:colOff>50800</xdr:colOff>
      <xdr:row>97</xdr:row>
      <xdr:rowOff>111897</xdr:rowOff>
    </xdr:to>
    <xdr:cxnSp macro="">
      <xdr:nvCxnSpPr>
        <xdr:cNvPr id="243" name="直線コネクタ 242"/>
        <xdr:cNvCxnSpPr/>
      </xdr:nvCxnSpPr>
      <xdr:spPr>
        <a:xfrm>
          <a:off x="2019300" y="16403241"/>
          <a:ext cx="889000" cy="3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115491</xdr:rowOff>
    </xdr:from>
    <xdr:to>
      <xdr:col>10</xdr:col>
      <xdr:colOff>114300</xdr:colOff>
      <xdr:row>97</xdr:row>
      <xdr:rowOff>112523</xdr:rowOff>
    </xdr:to>
    <xdr:cxnSp macro="">
      <xdr:nvCxnSpPr>
        <xdr:cNvPr id="246" name="直線コネクタ 245"/>
        <xdr:cNvCxnSpPr/>
      </xdr:nvCxnSpPr>
      <xdr:spPr>
        <a:xfrm flipV="1">
          <a:off x="1130300" y="16403241"/>
          <a:ext cx="889000" cy="33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106113</xdr:rowOff>
    </xdr:from>
    <xdr:to>
      <xdr:col>10</xdr:col>
      <xdr:colOff>165100</xdr:colOff>
      <xdr:row>97</xdr:row>
      <xdr:rowOff>36263</xdr:rowOff>
    </xdr:to>
    <xdr:sp macro="" textlink="">
      <xdr:nvSpPr>
        <xdr:cNvPr id="247" name="フローチャート: 判断 246"/>
        <xdr:cNvSpPr/>
      </xdr:nvSpPr>
      <xdr:spPr>
        <a:xfrm>
          <a:off x="1968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27390</xdr:rowOff>
    </xdr:from>
    <xdr:ext cx="534377" cy="259045"/>
    <xdr:sp macro="" textlink="">
      <xdr:nvSpPr>
        <xdr:cNvPr id="248" name="テキスト ボックス 247"/>
        <xdr:cNvSpPr txBox="1"/>
      </xdr:nvSpPr>
      <xdr:spPr>
        <a:xfrm>
          <a:off x="1752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130972</xdr:rowOff>
    </xdr:from>
    <xdr:to>
      <xdr:col>6</xdr:col>
      <xdr:colOff>38100</xdr:colOff>
      <xdr:row>97</xdr:row>
      <xdr:rowOff>61122</xdr:rowOff>
    </xdr:to>
    <xdr:sp macro="" textlink="">
      <xdr:nvSpPr>
        <xdr:cNvPr id="249" name="フローチャート: 判断 248"/>
        <xdr:cNvSpPr/>
      </xdr:nvSpPr>
      <xdr:spPr>
        <a:xfrm>
          <a:off x="1079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77649</xdr:rowOff>
    </xdr:from>
    <xdr:ext cx="534377" cy="259045"/>
    <xdr:sp macro="" textlink="">
      <xdr:nvSpPr>
        <xdr:cNvPr id="250" name="テキスト ボックス 249"/>
        <xdr:cNvSpPr txBox="1"/>
      </xdr:nvSpPr>
      <xdr:spPr>
        <a:xfrm>
          <a:off x="863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84758</xdr:rowOff>
    </xdr:from>
    <xdr:to>
      <xdr:col>24</xdr:col>
      <xdr:colOff>114300</xdr:colOff>
      <xdr:row>98</xdr:row>
      <xdr:rowOff>14908</xdr:rowOff>
    </xdr:to>
    <xdr:sp macro="" textlink="">
      <xdr:nvSpPr>
        <xdr:cNvPr id="256" name="楕円 255"/>
        <xdr:cNvSpPr/>
      </xdr:nvSpPr>
      <xdr:spPr>
        <a:xfrm>
          <a:off x="4584700" y="167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171135</xdr:rowOff>
    </xdr:from>
    <xdr:ext cx="534377" cy="259045"/>
    <xdr:sp macro="" textlink="">
      <xdr:nvSpPr>
        <xdr:cNvPr id="257" name="衛生費該当値テキスト"/>
        <xdr:cNvSpPr txBox="1"/>
      </xdr:nvSpPr>
      <xdr:spPr>
        <a:xfrm>
          <a:off x="4686300" y="166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56438</xdr:rowOff>
    </xdr:from>
    <xdr:to>
      <xdr:col>20</xdr:col>
      <xdr:colOff>38100</xdr:colOff>
      <xdr:row>96</xdr:row>
      <xdr:rowOff>158038</xdr:rowOff>
    </xdr:to>
    <xdr:sp macro="" textlink="">
      <xdr:nvSpPr>
        <xdr:cNvPr id="258" name="楕円 257"/>
        <xdr:cNvSpPr/>
      </xdr:nvSpPr>
      <xdr:spPr>
        <a:xfrm>
          <a:off x="3746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59" name="テキスト ボックス 258"/>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61097</xdr:rowOff>
    </xdr:from>
    <xdr:to>
      <xdr:col>15</xdr:col>
      <xdr:colOff>101600</xdr:colOff>
      <xdr:row>97</xdr:row>
      <xdr:rowOff>162697</xdr:rowOff>
    </xdr:to>
    <xdr:sp macro="" textlink="">
      <xdr:nvSpPr>
        <xdr:cNvPr id="260" name="楕円 259"/>
        <xdr:cNvSpPr/>
      </xdr:nvSpPr>
      <xdr:spPr>
        <a:xfrm>
          <a:off x="2857500" y="166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153824</xdr:rowOff>
    </xdr:from>
    <xdr:ext cx="534377" cy="259045"/>
    <xdr:sp macro="" textlink="">
      <xdr:nvSpPr>
        <xdr:cNvPr id="261" name="テキスト ボックス 260"/>
        <xdr:cNvSpPr txBox="1"/>
      </xdr:nvSpPr>
      <xdr:spPr>
        <a:xfrm>
          <a:off x="2641111" y="1678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64691</xdr:rowOff>
    </xdr:from>
    <xdr:to>
      <xdr:col>10</xdr:col>
      <xdr:colOff>165100</xdr:colOff>
      <xdr:row>95</xdr:row>
      <xdr:rowOff>166291</xdr:rowOff>
    </xdr:to>
    <xdr:sp macro="" textlink="">
      <xdr:nvSpPr>
        <xdr:cNvPr id="262" name="楕円 261"/>
        <xdr:cNvSpPr/>
      </xdr:nvSpPr>
      <xdr:spPr>
        <a:xfrm>
          <a:off x="1968500" y="163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11368</xdr:rowOff>
    </xdr:from>
    <xdr:ext cx="599010" cy="259045"/>
    <xdr:sp macro="" textlink="">
      <xdr:nvSpPr>
        <xdr:cNvPr id="263" name="テキスト ボックス 262"/>
        <xdr:cNvSpPr txBox="1"/>
      </xdr:nvSpPr>
      <xdr:spPr>
        <a:xfrm>
          <a:off x="1719795" y="1612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61723</xdr:rowOff>
    </xdr:from>
    <xdr:to>
      <xdr:col>6</xdr:col>
      <xdr:colOff>38100</xdr:colOff>
      <xdr:row>97</xdr:row>
      <xdr:rowOff>163323</xdr:rowOff>
    </xdr:to>
    <xdr:sp macro="" textlink="">
      <xdr:nvSpPr>
        <xdr:cNvPr id="264" name="楕円 263"/>
        <xdr:cNvSpPr/>
      </xdr:nvSpPr>
      <xdr:spPr>
        <a:xfrm>
          <a:off x="1079500" y="166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154450</xdr:rowOff>
    </xdr:from>
    <xdr:ext cx="534377" cy="259045"/>
    <xdr:sp macro="" textlink="">
      <xdr:nvSpPr>
        <xdr:cNvPr id="265" name="テキスト ボックス 264"/>
        <xdr:cNvSpPr txBox="1"/>
      </xdr:nvSpPr>
      <xdr:spPr>
        <a:xfrm>
          <a:off x="863111" y="167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21247</xdr:rowOff>
    </xdr:from>
    <xdr:to>
      <xdr:col>54</xdr:col>
      <xdr:colOff>189865</xdr:colOff>
      <xdr:row>39</xdr:row>
      <xdr:rowOff>44450</xdr:rowOff>
    </xdr:to>
    <xdr:cxnSp macro="">
      <xdr:nvCxnSpPr>
        <xdr:cNvPr id="289" name="直線コネクタ 288"/>
        <xdr:cNvCxnSpPr/>
      </xdr:nvCxnSpPr>
      <xdr:spPr>
        <a:xfrm flipV="1">
          <a:off x="10475595" y="6364897"/>
          <a:ext cx="1270" cy="36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50614</xdr:rowOff>
    </xdr:from>
    <xdr:ext cx="249299" cy="259045"/>
    <xdr:sp macro="" textlink="">
      <xdr:nvSpPr>
        <xdr:cNvPr id="290" name="労働費最小値テキスト"/>
        <xdr:cNvSpPr txBox="1"/>
      </xdr:nvSpPr>
      <xdr:spPr>
        <a:xfrm>
          <a:off x="10528300" y="6737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139374</xdr:rowOff>
    </xdr:from>
    <xdr:ext cx="469744" cy="259045"/>
    <xdr:sp macro="" textlink="">
      <xdr:nvSpPr>
        <xdr:cNvPr id="292" name="労働費最大値テキスト"/>
        <xdr:cNvSpPr txBox="1"/>
      </xdr:nvSpPr>
      <xdr:spPr>
        <a:xfrm>
          <a:off x="10528300" y="61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21247</xdr:rowOff>
    </xdr:from>
    <xdr:to>
      <xdr:col>55</xdr:col>
      <xdr:colOff>88900</xdr:colOff>
      <xdr:row>37</xdr:row>
      <xdr:rowOff>21247</xdr:rowOff>
    </xdr:to>
    <xdr:cxnSp macro="">
      <xdr:nvCxnSpPr>
        <xdr:cNvPr id="293" name="直線コネクタ 292"/>
        <xdr:cNvCxnSpPr/>
      </xdr:nvCxnSpPr>
      <xdr:spPr>
        <a:xfrm>
          <a:off x="10388600" y="636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123774</xdr:rowOff>
    </xdr:from>
    <xdr:to>
      <xdr:col>55</xdr:col>
      <xdr:colOff>0</xdr:colOff>
      <xdr:row>38</xdr:row>
      <xdr:rowOff>93408</xdr:rowOff>
    </xdr:to>
    <xdr:cxnSp macro="">
      <xdr:nvCxnSpPr>
        <xdr:cNvPr id="294" name="直線コネクタ 293"/>
        <xdr:cNvCxnSpPr/>
      </xdr:nvCxnSpPr>
      <xdr:spPr>
        <a:xfrm>
          <a:off x="9639300" y="6295974"/>
          <a:ext cx="838200" cy="3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95" name="労働費平均値テキスト"/>
        <xdr:cNvSpPr txBox="1"/>
      </xdr:nvSpPr>
      <xdr:spPr>
        <a:xfrm>
          <a:off x="10528300" y="661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116637</xdr:rowOff>
    </xdr:from>
    <xdr:to>
      <xdr:col>55</xdr:col>
      <xdr:colOff>50800</xdr:colOff>
      <xdr:row>39</xdr:row>
      <xdr:rowOff>46787</xdr:rowOff>
    </xdr:to>
    <xdr:sp macro="" textlink="">
      <xdr:nvSpPr>
        <xdr:cNvPr id="296" name="フローチャート: 判断 295"/>
        <xdr:cNvSpPr/>
      </xdr:nvSpPr>
      <xdr:spPr>
        <a:xfrm>
          <a:off x="10426700" y="663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143472</xdr:rowOff>
    </xdr:from>
    <xdr:to>
      <xdr:col>50</xdr:col>
      <xdr:colOff>114300</xdr:colOff>
      <xdr:row>36</xdr:row>
      <xdr:rowOff>123774</xdr:rowOff>
    </xdr:to>
    <xdr:cxnSp macro="">
      <xdr:nvCxnSpPr>
        <xdr:cNvPr id="297" name="直線コネクタ 296"/>
        <xdr:cNvCxnSpPr/>
      </xdr:nvCxnSpPr>
      <xdr:spPr>
        <a:xfrm>
          <a:off x="8750300" y="5972772"/>
          <a:ext cx="889000" cy="3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106388</xdr:rowOff>
    </xdr:from>
    <xdr:to>
      <xdr:col>50</xdr:col>
      <xdr:colOff>165100</xdr:colOff>
      <xdr:row>39</xdr:row>
      <xdr:rowOff>36538</xdr:rowOff>
    </xdr:to>
    <xdr:sp macro="" textlink="">
      <xdr:nvSpPr>
        <xdr:cNvPr id="298" name="フローチャート: 判断 297"/>
        <xdr:cNvSpPr/>
      </xdr:nvSpPr>
      <xdr:spPr>
        <a:xfrm>
          <a:off x="9588500" y="66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27665</xdr:rowOff>
    </xdr:from>
    <xdr:ext cx="469744" cy="259045"/>
    <xdr:sp macro="" textlink="">
      <xdr:nvSpPr>
        <xdr:cNvPr id="299" name="テキスト ボックス 298"/>
        <xdr:cNvSpPr txBox="1"/>
      </xdr:nvSpPr>
      <xdr:spPr>
        <a:xfrm>
          <a:off x="9404428" y="67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132652</xdr:rowOff>
    </xdr:from>
    <xdr:to>
      <xdr:col>45</xdr:col>
      <xdr:colOff>177800</xdr:colOff>
      <xdr:row>34</xdr:row>
      <xdr:rowOff>143472</xdr:rowOff>
    </xdr:to>
    <xdr:cxnSp macro="">
      <xdr:nvCxnSpPr>
        <xdr:cNvPr id="300" name="直線コネクタ 299"/>
        <xdr:cNvCxnSpPr/>
      </xdr:nvCxnSpPr>
      <xdr:spPr>
        <a:xfrm>
          <a:off x="7861300" y="5104702"/>
          <a:ext cx="889000" cy="8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301" name="フローチャート: 判断 30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158043</xdr:rowOff>
    </xdr:from>
    <xdr:ext cx="469744" cy="259045"/>
    <xdr:sp macro="" textlink="">
      <xdr:nvSpPr>
        <xdr:cNvPr id="302" name="テキスト ボックス 301"/>
        <xdr:cNvSpPr txBox="1"/>
      </xdr:nvSpPr>
      <xdr:spPr>
        <a:xfrm>
          <a:off x="8515428" y="66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132652</xdr:rowOff>
    </xdr:from>
    <xdr:to>
      <xdr:col>41</xdr:col>
      <xdr:colOff>50800</xdr:colOff>
      <xdr:row>32</xdr:row>
      <xdr:rowOff>56413</xdr:rowOff>
    </xdr:to>
    <xdr:cxnSp macro="">
      <xdr:nvCxnSpPr>
        <xdr:cNvPr id="303" name="直線コネクタ 302"/>
        <xdr:cNvCxnSpPr/>
      </xdr:nvCxnSpPr>
      <xdr:spPr>
        <a:xfrm flipV="1">
          <a:off x="6972300" y="5104702"/>
          <a:ext cx="889000" cy="4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67678</xdr:rowOff>
    </xdr:from>
    <xdr:to>
      <xdr:col>41</xdr:col>
      <xdr:colOff>101600</xdr:colOff>
      <xdr:row>38</xdr:row>
      <xdr:rowOff>169278</xdr:rowOff>
    </xdr:to>
    <xdr:sp macro="" textlink="">
      <xdr:nvSpPr>
        <xdr:cNvPr id="304" name="フローチャート: 判断 303"/>
        <xdr:cNvSpPr/>
      </xdr:nvSpPr>
      <xdr:spPr>
        <a:xfrm>
          <a:off x="7810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160405</xdr:rowOff>
    </xdr:from>
    <xdr:ext cx="469744" cy="259045"/>
    <xdr:sp macro="" textlink="">
      <xdr:nvSpPr>
        <xdr:cNvPr id="305" name="テキスト ボックス 304"/>
        <xdr:cNvSpPr txBox="1"/>
      </xdr:nvSpPr>
      <xdr:spPr>
        <a:xfrm>
          <a:off x="7626428" y="66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52819</xdr:rowOff>
    </xdr:from>
    <xdr:to>
      <xdr:col>36</xdr:col>
      <xdr:colOff>165100</xdr:colOff>
      <xdr:row>38</xdr:row>
      <xdr:rowOff>154419</xdr:rowOff>
    </xdr:to>
    <xdr:sp macro="" textlink="">
      <xdr:nvSpPr>
        <xdr:cNvPr id="306" name="フローチャート: 判断 305"/>
        <xdr:cNvSpPr/>
      </xdr:nvSpPr>
      <xdr:spPr>
        <a:xfrm>
          <a:off x="6921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145546</xdr:rowOff>
    </xdr:from>
    <xdr:ext cx="469744" cy="259045"/>
    <xdr:sp macro="" textlink="">
      <xdr:nvSpPr>
        <xdr:cNvPr id="307" name="テキスト ボックス 306"/>
        <xdr:cNvSpPr txBox="1"/>
      </xdr:nvSpPr>
      <xdr:spPr>
        <a:xfrm>
          <a:off x="6737428" y="66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42608</xdr:rowOff>
    </xdr:from>
    <xdr:to>
      <xdr:col>55</xdr:col>
      <xdr:colOff>50800</xdr:colOff>
      <xdr:row>38</xdr:row>
      <xdr:rowOff>144208</xdr:rowOff>
    </xdr:to>
    <xdr:sp macro="" textlink="">
      <xdr:nvSpPr>
        <xdr:cNvPr id="313" name="楕円 312"/>
        <xdr:cNvSpPr/>
      </xdr:nvSpPr>
      <xdr:spPr>
        <a:xfrm>
          <a:off x="104267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1986</xdr:rowOff>
    </xdr:from>
    <xdr:ext cx="469744" cy="259045"/>
    <xdr:sp macro="" textlink="">
      <xdr:nvSpPr>
        <xdr:cNvPr id="314" name="労働費該当値テキスト"/>
        <xdr:cNvSpPr txBox="1"/>
      </xdr:nvSpPr>
      <xdr:spPr>
        <a:xfrm>
          <a:off x="10528300"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72974</xdr:rowOff>
    </xdr:from>
    <xdr:to>
      <xdr:col>50</xdr:col>
      <xdr:colOff>165100</xdr:colOff>
      <xdr:row>37</xdr:row>
      <xdr:rowOff>3124</xdr:rowOff>
    </xdr:to>
    <xdr:sp macro="" textlink="">
      <xdr:nvSpPr>
        <xdr:cNvPr id="315" name="楕円 314"/>
        <xdr:cNvSpPr/>
      </xdr:nvSpPr>
      <xdr:spPr>
        <a:xfrm>
          <a:off x="9588500" y="6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19651</xdr:rowOff>
    </xdr:from>
    <xdr:ext cx="534377" cy="259045"/>
    <xdr:sp macro="" textlink="">
      <xdr:nvSpPr>
        <xdr:cNvPr id="316" name="テキスト ボックス 315"/>
        <xdr:cNvSpPr txBox="1"/>
      </xdr:nvSpPr>
      <xdr:spPr>
        <a:xfrm>
          <a:off x="9372111" y="60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92672</xdr:rowOff>
    </xdr:from>
    <xdr:to>
      <xdr:col>46</xdr:col>
      <xdr:colOff>38100</xdr:colOff>
      <xdr:row>35</xdr:row>
      <xdr:rowOff>22822</xdr:rowOff>
    </xdr:to>
    <xdr:sp macro="" textlink="">
      <xdr:nvSpPr>
        <xdr:cNvPr id="317" name="楕円 316"/>
        <xdr:cNvSpPr/>
      </xdr:nvSpPr>
      <xdr:spPr>
        <a:xfrm>
          <a:off x="8699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39349</xdr:rowOff>
    </xdr:from>
    <xdr:ext cx="534377" cy="259045"/>
    <xdr:sp macro="" textlink="">
      <xdr:nvSpPr>
        <xdr:cNvPr id="318" name="テキスト ボックス 317"/>
        <xdr:cNvSpPr txBox="1"/>
      </xdr:nvSpPr>
      <xdr:spPr>
        <a:xfrm>
          <a:off x="8483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81852</xdr:rowOff>
    </xdr:from>
    <xdr:to>
      <xdr:col>41</xdr:col>
      <xdr:colOff>101600</xdr:colOff>
      <xdr:row>30</xdr:row>
      <xdr:rowOff>12002</xdr:rowOff>
    </xdr:to>
    <xdr:sp macro="" textlink="">
      <xdr:nvSpPr>
        <xdr:cNvPr id="319" name="楕円 318"/>
        <xdr:cNvSpPr/>
      </xdr:nvSpPr>
      <xdr:spPr>
        <a:xfrm>
          <a:off x="7810500" y="5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28529</xdr:rowOff>
    </xdr:from>
    <xdr:ext cx="534377" cy="259045"/>
    <xdr:sp macro="" textlink="">
      <xdr:nvSpPr>
        <xdr:cNvPr id="320" name="テキスト ボックス 319"/>
        <xdr:cNvSpPr txBox="1"/>
      </xdr:nvSpPr>
      <xdr:spPr>
        <a:xfrm>
          <a:off x="7594111" y="4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5613</xdr:rowOff>
    </xdr:from>
    <xdr:to>
      <xdr:col>36</xdr:col>
      <xdr:colOff>165100</xdr:colOff>
      <xdr:row>32</xdr:row>
      <xdr:rowOff>107213</xdr:rowOff>
    </xdr:to>
    <xdr:sp macro="" textlink="">
      <xdr:nvSpPr>
        <xdr:cNvPr id="321" name="楕円 320"/>
        <xdr:cNvSpPr/>
      </xdr:nvSpPr>
      <xdr:spPr>
        <a:xfrm>
          <a:off x="6921500" y="54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123740</xdr:rowOff>
    </xdr:from>
    <xdr:ext cx="534377" cy="259045"/>
    <xdr:sp macro="" textlink="">
      <xdr:nvSpPr>
        <xdr:cNvPr id="322" name="テキスト ボックス 321"/>
        <xdr:cNvSpPr txBox="1"/>
      </xdr:nvSpPr>
      <xdr:spPr>
        <a:xfrm>
          <a:off x="6705111" y="52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127024</xdr:rowOff>
    </xdr:from>
    <xdr:to>
      <xdr:col>55</xdr:col>
      <xdr:colOff>0</xdr:colOff>
      <xdr:row>57</xdr:row>
      <xdr:rowOff>131335</xdr:rowOff>
    </xdr:to>
    <xdr:cxnSp macro="">
      <xdr:nvCxnSpPr>
        <xdr:cNvPr id="347" name="直線コネクタ 346"/>
        <xdr:cNvCxnSpPr/>
      </xdr:nvCxnSpPr>
      <xdr:spPr>
        <a:xfrm>
          <a:off x="9639300" y="9899674"/>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8"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127024</xdr:rowOff>
    </xdr:from>
    <xdr:to>
      <xdr:col>50</xdr:col>
      <xdr:colOff>114300</xdr:colOff>
      <xdr:row>57</xdr:row>
      <xdr:rowOff>149191</xdr:rowOff>
    </xdr:to>
    <xdr:cxnSp macro="">
      <xdr:nvCxnSpPr>
        <xdr:cNvPr id="350" name="直線コネクタ 349"/>
        <xdr:cNvCxnSpPr/>
      </xdr:nvCxnSpPr>
      <xdr:spPr>
        <a:xfrm flipV="1">
          <a:off x="8750300" y="9899674"/>
          <a:ext cx="889000" cy="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2" name="テキスト ボックス 351"/>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149191</xdr:rowOff>
    </xdr:from>
    <xdr:to>
      <xdr:col>45</xdr:col>
      <xdr:colOff>177800</xdr:colOff>
      <xdr:row>58</xdr:row>
      <xdr:rowOff>5724</xdr:rowOff>
    </xdr:to>
    <xdr:cxnSp macro="">
      <xdr:nvCxnSpPr>
        <xdr:cNvPr id="353" name="直線コネクタ 352"/>
        <xdr:cNvCxnSpPr/>
      </xdr:nvCxnSpPr>
      <xdr:spPr>
        <a:xfrm flipV="1">
          <a:off x="7861300" y="9921841"/>
          <a:ext cx="889000" cy="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4" name="フローチャート: 判断 353"/>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5" name="テキスト ボックス 354"/>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5724</xdr:rowOff>
    </xdr:from>
    <xdr:to>
      <xdr:col>41</xdr:col>
      <xdr:colOff>50800</xdr:colOff>
      <xdr:row>58</xdr:row>
      <xdr:rowOff>14067</xdr:rowOff>
    </xdr:to>
    <xdr:cxnSp macro="">
      <xdr:nvCxnSpPr>
        <xdr:cNvPr id="356" name="直線コネクタ 355"/>
        <xdr:cNvCxnSpPr/>
      </xdr:nvCxnSpPr>
      <xdr:spPr>
        <a:xfrm flipV="1">
          <a:off x="6972300" y="994982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124104</xdr:rowOff>
    </xdr:from>
    <xdr:to>
      <xdr:col>41</xdr:col>
      <xdr:colOff>101600</xdr:colOff>
      <xdr:row>58</xdr:row>
      <xdr:rowOff>54254</xdr:rowOff>
    </xdr:to>
    <xdr:sp macro="" textlink="">
      <xdr:nvSpPr>
        <xdr:cNvPr id="357" name="フローチャート: 判断 356"/>
        <xdr:cNvSpPr/>
      </xdr:nvSpPr>
      <xdr:spPr>
        <a:xfrm>
          <a:off x="7810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70781</xdr:rowOff>
    </xdr:from>
    <xdr:ext cx="534377" cy="259045"/>
    <xdr:sp macro="" textlink="">
      <xdr:nvSpPr>
        <xdr:cNvPr id="358" name="テキスト ボックス 357"/>
        <xdr:cNvSpPr txBox="1"/>
      </xdr:nvSpPr>
      <xdr:spPr>
        <a:xfrm>
          <a:off x="7594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123803</xdr:rowOff>
    </xdr:from>
    <xdr:to>
      <xdr:col>36</xdr:col>
      <xdr:colOff>165100</xdr:colOff>
      <xdr:row>58</xdr:row>
      <xdr:rowOff>53953</xdr:rowOff>
    </xdr:to>
    <xdr:sp macro="" textlink="">
      <xdr:nvSpPr>
        <xdr:cNvPr id="359" name="フローチャート: 判断 358"/>
        <xdr:cNvSpPr/>
      </xdr:nvSpPr>
      <xdr:spPr>
        <a:xfrm>
          <a:off x="6921500" y="989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70480</xdr:rowOff>
    </xdr:from>
    <xdr:ext cx="534377" cy="259045"/>
    <xdr:sp macro="" textlink="">
      <xdr:nvSpPr>
        <xdr:cNvPr id="360" name="テキスト ボックス 359"/>
        <xdr:cNvSpPr txBox="1"/>
      </xdr:nvSpPr>
      <xdr:spPr>
        <a:xfrm>
          <a:off x="6705111" y="96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80535</xdr:rowOff>
    </xdr:from>
    <xdr:to>
      <xdr:col>55</xdr:col>
      <xdr:colOff>50800</xdr:colOff>
      <xdr:row>58</xdr:row>
      <xdr:rowOff>10685</xdr:rowOff>
    </xdr:to>
    <xdr:sp macro="" textlink="">
      <xdr:nvSpPr>
        <xdr:cNvPr id="366" name="楕円 365"/>
        <xdr:cNvSpPr/>
      </xdr:nvSpPr>
      <xdr:spPr>
        <a:xfrm>
          <a:off x="10426700" y="9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39912</xdr:rowOff>
    </xdr:from>
    <xdr:ext cx="599010" cy="259045"/>
    <xdr:sp macro="" textlink="">
      <xdr:nvSpPr>
        <xdr:cNvPr id="367" name="農林水産業費該当値テキスト"/>
        <xdr:cNvSpPr txBox="1"/>
      </xdr:nvSpPr>
      <xdr:spPr>
        <a:xfrm>
          <a:off x="10528300" y="96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76224</xdr:rowOff>
    </xdr:from>
    <xdr:to>
      <xdr:col>50</xdr:col>
      <xdr:colOff>165100</xdr:colOff>
      <xdr:row>58</xdr:row>
      <xdr:rowOff>6374</xdr:rowOff>
    </xdr:to>
    <xdr:sp macro="" textlink="">
      <xdr:nvSpPr>
        <xdr:cNvPr id="368" name="楕円 367"/>
        <xdr:cNvSpPr/>
      </xdr:nvSpPr>
      <xdr:spPr>
        <a:xfrm>
          <a:off x="9588500" y="98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22901</xdr:rowOff>
    </xdr:from>
    <xdr:ext cx="599010" cy="259045"/>
    <xdr:sp macro="" textlink="">
      <xdr:nvSpPr>
        <xdr:cNvPr id="369" name="テキスト ボックス 368"/>
        <xdr:cNvSpPr txBox="1"/>
      </xdr:nvSpPr>
      <xdr:spPr>
        <a:xfrm>
          <a:off x="9339795" y="962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98391</xdr:rowOff>
    </xdr:from>
    <xdr:to>
      <xdr:col>46</xdr:col>
      <xdr:colOff>38100</xdr:colOff>
      <xdr:row>58</xdr:row>
      <xdr:rowOff>28541</xdr:rowOff>
    </xdr:to>
    <xdr:sp macro="" textlink="">
      <xdr:nvSpPr>
        <xdr:cNvPr id="370" name="楕円 369"/>
        <xdr:cNvSpPr/>
      </xdr:nvSpPr>
      <xdr:spPr>
        <a:xfrm>
          <a:off x="8699500" y="98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19668</xdr:rowOff>
    </xdr:from>
    <xdr:ext cx="534377" cy="259045"/>
    <xdr:sp macro="" textlink="">
      <xdr:nvSpPr>
        <xdr:cNvPr id="371" name="テキスト ボックス 370"/>
        <xdr:cNvSpPr txBox="1"/>
      </xdr:nvSpPr>
      <xdr:spPr>
        <a:xfrm>
          <a:off x="8483111" y="99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126374</xdr:rowOff>
    </xdr:from>
    <xdr:to>
      <xdr:col>41</xdr:col>
      <xdr:colOff>101600</xdr:colOff>
      <xdr:row>58</xdr:row>
      <xdr:rowOff>56524</xdr:rowOff>
    </xdr:to>
    <xdr:sp macro="" textlink="">
      <xdr:nvSpPr>
        <xdr:cNvPr id="372" name="楕円 371"/>
        <xdr:cNvSpPr/>
      </xdr:nvSpPr>
      <xdr:spPr>
        <a:xfrm>
          <a:off x="7810500" y="9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47651</xdr:rowOff>
    </xdr:from>
    <xdr:ext cx="534377" cy="259045"/>
    <xdr:sp macro="" textlink="">
      <xdr:nvSpPr>
        <xdr:cNvPr id="373" name="テキスト ボックス 372"/>
        <xdr:cNvSpPr txBox="1"/>
      </xdr:nvSpPr>
      <xdr:spPr>
        <a:xfrm>
          <a:off x="7594111" y="99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134717</xdr:rowOff>
    </xdr:from>
    <xdr:to>
      <xdr:col>36</xdr:col>
      <xdr:colOff>165100</xdr:colOff>
      <xdr:row>58</xdr:row>
      <xdr:rowOff>64867</xdr:rowOff>
    </xdr:to>
    <xdr:sp macro="" textlink="">
      <xdr:nvSpPr>
        <xdr:cNvPr id="374" name="楕円 373"/>
        <xdr:cNvSpPr/>
      </xdr:nvSpPr>
      <xdr:spPr>
        <a:xfrm>
          <a:off x="6921500" y="99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55994</xdr:rowOff>
    </xdr:from>
    <xdr:ext cx="534377" cy="259045"/>
    <xdr:sp macro="" textlink="">
      <xdr:nvSpPr>
        <xdr:cNvPr id="375" name="テキスト ボックス 374"/>
        <xdr:cNvSpPr txBox="1"/>
      </xdr:nvSpPr>
      <xdr:spPr>
        <a:xfrm>
          <a:off x="6705111" y="10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62308</xdr:rowOff>
    </xdr:from>
    <xdr:to>
      <xdr:col>55</xdr:col>
      <xdr:colOff>0</xdr:colOff>
      <xdr:row>75</xdr:row>
      <xdr:rowOff>23709</xdr:rowOff>
    </xdr:to>
    <xdr:cxnSp macro="">
      <xdr:nvCxnSpPr>
        <xdr:cNvPr id="404" name="直線コネクタ 403"/>
        <xdr:cNvCxnSpPr/>
      </xdr:nvCxnSpPr>
      <xdr:spPr>
        <a:xfrm flipV="1">
          <a:off x="9639300" y="12406708"/>
          <a:ext cx="838200" cy="47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5"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23709</xdr:rowOff>
    </xdr:from>
    <xdr:to>
      <xdr:col>50</xdr:col>
      <xdr:colOff>114300</xdr:colOff>
      <xdr:row>77</xdr:row>
      <xdr:rowOff>48496</xdr:rowOff>
    </xdr:to>
    <xdr:cxnSp macro="">
      <xdr:nvCxnSpPr>
        <xdr:cNvPr id="407" name="直線コネクタ 406"/>
        <xdr:cNvCxnSpPr/>
      </xdr:nvCxnSpPr>
      <xdr:spPr>
        <a:xfrm flipV="1">
          <a:off x="8750300" y="12882459"/>
          <a:ext cx="889000" cy="36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09" name="テキスト ボックス 408"/>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68377</xdr:rowOff>
    </xdr:from>
    <xdr:to>
      <xdr:col>45</xdr:col>
      <xdr:colOff>177800</xdr:colOff>
      <xdr:row>77</xdr:row>
      <xdr:rowOff>48496</xdr:rowOff>
    </xdr:to>
    <xdr:cxnSp macro="">
      <xdr:nvCxnSpPr>
        <xdr:cNvPr id="410" name="直線コネクタ 409"/>
        <xdr:cNvCxnSpPr/>
      </xdr:nvCxnSpPr>
      <xdr:spPr>
        <a:xfrm>
          <a:off x="7861300" y="13098577"/>
          <a:ext cx="889000" cy="1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1" name="フローチャート: 判断 410"/>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2" name="テキスト ボックス 411"/>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68377</xdr:rowOff>
    </xdr:from>
    <xdr:to>
      <xdr:col>41</xdr:col>
      <xdr:colOff>50800</xdr:colOff>
      <xdr:row>77</xdr:row>
      <xdr:rowOff>112973</xdr:rowOff>
    </xdr:to>
    <xdr:cxnSp macro="">
      <xdr:nvCxnSpPr>
        <xdr:cNvPr id="413" name="直線コネクタ 412"/>
        <xdr:cNvCxnSpPr/>
      </xdr:nvCxnSpPr>
      <xdr:spPr>
        <a:xfrm flipV="1">
          <a:off x="6972300" y="13098577"/>
          <a:ext cx="889000" cy="2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85596</xdr:rowOff>
    </xdr:from>
    <xdr:to>
      <xdr:col>41</xdr:col>
      <xdr:colOff>101600</xdr:colOff>
      <xdr:row>79</xdr:row>
      <xdr:rowOff>15746</xdr:rowOff>
    </xdr:to>
    <xdr:sp macro="" textlink="">
      <xdr:nvSpPr>
        <xdr:cNvPr id="414" name="フローチャート: 判断 413"/>
        <xdr:cNvSpPr/>
      </xdr:nvSpPr>
      <xdr:spPr>
        <a:xfrm>
          <a:off x="7810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6873</xdr:rowOff>
    </xdr:from>
    <xdr:ext cx="534377" cy="259045"/>
    <xdr:sp macro="" textlink="">
      <xdr:nvSpPr>
        <xdr:cNvPr id="415" name="テキスト ボックス 414"/>
        <xdr:cNvSpPr txBox="1"/>
      </xdr:nvSpPr>
      <xdr:spPr>
        <a:xfrm>
          <a:off x="7594111" y="1355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97571</xdr:rowOff>
    </xdr:from>
    <xdr:to>
      <xdr:col>36</xdr:col>
      <xdr:colOff>165100</xdr:colOff>
      <xdr:row>79</xdr:row>
      <xdr:rowOff>27721</xdr:rowOff>
    </xdr:to>
    <xdr:sp macro="" textlink="">
      <xdr:nvSpPr>
        <xdr:cNvPr id="416" name="フローチャート: 判断 415"/>
        <xdr:cNvSpPr/>
      </xdr:nvSpPr>
      <xdr:spPr>
        <a:xfrm>
          <a:off x="6921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18848</xdr:rowOff>
    </xdr:from>
    <xdr:ext cx="534377" cy="259045"/>
    <xdr:sp macro="" textlink="">
      <xdr:nvSpPr>
        <xdr:cNvPr id="417" name="テキスト ボックス 416"/>
        <xdr:cNvSpPr txBox="1"/>
      </xdr:nvSpPr>
      <xdr:spPr>
        <a:xfrm>
          <a:off x="6705111" y="135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11508</xdr:rowOff>
    </xdr:from>
    <xdr:to>
      <xdr:col>55</xdr:col>
      <xdr:colOff>50800</xdr:colOff>
      <xdr:row>72</xdr:row>
      <xdr:rowOff>113108</xdr:rowOff>
    </xdr:to>
    <xdr:sp macro="" textlink="">
      <xdr:nvSpPr>
        <xdr:cNvPr id="423" name="楕円 422"/>
        <xdr:cNvSpPr/>
      </xdr:nvSpPr>
      <xdr:spPr>
        <a:xfrm>
          <a:off x="10426700" y="123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97885</xdr:rowOff>
    </xdr:from>
    <xdr:ext cx="599010" cy="259045"/>
    <xdr:sp macro="" textlink="">
      <xdr:nvSpPr>
        <xdr:cNvPr id="424" name="商工費該当値テキスト"/>
        <xdr:cNvSpPr txBox="1"/>
      </xdr:nvSpPr>
      <xdr:spPr>
        <a:xfrm>
          <a:off x="10528300" y="1227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144359</xdr:rowOff>
    </xdr:from>
    <xdr:to>
      <xdr:col>50</xdr:col>
      <xdr:colOff>165100</xdr:colOff>
      <xdr:row>75</xdr:row>
      <xdr:rowOff>74509</xdr:rowOff>
    </xdr:to>
    <xdr:sp macro="" textlink="">
      <xdr:nvSpPr>
        <xdr:cNvPr id="425" name="楕円 424"/>
        <xdr:cNvSpPr/>
      </xdr:nvSpPr>
      <xdr:spPr>
        <a:xfrm>
          <a:off x="9588500" y="12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91036</xdr:rowOff>
    </xdr:from>
    <xdr:ext cx="599010" cy="259045"/>
    <xdr:sp macro="" textlink="">
      <xdr:nvSpPr>
        <xdr:cNvPr id="426" name="テキスト ボックス 425"/>
        <xdr:cNvSpPr txBox="1"/>
      </xdr:nvSpPr>
      <xdr:spPr>
        <a:xfrm>
          <a:off x="9339795" y="1260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169146</xdr:rowOff>
    </xdr:from>
    <xdr:to>
      <xdr:col>46</xdr:col>
      <xdr:colOff>38100</xdr:colOff>
      <xdr:row>77</xdr:row>
      <xdr:rowOff>99296</xdr:rowOff>
    </xdr:to>
    <xdr:sp macro="" textlink="">
      <xdr:nvSpPr>
        <xdr:cNvPr id="427" name="楕円 426"/>
        <xdr:cNvSpPr/>
      </xdr:nvSpPr>
      <xdr:spPr>
        <a:xfrm>
          <a:off x="8699500" y="13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115823</xdr:rowOff>
    </xdr:from>
    <xdr:ext cx="534377" cy="259045"/>
    <xdr:sp macro="" textlink="">
      <xdr:nvSpPr>
        <xdr:cNvPr id="428" name="テキスト ボックス 427"/>
        <xdr:cNvSpPr txBox="1"/>
      </xdr:nvSpPr>
      <xdr:spPr>
        <a:xfrm>
          <a:off x="8483111" y="129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17577</xdr:rowOff>
    </xdr:from>
    <xdr:to>
      <xdr:col>41</xdr:col>
      <xdr:colOff>101600</xdr:colOff>
      <xdr:row>76</xdr:row>
      <xdr:rowOff>119177</xdr:rowOff>
    </xdr:to>
    <xdr:sp macro="" textlink="">
      <xdr:nvSpPr>
        <xdr:cNvPr id="429" name="楕円 428"/>
        <xdr:cNvSpPr/>
      </xdr:nvSpPr>
      <xdr:spPr>
        <a:xfrm>
          <a:off x="78105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135703</xdr:rowOff>
    </xdr:from>
    <xdr:ext cx="599010" cy="259045"/>
    <xdr:sp macro="" textlink="">
      <xdr:nvSpPr>
        <xdr:cNvPr id="430" name="テキスト ボックス 429"/>
        <xdr:cNvSpPr txBox="1"/>
      </xdr:nvSpPr>
      <xdr:spPr>
        <a:xfrm>
          <a:off x="7561795" y="128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62173</xdr:rowOff>
    </xdr:from>
    <xdr:to>
      <xdr:col>36</xdr:col>
      <xdr:colOff>165100</xdr:colOff>
      <xdr:row>77</xdr:row>
      <xdr:rowOff>163773</xdr:rowOff>
    </xdr:to>
    <xdr:sp macro="" textlink="">
      <xdr:nvSpPr>
        <xdr:cNvPr id="431" name="楕円 430"/>
        <xdr:cNvSpPr/>
      </xdr:nvSpPr>
      <xdr:spPr>
        <a:xfrm>
          <a:off x="6921500" y="132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8850</xdr:rowOff>
    </xdr:from>
    <xdr:ext cx="534377" cy="259045"/>
    <xdr:sp macro="" textlink="">
      <xdr:nvSpPr>
        <xdr:cNvPr id="432" name="テキスト ボックス 431"/>
        <xdr:cNvSpPr txBox="1"/>
      </xdr:nvSpPr>
      <xdr:spPr>
        <a:xfrm>
          <a:off x="6705111" y="130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108765</xdr:rowOff>
    </xdr:from>
    <xdr:to>
      <xdr:col>54</xdr:col>
      <xdr:colOff>189865</xdr:colOff>
      <xdr:row>98</xdr:row>
      <xdr:rowOff>143571</xdr:rowOff>
    </xdr:to>
    <xdr:cxnSp macro="">
      <xdr:nvCxnSpPr>
        <xdr:cNvPr id="456" name="直線コネクタ 455"/>
        <xdr:cNvCxnSpPr/>
      </xdr:nvCxnSpPr>
      <xdr:spPr>
        <a:xfrm flipV="1">
          <a:off x="10475595" y="16053615"/>
          <a:ext cx="1270" cy="89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147398</xdr:rowOff>
    </xdr:from>
    <xdr:ext cx="534377" cy="259045"/>
    <xdr:sp macro="" textlink="">
      <xdr:nvSpPr>
        <xdr:cNvPr id="457" name="土木費最小値テキスト"/>
        <xdr:cNvSpPr txBox="1"/>
      </xdr:nvSpPr>
      <xdr:spPr>
        <a:xfrm>
          <a:off x="10528300" y="169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143571</xdr:rowOff>
    </xdr:from>
    <xdr:to>
      <xdr:col>55</xdr:col>
      <xdr:colOff>88900</xdr:colOff>
      <xdr:row>98</xdr:row>
      <xdr:rowOff>143571</xdr:rowOff>
    </xdr:to>
    <xdr:cxnSp macro="">
      <xdr:nvCxnSpPr>
        <xdr:cNvPr id="458" name="直線コネクタ 457"/>
        <xdr:cNvCxnSpPr/>
      </xdr:nvCxnSpPr>
      <xdr:spPr>
        <a:xfrm>
          <a:off x="10388600" y="169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55442</xdr:rowOff>
    </xdr:from>
    <xdr:ext cx="599010" cy="259045"/>
    <xdr:sp macro="" textlink="">
      <xdr:nvSpPr>
        <xdr:cNvPr id="459" name="土木費最大値テキスト"/>
        <xdr:cNvSpPr txBox="1"/>
      </xdr:nvSpPr>
      <xdr:spPr>
        <a:xfrm>
          <a:off x="10528300" y="158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108765</xdr:rowOff>
    </xdr:from>
    <xdr:to>
      <xdr:col>55</xdr:col>
      <xdr:colOff>88900</xdr:colOff>
      <xdr:row>93</xdr:row>
      <xdr:rowOff>108765</xdr:rowOff>
    </xdr:to>
    <xdr:cxnSp macro="">
      <xdr:nvCxnSpPr>
        <xdr:cNvPr id="460" name="直線コネクタ 459"/>
        <xdr:cNvCxnSpPr/>
      </xdr:nvCxnSpPr>
      <xdr:spPr>
        <a:xfrm>
          <a:off x="10388600" y="1605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84782</xdr:rowOff>
    </xdr:from>
    <xdr:to>
      <xdr:col>55</xdr:col>
      <xdr:colOff>0</xdr:colOff>
      <xdr:row>93</xdr:row>
      <xdr:rowOff>108765</xdr:rowOff>
    </xdr:to>
    <xdr:cxnSp macro="">
      <xdr:nvCxnSpPr>
        <xdr:cNvPr id="461" name="直線コネクタ 460"/>
        <xdr:cNvCxnSpPr/>
      </xdr:nvCxnSpPr>
      <xdr:spPr>
        <a:xfrm>
          <a:off x="9639300" y="15515282"/>
          <a:ext cx="838200" cy="5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28408</xdr:rowOff>
    </xdr:from>
    <xdr:ext cx="599010" cy="259045"/>
    <xdr:sp macro="" textlink="">
      <xdr:nvSpPr>
        <xdr:cNvPr id="462" name="土木費平均値テキスト"/>
        <xdr:cNvSpPr txBox="1"/>
      </xdr:nvSpPr>
      <xdr:spPr>
        <a:xfrm>
          <a:off x="10528300" y="16659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49981</xdr:rowOff>
    </xdr:from>
    <xdr:to>
      <xdr:col>55</xdr:col>
      <xdr:colOff>50800</xdr:colOff>
      <xdr:row>97</xdr:row>
      <xdr:rowOff>151581</xdr:rowOff>
    </xdr:to>
    <xdr:sp macro="" textlink="">
      <xdr:nvSpPr>
        <xdr:cNvPr id="463" name="フローチャート: 判断 462"/>
        <xdr:cNvSpPr/>
      </xdr:nvSpPr>
      <xdr:spPr>
        <a:xfrm>
          <a:off x="104267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84782</xdr:rowOff>
    </xdr:from>
    <xdr:to>
      <xdr:col>50</xdr:col>
      <xdr:colOff>114300</xdr:colOff>
      <xdr:row>92</xdr:row>
      <xdr:rowOff>150310</xdr:rowOff>
    </xdr:to>
    <xdr:cxnSp macro="">
      <xdr:nvCxnSpPr>
        <xdr:cNvPr id="464" name="直線コネクタ 463"/>
        <xdr:cNvCxnSpPr/>
      </xdr:nvCxnSpPr>
      <xdr:spPr>
        <a:xfrm flipV="1">
          <a:off x="8750300" y="15515282"/>
          <a:ext cx="889000" cy="40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87402</xdr:rowOff>
    </xdr:from>
    <xdr:to>
      <xdr:col>50</xdr:col>
      <xdr:colOff>165100</xdr:colOff>
      <xdr:row>98</xdr:row>
      <xdr:rowOff>17552</xdr:rowOff>
    </xdr:to>
    <xdr:sp macro="" textlink="">
      <xdr:nvSpPr>
        <xdr:cNvPr id="465" name="フローチャート: 判断 464"/>
        <xdr:cNvSpPr/>
      </xdr:nvSpPr>
      <xdr:spPr>
        <a:xfrm>
          <a:off x="9588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8679</xdr:rowOff>
    </xdr:from>
    <xdr:ext cx="599010" cy="259045"/>
    <xdr:sp macro="" textlink="">
      <xdr:nvSpPr>
        <xdr:cNvPr id="466" name="テキスト ボックス 465"/>
        <xdr:cNvSpPr txBox="1"/>
      </xdr:nvSpPr>
      <xdr:spPr>
        <a:xfrm>
          <a:off x="9339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150310</xdr:rowOff>
    </xdr:from>
    <xdr:to>
      <xdr:col>45</xdr:col>
      <xdr:colOff>177800</xdr:colOff>
      <xdr:row>96</xdr:row>
      <xdr:rowOff>109970</xdr:rowOff>
    </xdr:to>
    <xdr:cxnSp macro="">
      <xdr:nvCxnSpPr>
        <xdr:cNvPr id="467" name="直線コネクタ 466"/>
        <xdr:cNvCxnSpPr/>
      </xdr:nvCxnSpPr>
      <xdr:spPr>
        <a:xfrm flipV="1">
          <a:off x="7861300" y="15923710"/>
          <a:ext cx="889000" cy="6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69743</xdr:rowOff>
    </xdr:from>
    <xdr:to>
      <xdr:col>46</xdr:col>
      <xdr:colOff>38100</xdr:colOff>
      <xdr:row>97</xdr:row>
      <xdr:rowOff>171343</xdr:rowOff>
    </xdr:to>
    <xdr:sp macro="" textlink="">
      <xdr:nvSpPr>
        <xdr:cNvPr id="468" name="フローチャート: 判断 467"/>
        <xdr:cNvSpPr/>
      </xdr:nvSpPr>
      <xdr:spPr>
        <a:xfrm>
          <a:off x="8699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162470</xdr:rowOff>
    </xdr:from>
    <xdr:ext cx="599010" cy="259045"/>
    <xdr:sp macro="" textlink="">
      <xdr:nvSpPr>
        <xdr:cNvPr id="469" name="テキスト ボックス 468"/>
        <xdr:cNvSpPr txBox="1"/>
      </xdr:nvSpPr>
      <xdr:spPr>
        <a:xfrm>
          <a:off x="8450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109970</xdr:rowOff>
    </xdr:from>
    <xdr:to>
      <xdr:col>41</xdr:col>
      <xdr:colOff>50800</xdr:colOff>
      <xdr:row>98</xdr:row>
      <xdr:rowOff>32189</xdr:rowOff>
    </xdr:to>
    <xdr:cxnSp macro="">
      <xdr:nvCxnSpPr>
        <xdr:cNvPr id="470" name="直線コネクタ 469"/>
        <xdr:cNvCxnSpPr/>
      </xdr:nvCxnSpPr>
      <xdr:spPr>
        <a:xfrm flipV="1">
          <a:off x="6972300" y="16569170"/>
          <a:ext cx="889000" cy="2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22847</xdr:rowOff>
    </xdr:from>
    <xdr:to>
      <xdr:col>41</xdr:col>
      <xdr:colOff>101600</xdr:colOff>
      <xdr:row>98</xdr:row>
      <xdr:rowOff>124447</xdr:rowOff>
    </xdr:to>
    <xdr:sp macro="" textlink="">
      <xdr:nvSpPr>
        <xdr:cNvPr id="471" name="フローチャート: 判断 470"/>
        <xdr:cNvSpPr/>
      </xdr:nvSpPr>
      <xdr:spPr>
        <a:xfrm>
          <a:off x="7810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115574</xdr:rowOff>
    </xdr:from>
    <xdr:ext cx="534377" cy="259045"/>
    <xdr:sp macro="" textlink="">
      <xdr:nvSpPr>
        <xdr:cNvPr id="472" name="テキスト ボックス 471"/>
        <xdr:cNvSpPr txBox="1"/>
      </xdr:nvSpPr>
      <xdr:spPr>
        <a:xfrm>
          <a:off x="7594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21095</xdr:rowOff>
    </xdr:from>
    <xdr:to>
      <xdr:col>36</xdr:col>
      <xdr:colOff>165100</xdr:colOff>
      <xdr:row>98</xdr:row>
      <xdr:rowOff>122695</xdr:rowOff>
    </xdr:to>
    <xdr:sp macro="" textlink="">
      <xdr:nvSpPr>
        <xdr:cNvPr id="473" name="フローチャート: 判断 472"/>
        <xdr:cNvSpPr/>
      </xdr:nvSpPr>
      <xdr:spPr>
        <a:xfrm>
          <a:off x="6921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113822</xdr:rowOff>
    </xdr:from>
    <xdr:ext cx="534377" cy="259045"/>
    <xdr:sp macro="" textlink="">
      <xdr:nvSpPr>
        <xdr:cNvPr id="474" name="テキスト ボックス 473"/>
        <xdr:cNvSpPr txBox="1"/>
      </xdr:nvSpPr>
      <xdr:spPr>
        <a:xfrm>
          <a:off x="6705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57965</xdr:rowOff>
    </xdr:from>
    <xdr:to>
      <xdr:col>55</xdr:col>
      <xdr:colOff>50800</xdr:colOff>
      <xdr:row>93</xdr:row>
      <xdr:rowOff>159565</xdr:rowOff>
    </xdr:to>
    <xdr:sp macro="" textlink="">
      <xdr:nvSpPr>
        <xdr:cNvPr id="480" name="楕円 479"/>
        <xdr:cNvSpPr/>
      </xdr:nvSpPr>
      <xdr:spPr>
        <a:xfrm>
          <a:off x="10426700" y="160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10992</xdr:rowOff>
    </xdr:from>
    <xdr:ext cx="599010" cy="259045"/>
    <xdr:sp macro="" textlink="">
      <xdr:nvSpPr>
        <xdr:cNvPr id="481" name="土木費該当値テキスト"/>
        <xdr:cNvSpPr txBox="1"/>
      </xdr:nvSpPr>
      <xdr:spPr>
        <a:xfrm>
          <a:off x="10528300" y="1595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33982</xdr:rowOff>
    </xdr:from>
    <xdr:to>
      <xdr:col>50</xdr:col>
      <xdr:colOff>165100</xdr:colOff>
      <xdr:row>90</xdr:row>
      <xdr:rowOff>135582</xdr:rowOff>
    </xdr:to>
    <xdr:sp macro="" textlink="">
      <xdr:nvSpPr>
        <xdr:cNvPr id="482" name="楕円 481"/>
        <xdr:cNvSpPr/>
      </xdr:nvSpPr>
      <xdr:spPr>
        <a:xfrm>
          <a:off x="9588500" y="15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152109</xdr:rowOff>
    </xdr:from>
    <xdr:ext cx="599010" cy="259045"/>
    <xdr:sp macro="" textlink="">
      <xdr:nvSpPr>
        <xdr:cNvPr id="483" name="テキスト ボックス 482"/>
        <xdr:cNvSpPr txBox="1"/>
      </xdr:nvSpPr>
      <xdr:spPr>
        <a:xfrm>
          <a:off x="9339795" y="152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99510</xdr:rowOff>
    </xdr:from>
    <xdr:to>
      <xdr:col>46</xdr:col>
      <xdr:colOff>38100</xdr:colOff>
      <xdr:row>93</xdr:row>
      <xdr:rowOff>29660</xdr:rowOff>
    </xdr:to>
    <xdr:sp macro="" textlink="">
      <xdr:nvSpPr>
        <xdr:cNvPr id="484" name="楕円 483"/>
        <xdr:cNvSpPr/>
      </xdr:nvSpPr>
      <xdr:spPr>
        <a:xfrm>
          <a:off x="8699500" y="158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46187</xdr:rowOff>
    </xdr:from>
    <xdr:ext cx="599010" cy="259045"/>
    <xdr:sp macro="" textlink="">
      <xdr:nvSpPr>
        <xdr:cNvPr id="485" name="テキスト ボックス 484"/>
        <xdr:cNvSpPr txBox="1"/>
      </xdr:nvSpPr>
      <xdr:spPr>
        <a:xfrm>
          <a:off x="8450795" y="1564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59170</xdr:rowOff>
    </xdr:from>
    <xdr:to>
      <xdr:col>41</xdr:col>
      <xdr:colOff>101600</xdr:colOff>
      <xdr:row>96</xdr:row>
      <xdr:rowOff>160770</xdr:rowOff>
    </xdr:to>
    <xdr:sp macro="" textlink="">
      <xdr:nvSpPr>
        <xdr:cNvPr id="486" name="楕円 485"/>
        <xdr:cNvSpPr/>
      </xdr:nvSpPr>
      <xdr:spPr>
        <a:xfrm>
          <a:off x="7810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5847</xdr:rowOff>
    </xdr:from>
    <xdr:ext cx="599010" cy="259045"/>
    <xdr:sp macro="" textlink="">
      <xdr:nvSpPr>
        <xdr:cNvPr id="487" name="テキスト ボックス 486"/>
        <xdr:cNvSpPr txBox="1"/>
      </xdr:nvSpPr>
      <xdr:spPr>
        <a:xfrm>
          <a:off x="7561795" y="162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152839</xdr:rowOff>
    </xdr:from>
    <xdr:to>
      <xdr:col>36</xdr:col>
      <xdr:colOff>165100</xdr:colOff>
      <xdr:row>98</xdr:row>
      <xdr:rowOff>82989</xdr:rowOff>
    </xdr:to>
    <xdr:sp macro="" textlink="">
      <xdr:nvSpPr>
        <xdr:cNvPr id="488" name="楕円 487"/>
        <xdr:cNvSpPr/>
      </xdr:nvSpPr>
      <xdr:spPr>
        <a:xfrm>
          <a:off x="6921500" y="16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99516</xdr:rowOff>
    </xdr:from>
    <xdr:ext cx="534377" cy="259045"/>
    <xdr:sp macro="" textlink="">
      <xdr:nvSpPr>
        <xdr:cNvPr id="489" name="テキスト ボックス 488"/>
        <xdr:cNvSpPr txBox="1"/>
      </xdr:nvSpPr>
      <xdr:spPr>
        <a:xfrm>
          <a:off x="6705111" y="165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1" name="直線コネクタ 510"/>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2"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3" name="直線コネクタ 512"/>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4"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5" name="直線コネクタ 514"/>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121407</xdr:rowOff>
    </xdr:from>
    <xdr:to>
      <xdr:col>85</xdr:col>
      <xdr:colOff>127000</xdr:colOff>
      <xdr:row>37</xdr:row>
      <xdr:rowOff>152186</xdr:rowOff>
    </xdr:to>
    <xdr:cxnSp macro="">
      <xdr:nvCxnSpPr>
        <xdr:cNvPr id="516" name="直線コネクタ 515"/>
        <xdr:cNvCxnSpPr/>
      </xdr:nvCxnSpPr>
      <xdr:spPr>
        <a:xfrm flipV="1">
          <a:off x="15481300" y="6465057"/>
          <a:ext cx="8382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7"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18" name="フローチャート: 判断 517"/>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152186</xdr:rowOff>
    </xdr:from>
    <xdr:to>
      <xdr:col>81</xdr:col>
      <xdr:colOff>50800</xdr:colOff>
      <xdr:row>38</xdr:row>
      <xdr:rowOff>13805</xdr:rowOff>
    </xdr:to>
    <xdr:cxnSp macro="">
      <xdr:nvCxnSpPr>
        <xdr:cNvPr id="519" name="直線コネクタ 518"/>
        <xdr:cNvCxnSpPr/>
      </xdr:nvCxnSpPr>
      <xdr:spPr>
        <a:xfrm flipV="1">
          <a:off x="14592300" y="6495836"/>
          <a:ext cx="889000" cy="3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0" name="フローチャート: 判断 519"/>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1" name="テキスト ボックス 520"/>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13805</xdr:rowOff>
    </xdr:from>
    <xdr:to>
      <xdr:col>76</xdr:col>
      <xdr:colOff>114300</xdr:colOff>
      <xdr:row>38</xdr:row>
      <xdr:rowOff>22702</xdr:rowOff>
    </xdr:to>
    <xdr:cxnSp macro="">
      <xdr:nvCxnSpPr>
        <xdr:cNvPr id="522" name="直線コネクタ 521"/>
        <xdr:cNvCxnSpPr/>
      </xdr:nvCxnSpPr>
      <xdr:spPr>
        <a:xfrm flipV="1">
          <a:off x="13703300" y="6528905"/>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3" name="フローチャート: 判断 522"/>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4" name="テキスト ボックス 523"/>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22702</xdr:rowOff>
    </xdr:from>
    <xdr:to>
      <xdr:col>71</xdr:col>
      <xdr:colOff>177800</xdr:colOff>
      <xdr:row>38</xdr:row>
      <xdr:rowOff>23247</xdr:rowOff>
    </xdr:to>
    <xdr:cxnSp macro="">
      <xdr:nvCxnSpPr>
        <xdr:cNvPr id="525" name="直線コネクタ 524"/>
        <xdr:cNvCxnSpPr/>
      </xdr:nvCxnSpPr>
      <xdr:spPr>
        <a:xfrm flipV="1">
          <a:off x="12814300" y="653780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106132</xdr:rowOff>
    </xdr:from>
    <xdr:to>
      <xdr:col>72</xdr:col>
      <xdr:colOff>38100</xdr:colOff>
      <xdr:row>38</xdr:row>
      <xdr:rowOff>36282</xdr:rowOff>
    </xdr:to>
    <xdr:sp macro="" textlink="">
      <xdr:nvSpPr>
        <xdr:cNvPr id="526" name="フローチャート: 判断 525"/>
        <xdr:cNvSpPr/>
      </xdr:nvSpPr>
      <xdr:spPr>
        <a:xfrm>
          <a:off x="13652500" y="644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52809</xdr:rowOff>
    </xdr:from>
    <xdr:ext cx="534377" cy="259045"/>
    <xdr:sp macro="" textlink="">
      <xdr:nvSpPr>
        <xdr:cNvPr id="527" name="テキスト ボックス 526"/>
        <xdr:cNvSpPr txBox="1"/>
      </xdr:nvSpPr>
      <xdr:spPr>
        <a:xfrm>
          <a:off x="13436111" y="62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109894</xdr:rowOff>
    </xdr:from>
    <xdr:to>
      <xdr:col>67</xdr:col>
      <xdr:colOff>101600</xdr:colOff>
      <xdr:row>38</xdr:row>
      <xdr:rowOff>40044</xdr:rowOff>
    </xdr:to>
    <xdr:sp macro="" textlink="">
      <xdr:nvSpPr>
        <xdr:cNvPr id="528" name="フローチャート: 判断 527"/>
        <xdr:cNvSpPr/>
      </xdr:nvSpPr>
      <xdr:spPr>
        <a:xfrm>
          <a:off x="12763500" y="645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56571</xdr:rowOff>
    </xdr:from>
    <xdr:ext cx="534377" cy="259045"/>
    <xdr:sp macro="" textlink="">
      <xdr:nvSpPr>
        <xdr:cNvPr id="529" name="テキスト ボックス 528"/>
        <xdr:cNvSpPr txBox="1"/>
      </xdr:nvSpPr>
      <xdr:spPr>
        <a:xfrm>
          <a:off x="12547111" y="62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70607</xdr:rowOff>
    </xdr:from>
    <xdr:to>
      <xdr:col>85</xdr:col>
      <xdr:colOff>177800</xdr:colOff>
      <xdr:row>38</xdr:row>
      <xdr:rowOff>757</xdr:rowOff>
    </xdr:to>
    <xdr:sp macro="" textlink="">
      <xdr:nvSpPr>
        <xdr:cNvPr id="535" name="楕円 534"/>
        <xdr:cNvSpPr/>
      </xdr:nvSpPr>
      <xdr:spPr>
        <a:xfrm>
          <a:off x="16268700" y="64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36"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101386</xdr:rowOff>
    </xdr:from>
    <xdr:to>
      <xdr:col>81</xdr:col>
      <xdr:colOff>101600</xdr:colOff>
      <xdr:row>38</xdr:row>
      <xdr:rowOff>31536</xdr:rowOff>
    </xdr:to>
    <xdr:sp macro="" textlink="">
      <xdr:nvSpPr>
        <xdr:cNvPr id="537" name="楕円 536"/>
        <xdr:cNvSpPr/>
      </xdr:nvSpPr>
      <xdr:spPr>
        <a:xfrm>
          <a:off x="15430500" y="644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22663</xdr:rowOff>
    </xdr:from>
    <xdr:ext cx="534377" cy="259045"/>
    <xdr:sp macro="" textlink="">
      <xdr:nvSpPr>
        <xdr:cNvPr id="538" name="テキスト ボックス 537"/>
        <xdr:cNvSpPr txBox="1"/>
      </xdr:nvSpPr>
      <xdr:spPr>
        <a:xfrm>
          <a:off x="15214111" y="65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134455</xdr:rowOff>
    </xdr:from>
    <xdr:to>
      <xdr:col>76</xdr:col>
      <xdr:colOff>165100</xdr:colOff>
      <xdr:row>38</xdr:row>
      <xdr:rowOff>64605</xdr:rowOff>
    </xdr:to>
    <xdr:sp macro="" textlink="">
      <xdr:nvSpPr>
        <xdr:cNvPr id="539" name="楕円 538"/>
        <xdr:cNvSpPr/>
      </xdr:nvSpPr>
      <xdr:spPr>
        <a:xfrm>
          <a:off x="14541500" y="64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55732</xdr:rowOff>
    </xdr:from>
    <xdr:ext cx="534377" cy="259045"/>
    <xdr:sp macro="" textlink="">
      <xdr:nvSpPr>
        <xdr:cNvPr id="540" name="テキスト ボックス 539"/>
        <xdr:cNvSpPr txBox="1"/>
      </xdr:nvSpPr>
      <xdr:spPr>
        <a:xfrm>
          <a:off x="14325111" y="65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143352</xdr:rowOff>
    </xdr:from>
    <xdr:to>
      <xdr:col>72</xdr:col>
      <xdr:colOff>38100</xdr:colOff>
      <xdr:row>38</xdr:row>
      <xdr:rowOff>73502</xdr:rowOff>
    </xdr:to>
    <xdr:sp macro="" textlink="">
      <xdr:nvSpPr>
        <xdr:cNvPr id="541" name="楕円 540"/>
        <xdr:cNvSpPr/>
      </xdr:nvSpPr>
      <xdr:spPr>
        <a:xfrm>
          <a:off x="13652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64629</xdr:rowOff>
    </xdr:from>
    <xdr:ext cx="534377" cy="259045"/>
    <xdr:sp macro="" textlink="">
      <xdr:nvSpPr>
        <xdr:cNvPr id="542" name="テキスト ボックス 541"/>
        <xdr:cNvSpPr txBox="1"/>
      </xdr:nvSpPr>
      <xdr:spPr>
        <a:xfrm>
          <a:off x="13436111" y="65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143897</xdr:rowOff>
    </xdr:from>
    <xdr:to>
      <xdr:col>67</xdr:col>
      <xdr:colOff>101600</xdr:colOff>
      <xdr:row>38</xdr:row>
      <xdr:rowOff>74047</xdr:rowOff>
    </xdr:to>
    <xdr:sp macro="" textlink="">
      <xdr:nvSpPr>
        <xdr:cNvPr id="543" name="楕円 542"/>
        <xdr:cNvSpPr/>
      </xdr:nvSpPr>
      <xdr:spPr>
        <a:xfrm>
          <a:off x="12763500" y="64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65174</xdr:rowOff>
    </xdr:from>
    <xdr:ext cx="534377" cy="259045"/>
    <xdr:sp macro="" textlink="">
      <xdr:nvSpPr>
        <xdr:cNvPr id="544" name="テキスト ボックス 543"/>
        <xdr:cNvSpPr txBox="1"/>
      </xdr:nvSpPr>
      <xdr:spPr>
        <a:xfrm>
          <a:off x="12547111" y="65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6" name="直線コネクタ 565"/>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7"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8" name="直線コネクタ 567"/>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9"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0" name="直線コネクタ 569"/>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153434</xdr:rowOff>
    </xdr:from>
    <xdr:to>
      <xdr:col>85</xdr:col>
      <xdr:colOff>127000</xdr:colOff>
      <xdr:row>57</xdr:row>
      <xdr:rowOff>74686</xdr:rowOff>
    </xdr:to>
    <xdr:cxnSp macro="">
      <xdr:nvCxnSpPr>
        <xdr:cNvPr id="571" name="直線コネクタ 570"/>
        <xdr:cNvCxnSpPr/>
      </xdr:nvCxnSpPr>
      <xdr:spPr>
        <a:xfrm flipV="1">
          <a:off x="15481300" y="9240284"/>
          <a:ext cx="838200" cy="6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2"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3" name="フローチャート: 判断 572"/>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33054</xdr:rowOff>
    </xdr:from>
    <xdr:to>
      <xdr:col>81</xdr:col>
      <xdr:colOff>50800</xdr:colOff>
      <xdr:row>57</xdr:row>
      <xdr:rowOff>74686</xdr:rowOff>
    </xdr:to>
    <xdr:cxnSp macro="">
      <xdr:nvCxnSpPr>
        <xdr:cNvPr id="574" name="直線コネクタ 573"/>
        <xdr:cNvCxnSpPr/>
      </xdr:nvCxnSpPr>
      <xdr:spPr>
        <a:xfrm>
          <a:off x="14592300" y="9805704"/>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5" name="フローチャート: 判断 574"/>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6" name="テキスト ボックス 575"/>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156697</xdr:rowOff>
    </xdr:from>
    <xdr:to>
      <xdr:col>76</xdr:col>
      <xdr:colOff>114300</xdr:colOff>
      <xdr:row>57</xdr:row>
      <xdr:rowOff>33054</xdr:rowOff>
    </xdr:to>
    <xdr:cxnSp macro="">
      <xdr:nvCxnSpPr>
        <xdr:cNvPr id="577" name="直線コネクタ 576"/>
        <xdr:cNvCxnSpPr/>
      </xdr:nvCxnSpPr>
      <xdr:spPr>
        <a:xfrm>
          <a:off x="13703300" y="9414997"/>
          <a:ext cx="889000" cy="39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78" name="フローチャート: 判断 577"/>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79" name="テキスト ボックス 578"/>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156697</xdr:rowOff>
    </xdr:from>
    <xdr:to>
      <xdr:col>71</xdr:col>
      <xdr:colOff>177800</xdr:colOff>
      <xdr:row>57</xdr:row>
      <xdr:rowOff>100178</xdr:rowOff>
    </xdr:to>
    <xdr:cxnSp macro="">
      <xdr:nvCxnSpPr>
        <xdr:cNvPr id="580" name="直線コネクタ 579"/>
        <xdr:cNvCxnSpPr/>
      </xdr:nvCxnSpPr>
      <xdr:spPr>
        <a:xfrm flipV="1">
          <a:off x="12814300" y="9414997"/>
          <a:ext cx="889000" cy="4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89639</xdr:rowOff>
    </xdr:from>
    <xdr:to>
      <xdr:col>72</xdr:col>
      <xdr:colOff>38100</xdr:colOff>
      <xdr:row>58</xdr:row>
      <xdr:rowOff>19789</xdr:rowOff>
    </xdr:to>
    <xdr:sp macro="" textlink="">
      <xdr:nvSpPr>
        <xdr:cNvPr id="581" name="フローチャート: 判断 580"/>
        <xdr:cNvSpPr/>
      </xdr:nvSpPr>
      <xdr:spPr>
        <a:xfrm>
          <a:off x="13652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10916</xdr:rowOff>
    </xdr:from>
    <xdr:ext cx="534377" cy="259045"/>
    <xdr:sp macro="" textlink="">
      <xdr:nvSpPr>
        <xdr:cNvPr id="582" name="テキスト ボックス 581"/>
        <xdr:cNvSpPr txBox="1"/>
      </xdr:nvSpPr>
      <xdr:spPr>
        <a:xfrm>
          <a:off x="13436111" y="99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94704</xdr:rowOff>
    </xdr:from>
    <xdr:to>
      <xdr:col>67</xdr:col>
      <xdr:colOff>101600</xdr:colOff>
      <xdr:row>58</xdr:row>
      <xdr:rowOff>24854</xdr:rowOff>
    </xdr:to>
    <xdr:sp macro="" textlink="">
      <xdr:nvSpPr>
        <xdr:cNvPr id="583" name="フローチャート: 判断 582"/>
        <xdr:cNvSpPr/>
      </xdr:nvSpPr>
      <xdr:spPr>
        <a:xfrm>
          <a:off x="12763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15981</xdr:rowOff>
    </xdr:from>
    <xdr:ext cx="534377" cy="259045"/>
    <xdr:sp macro="" textlink="">
      <xdr:nvSpPr>
        <xdr:cNvPr id="584" name="テキスト ボックス 583"/>
        <xdr:cNvSpPr txBox="1"/>
      </xdr:nvSpPr>
      <xdr:spPr>
        <a:xfrm>
          <a:off x="12547111" y="9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102634</xdr:rowOff>
    </xdr:from>
    <xdr:to>
      <xdr:col>85</xdr:col>
      <xdr:colOff>177800</xdr:colOff>
      <xdr:row>54</xdr:row>
      <xdr:rowOff>32784</xdr:rowOff>
    </xdr:to>
    <xdr:sp macro="" textlink="">
      <xdr:nvSpPr>
        <xdr:cNvPr id="590" name="楕円 589"/>
        <xdr:cNvSpPr/>
      </xdr:nvSpPr>
      <xdr:spPr>
        <a:xfrm>
          <a:off x="16268700" y="91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125511</xdr:rowOff>
    </xdr:from>
    <xdr:ext cx="599010" cy="259045"/>
    <xdr:sp macro="" textlink="">
      <xdr:nvSpPr>
        <xdr:cNvPr id="591" name="教育費該当値テキスト"/>
        <xdr:cNvSpPr txBox="1"/>
      </xdr:nvSpPr>
      <xdr:spPr>
        <a:xfrm>
          <a:off x="16370300" y="90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23886</xdr:rowOff>
    </xdr:from>
    <xdr:to>
      <xdr:col>81</xdr:col>
      <xdr:colOff>101600</xdr:colOff>
      <xdr:row>57</xdr:row>
      <xdr:rowOff>125486</xdr:rowOff>
    </xdr:to>
    <xdr:sp macro="" textlink="">
      <xdr:nvSpPr>
        <xdr:cNvPr id="592" name="楕円 591"/>
        <xdr:cNvSpPr/>
      </xdr:nvSpPr>
      <xdr:spPr>
        <a:xfrm>
          <a:off x="15430500" y="97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116613</xdr:rowOff>
    </xdr:from>
    <xdr:ext cx="599010" cy="259045"/>
    <xdr:sp macro="" textlink="">
      <xdr:nvSpPr>
        <xdr:cNvPr id="593" name="テキスト ボックス 592"/>
        <xdr:cNvSpPr txBox="1"/>
      </xdr:nvSpPr>
      <xdr:spPr>
        <a:xfrm>
          <a:off x="15181795" y="988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153704</xdr:rowOff>
    </xdr:from>
    <xdr:to>
      <xdr:col>76</xdr:col>
      <xdr:colOff>165100</xdr:colOff>
      <xdr:row>57</xdr:row>
      <xdr:rowOff>83854</xdr:rowOff>
    </xdr:to>
    <xdr:sp macro="" textlink="">
      <xdr:nvSpPr>
        <xdr:cNvPr id="594" name="楕円 593"/>
        <xdr:cNvSpPr/>
      </xdr:nvSpPr>
      <xdr:spPr>
        <a:xfrm>
          <a:off x="14541500" y="97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100381</xdr:rowOff>
    </xdr:from>
    <xdr:ext cx="599010" cy="259045"/>
    <xdr:sp macro="" textlink="">
      <xdr:nvSpPr>
        <xdr:cNvPr id="595" name="テキスト ボックス 594"/>
        <xdr:cNvSpPr txBox="1"/>
      </xdr:nvSpPr>
      <xdr:spPr>
        <a:xfrm>
          <a:off x="14292795" y="95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105897</xdr:rowOff>
    </xdr:from>
    <xdr:to>
      <xdr:col>72</xdr:col>
      <xdr:colOff>38100</xdr:colOff>
      <xdr:row>55</xdr:row>
      <xdr:rowOff>36047</xdr:rowOff>
    </xdr:to>
    <xdr:sp macro="" textlink="">
      <xdr:nvSpPr>
        <xdr:cNvPr id="596" name="楕円 595"/>
        <xdr:cNvSpPr/>
      </xdr:nvSpPr>
      <xdr:spPr>
        <a:xfrm>
          <a:off x="13652500" y="93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52574</xdr:rowOff>
    </xdr:from>
    <xdr:ext cx="599010" cy="259045"/>
    <xdr:sp macro="" textlink="">
      <xdr:nvSpPr>
        <xdr:cNvPr id="597" name="テキスト ボックス 596"/>
        <xdr:cNvSpPr txBox="1"/>
      </xdr:nvSpPr>
      <xdr:spPr>
        <a:xfrm>
          <a:off x="13403795" y="913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49378</xdr:rowOff>
    </xdr:from>
    <xdr:to>
      <xdr:col>67</xdr:col>
      <xdr:colOff>101600</xdr:colOff>
      <xdr:row>57</xdr:row>
      <xdr:rowOff>150978</xdr:rowOff>
    </xdr:to>
    <xdr:sp macro="" textlink="">
      <xdr:nvSpPr>
        <xdr:cNvPr id="598" name="楕円 597"/>
        <xdr:cNvSpPr/>
      </xdr:nvSpPr>
      <xdr:spPr>
        <a:xfrm>
          <a:off x="127635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167505</xdr:rowOff>
    </xdr:from>
    <xdr:ext cx="534377" cy="259045"/>
    <xdr:sp macro="" textlink="">
      <xdr:nvSpPr>
        <xdr:cNvPr id="599" name="テキスト ボックス 598"/>
        <xdr:cNvSpPr txBox="1"/>
      </xdr:nvSpPr>
      <xdr:spPr>
        <a:xfrm>
          <a:off x="12547111" y="95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1" name="直線コネクタ 620"/>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2"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4"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5" name="直線コネクタ 624"/>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74630</xdr:rowOff>
    </xdr:from>
    <xdr:to>
      <xdr:col>85</xdr:col>
      <xdr:colOff>127000</xdr:colOff>
      <xdr:row>78</xdr:row>
      <xdr:rowOff>57057</xdr:rowOff>
    </xdr:to>
    <xdr:cxnSp macro="">
      <xdr:nvCxnSpPr>
        <xdr:cNvPr id="626" name="直線コネクタ 625"/>
        <xdr:cNvCxnSpPr/>
      </xdr:nvCxnSpPr>
      <xdr:spPr>
        <a:xfrm>
          <a:off x="15481300" y="13276280"/>
          <a:ext cx="838200" cy="15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27"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8" name="フローチャート: 判断 627"/>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7217</xdr:rowOff>
    </xdr:from>
    <xdr:to>
      <xdr:col>81</xdr:col>
      <xdr:colOff>50800</xdr:colOff>
      <xdr:row>77</xdr:row>
      <xdr:rowOff>74630</xdr:rowOff>
    </xdr:to>
    <xdr:cxnSp macro="">
      <xdr:nvCxnSpPr>
        <xdr:cNvPr id="629" name="直線コネクタ 628"/>
        <xdr:cNvCxnSpPr/>
      </xdr:nvCxnSpPr>
      <xdr:spPr>
        <a:xfrm>
          <a:off x="14592300" y="12865967"/>
          <a:ext cx="889000" cy="4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0" name="フローチャート: 判断 629"/>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1" name="テキスト ボックス 630"/>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7217</xdr:rowOff>
    </xdr:from>
    <xdr:to>
      <xdr:col>76</xdr:col>
      <xdr:colOff>114300</xdr:colOff>
      <xdr:row>77</xdr:row>
      <xdr:rowOff>5815</xdr:rowOff>
    </xdr:to>
    <xdr:cxnSp macro="">
      <xdr:nvCxnSpPr>
        <xdr:cNvPr id="632" name="直線コネクタ 631"/>
        <xdr:cNvCxnSpPr/>
      </xdr:nvCxnSpPr>
      <xdr:spPr>
        <a:xfrm flipV="1">
          <a:off x="13703300" y="12865967"/>
          <a:ext cx="889000" cy="3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3" name="フローチャート: 判断 632"/>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4" name="テキスト ボックス 633"/>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5815</xdr:rowOff>
    </xdr:from>
    <xdr:to>
      <xdr:col>71</xdr:col>
      <xdr:colOff>177800</xdr:colOff>
      <xdr:row>77</xdr:row>
      <xdr:rowOff>101495</xdr:rowOff>
    </xdr:to>
    <xdr:cxnSp macro="">
      <xdr:nvCxnSpPr>
        <xdr:cNvPr id="635" name="直線コネクタ 634"/>
        <xdr:cNvCxnSpPr/>
      </xdr:nvCxnSpPr>
      <xdr:spPr>
        <a:xfrm flipV="1">
          <a:off x="12814300" y="13207465"/>
          <a:ext cx="889000" cy="9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60787</xdr:rowOff>
    </xdr:from>
    <xdr:to>
      <xdr:col>72</xdr:col>
      <xdr:colOff>38100</xdr:colOff>
      <xdr:row>78</xdr:row>
      <xdr:rowOff>162387</xdr:rowOff>
    </xdr:to>
    <xdr:sp macro="" textlink="">
      <xdr:nvSpPr>
        <xdr:cNvPr id="636" name="フローチャート: 判断 635"/>
        <xdr:cNvSpPr/>
      </xdr:nvSpPr>
      <xdr:spPr>
        <a:xfrm>
          <a:off x="13652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153514</xdr:rowOff>
    </xdr:from>
    <xdr:ext cx="534377" cy="259045"/>
    <xdr:sp macro="" textlink="">
      <xdr:nvSpPr>
        <xdr:cNvPr id="637" name="テキスト ボックス 636"/>
        <xdr:cNvSpPr txBox="1"/>
      </xdr:nvSpPr>
      <xdr:spPr>
        <a:xfrm>
          <a:off x="13436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67894</xdr:rowOff>
    </xdr:from>
    <xdr:to>
      <xdr:col>67</xdr:col>
      <xdr:colOff>101600</xdr:colOff>
      <xdr:row>78</xdr:row>
      <xdr:rowOff>169494</xdr:rowOff>
    </xdr:to>
    <xdr:sp macro="" textlink="">
      <xdr:nvSpPr>
        <xdr:cNvPr id="638" name="フローチャート: 判断 637"/>
        <xdr:cNvSpPr/>
      </xdr:nvSpPr>
      <xdr:spPr>
        <a:xfrm>
          <a:off x="12763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160621</xdr:rowOff>
    </xdr:from>
    <xdr:ext cx="469744" cy="259045"/>
    <xdr:sp macro="" textlink="">
      <xdr:nvSpPr>
        <xdr:cNvPr id="639" name="テキスト ボックス 638"/>
        <xdr:cNvSpPr txBox="1"/>
      </xdr:nvSpPr>
      <xdr:spPr>
        <a:xfrm>
          <a:off x="12579428" y="135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6257</xdr:rowOff>
    </xdr:from>
    <xdr:to>
      <xdr:col>85</xdr:col>
      <xdr:colOff>177800</xdr:colOff>
      <xdr:row>78</xdr:row>
      <xdr:rowOff>107857</xdr:rowOff>
    </xdr:to>
    <xdr:sp macro="" textlink="">
      <xdr:nvSpPr>
        <xdr:cNvPr id="645" name="楕円 644"/>
        <xdr:cNvSpPr/>
      </xdr:nvSpPr>
      <xdr:spPr>
        <a:xfrm>
          <a:off x="16268700" y="13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137084</xdr:rowOff>
    </xdr:from>
    <xdr:ext cx="534377" cy="259045"/>
    <xdr:sp macro="" textlink="">
      <xdr:nvSpPr>
        <xdr:cNvPr id="646" name="災害復旧費該当値テキスト"/>
        <xdr:cNvSpPr txBox="1"/>
      </xdr:nvSpPr>
      <xdr:spPr>
        <a:xfrm>
          <a:off x="16370300" y="131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23830</xdr:rowOff>
    </xdr:from>
    <xdr:to>
      <xdr:col>81</xdr:col>
      <xdr:colOff>101600</xdr:colOff>
      <xdr:row>77</xdr:row>
      <xdr:rowOff>125430</xdr:rowOff>
    </xdr:to>
    <xdr:sp macro="" textlink="">
      <xdr:nvSpPr>
        <xdr:cNvPr id="647" name="楕円 646"/>
        <xdr:cNvSpPr/>
      </xdr:nvSpPr>
      <xdr:spPr>
        <a:xfrm>
          <a:off x="15430500" y="132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141957</xdr:rowOff>
    </xdr:from>
    <xdr:ext cx="599010" cy="259045"/>
    <xdr:sp macro="" textlink="">
      <xdr:nvSpPr>
        <xdr:cNvPr id="648" name="テキスト ボックス 647"/>
        <xdr:cNvSpPr txBox="1"/>
      </xdr:nvSpPr>
      <xdr:spPr>
        <a:xfrm>
          <a:off x="15181795" y="1300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127867</xdr:rowOff>
    </xdr:from>
    <xdr:to>
      <xdr:col>76</xdr:col>
      <xdr:colOff>165100</xdr:colOff>
      <xdr:row>75</xdr:row>
      <xdr:rowOff>58017</xdr:rowOff>
    </xdr:to>
    <xdr:sp macro="" textlink="">
      <xdr:nvSpPr>
        <xdr:cNvPr id="649" name="楕円 648"/>
        <xdr:cNvSpPr/>
      </xdr:nvSpPr>
      <xdr:spPr>
        <a:xfrm>
          <a:off x="14541500" y="128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74544</xdr:rowOff>
    </xdr:from>
    <xdr:ext cx="599010" cy="259045"/>
    <xdr:sp macro="" textlink="">
      <xdr:nvSpPr>
        <xdr:cNvPr id="650" name="テキスト ボックス 649"/>
        <xdr:cNvSpPr txBox="1"/>
      </xdr:nvSpPr>
      <xdr:spPr>
        <a:xfrm>
          <a:off x="14292795" y="125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126465</xdr:rowOff>
    </xdr:from>
    <xdr:to>
      <xdr:col>72</xdr:col>
      <xdr:colOff>38100</xdr:colOff>
      <xdr:row>77</xdr:row>
      <xdr:rowOff>56615</xdr:rowOff>
    </xdr:to>
    <xdr:sp macro="" textlink="">
      <xdr:nvSpPr>
        <xdr:cNvPr id="651" name="楕円 650"/>
        <xdr:cNvSpPr/>
      </xdr:nvSpPr>
      <xdr:spPr>
        <a:xfrm>
          <a:off x="13652500" y="131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73143</xdr:rowOff>
    </xdr:from>
    <xdr:ext cx="599010" cy="259045"/>
    <xdr:sp macro="" textlink="">
      <xdr:nvSpPr>
        <xdr:cNvPr id="652" name="テキスト ボックス 651"/>
        <xdr:cNvSpPr txBox="1"/>
      </xdr:nvSpPr>
      <xdr:spPr>
        <a:xfrm>
          <a:off x="13403795" y="129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50695</xdr:rowOff>
    </xdr:from>
    <xdr:to>
      <xdr:col>67</xdr:col>
      <xdr:colOff>101600</xdr:colOff>
      <xdr:row>77</xdr:row>
      <xdr:rowOff>152295</xdr:rowOff>
    </xdr:to>
    <xdr:sp macro="" textlink="">
      <xdr:nvSpPr>
        <xdr:cNvPr id="653" name="楕円 652"/>
        <xdr:cNvSpPr/>
      </xdr:nvSpPr>
      <xdr:spPr>
        <a:xfrm>
          <a:off x="12763500" y="132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168822</xdr:rowOff>
    </xdr:from>
    <xdr:ext cx="534377" cy="259045"/>
    <xdr:sp macro="" textlink="">
      <xdr:nvSpPr>
        <xdr:cNvPr id="654" name="テキスト ボックス 653"/>
        <xdr:cNvSpPr txBox="1"/>
      </xdr:nvSpPr>
      <xdr:spPr>
        <a:xfrm>
          <a:off x="12547111" y="130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0" name="直線コネクタ 679"/>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1"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2" name="直線コネクタ 681"/>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3"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4" name="直線コネクタ 683"/>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2811</xdr:rowOff>
    </xdr:from>
    <xdr:to>
      <xdr:col>85</xdr:col>
      <xdr:colOff>127000</xdr:colOff>
      <xdr:row>99</xdr:row>
      <xdr:rowOff>12497</xdr:rowOff>
    </xdr:to>
    <xdr:cxnSp macro="">
      <xdr:nvCxnSpPr>
        <xdr:cNvPr id="685" name="直線コネクタ 684"/>
        <xdr:cNvCxnSpPr/>
      </xdr:nvCxnSpPr>
      <xdr:spPr>
        <a:xfrm>
          <a:off x="15481300" y="16976361"/>
          <a:ext cx="8382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86"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7" name="フローチャート: 判断 686"/>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165740</xdr:rowOff>
    </xdr:from>
    <xdr:to>
      <xdr:col>81</xdr:col>
      <xdr:colOff>50800</xdr:colOff>
      <xdr:row>99</xdr:row>
      <xdr:rowOff>2811</xdr:rowOff>
    </xdr:to>
    <xdr:cxnSp macro="">
      <xdr:nvCxnSpPr>
        <xdr:cNvPr id="688" name="直線コネクタ 687"/>
        <xdr:cNvCxnSpPr/>
      </xdr:nvCxnSpPr>
      <xdr:spPr>
        <a:xfrm>
          <a:off x="14592300" y="16967840"/>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9" name="フローチャート: 判断 688"/>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0" name="テキスト ボックス 689"/>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165740</xdr:rowOff>
    </xdr:from>
    <xdr:to>
      <xdr:col>76</xdr:col>
      <xdr:colOff>114300</xdr:colOff>
      <xdr:row>98</xdr:row>
      <xdr:rowOff>165858</xdr:rowOff>
    </xdr:to>
    <xdr:cxnSp macro="">
      <xdr:nvCxnSpPr>
        <xdr:cNvPr id="691" name="直線コネクタ 690"/>
        <xdr:cNvCxnSpPr/>
      </xdr:nvCxnSpPr>
      <xdr:spPr>
        <a:xfrm flipV="1">
          <a:off x="13703300" y="16967840"/>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2" name="フローチャート: 判断 691"/>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3" name="テキスト ボックス 692"/>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165858</xdr:rowOff>
    </xdr:from>
    <xdr:to>
      <xdr:col>71</xdr:col>
      <xdr:colOff>177800</xdr:colOff>
      <xdr:row>98</xdr:row>
      <xdr:rowOff>169297</xdr:rowOff>
    </xdr:to>
    <xdr:cxnSp macro="">
      <xdr:nvCxnSpPr>
        <xdr:cNvPr id="694" name="直線コネクタ 693"/>
        <xdr:cNvCxnSpPr/>
      </xdr:nvCxnSpPr>
      <xdr:spPr>
        <a:xfrm flipV="1">
          <a:off x="12814300" y="16967958"/>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158516</xdr:rowOff>
    </xdr:from>
    <xdr:to>
      <xdr:col>72</xdr:col>
      <xdr:colOff>38100</xdr:colOff>
      <xdr:row>98</xdr:row>
      <xdr:rowOff>88666</xdr:rowOff>
    </xdr:to>
    <xdr:sp macro="" textlink="">
      <xdr:nvSpPr>
        <xdr:cNvPr id="695" name="フローチャート: 判断 694"/>
        <xdr:cNvSpPr/>
      </xdr:nvSpPr>
      <xdr:spPr>
        <a:xfrm>
          <a:off x="13652500" y="167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105193</xdr:rowOff>
    </xdr:from>
    <xdr:ext cx="534377" cy="259045"/>
    <xdr:sp macro="" textlink="">
      <xdr:nvSpPr>
        <xdr:cNvPr id="696" name="テキスト ボックス 695"/>
        <xdr:cNvSpPr txBox="1"/>
      </xdr:nvSpPr>
      <xdr:spPr>
        <a:xfrm>
          <a:off x="13436111" y="165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151197</xdr:rowOff>
    </xdr:from>
    <xdr:to>
      <xdr:col>67</xdr:col>
      <xdr:colOff>101600</xdr:colOff>
      <xdr:row>98</xdr:row>
      <xdr:rowOff>81347</xdr:rowOff>
    </xdr:to>
    <xdr:sp macro="" textlink="">
      <xdr:nvSpPr>
        <xdr:cNvPr id="697" name="フローチャート: 判断 696"/>
        <xdr:cNvSpPr/>
      </xdr:nvSpPr>
      <xdr:spPr>
        <a:xfrm>
          <a:off x="12763500" y="1678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97874</xdr:rowOff>
    </xdr:from>
    <xdr:ext cx="534377" cy="259045"/>
    <xdr:sp macro="" textlink="">
      <xdr:nvSpPr>
        <xdr:cNvPr id="698" name="テキスト ボックス 697"/>
        <xdr:cNvSpPr txBox="1"/>
      </xdr:nvSpPr>
      <xdr:spPr>
        <a:xfrm>
          <a:off x="12547111" y="165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133147</xdr:rowOff>
    </xdr:from>
    <xdr:to>
      <xdr:col>85</xdr:col>
      <xdr:colOff>177800</xdr:colOff>
      <xdr:row>99</xdr:row>
      <xdr:rowOff>63297</xdr:rowOff>
    </xdr:to>
    <xdr:sp macro="" textlink="">
      <xdr:nvSpPr>
        <xdr:cNvPr id="704" name="楕円 703"/>
        <xdr:cNvSpPr/>
      </xdr:nvSpPr>
      <xdr:spPr>
        <a:xfrm>
          <a:off x="16268700" y="169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48074</xdr:rowOff>
    </xdr:from>
    <xdr:ext cx="534377" cy="259045"/>
    <xdr:sp macro="" textlink="">
      <xdr:nvSpPr>
        <xdr:cNvPr id="705" name="公債費該当値テキスト"/>
        <xdr:cNvSpPr txBox="1"/>
      </xdr:nvSpPr>
      <xdr:spPr>
        <a:xfrm>
          <a:off x="16370300" y="168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123461</xdr:rowOff>
    </xdr:from>
    <xdr:to>
      <xdr:col>81</xdr:col>
      <xdr:colOff>101600</xdr:colOff>
      <xdr:row>99</xdr:row>
      <xdr:rowOff>53611</xdr:rowOff>
    </xdr:to>
    <xdr:sp macro="" textlink="">
      <xdr:nvSpPr>
        <xdr:cNvPr id="706" name="楕円 705"/>
        <xdr:cNvSpPr/>
      </xdr:nvSpPr>
      <xdr:spPr>
        <a:xfrm>
          <a:off x="15430500" y="169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44738</xdr:rowOff>
    </xdr:from>
    <xdr:ext cx="534377" cy="259045"/>
    <xdr:sp macro="" textlink="">
      <xdr:nvSpPr>
        <xdr:cNvPr id="707" name="テキスト ボックス 706"/>
        <xdr:cNvSpPr txBox="1"/>
      </xdr:nvSpPr>
      <xdr:spPr>
        <a:xfrm>
          <a:off x="15214111" y="170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114940</xdr:rowOff>
    </xdr:from>
    <xdr:to>
      <xdr:col>76</xdr:col>
      <xdr:colOff>165100</xdr:colOff>
      <xdr:row>99</xdr:row>
      <xdr:rowOff>45090</xdr:rowOff>
    </xdr:to>
    <xdr:sp macro="" textlink="">
      <xdr:nvSpPr>
        <xdr:cNvPr id="708" name="楕円 707"/>
        <xdr:cNvSpPr/>
      </xdr:nvSpPr>
      <xdr:spPr>
        <a:xfrm>
          <a:off x="14541500" y="169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36217</xdr:rowOff>
    </xdr:from>
    <xdr:ext cx="534377" cy="259045"/>
    <xdr:sp macro="" textlink="">
      <xdr:nvSpPr>
        <xdr:cNvPr id="709" name="テキスト ボックス 708"/>
        <xdr:cNvSpPr txBox="1"/>
      </xdr:nvSpPr>
      <xdr:spPr>
        <a:xfrm>
          <a:off x="14325111" y="170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115058</xdr:rowOff>
    </xdr:from>
    <xdr:to>
      <xdr:col>72</xdr:col>
      <xdr:colOff>38100</xdr:colOff>
      <xdr:row>99</xdr:row>
      <xdr:rowOff>45208</xdr:rowOff>
    </xdr:to>
    <xdr:sp macro="" textlink="">
      <xdr:nvSpPr>
        <xdr:cNvPr id="710" name="楕円 709"/>
        <xdr:cNvSpPr/>
      </xdr:nvSpPr>
      <xdr:spPr>
        <a:xfrm>
          <a:off x="13652500" y="169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36335</xdr:rowOff>
    </xdr:from>
    <xdr:ext cx="534377" cy="259045"/>
    <xdr:sp macro="" textlink="">
      <xdr:nvSpPr>
        <xdr:cNvPr id="711" name="テキスト ボックス 710"/>
        <xdr:cNvSpPr txBox="1"/>
      </xdr:nvSpPr>
      <xdr:spPr>
        <a:xfrm>
          <a:off x="13436111" y="170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118497</xdr:rowOff>
    </xdr:from>
    <xdr:to>
      <xdr:col>67</xdr:col>
      <xdr:colOff>101600</xdr:colOff>
      <xdr:row>99</xdr:row>
      <xdr:rowOff>48647</xdr:rowOff>
    </xdr:to>
    <xdr:sp macro="" textlink="">
      <xdr:nvSpPr>
        <xdr:cNvPr id="712" name="楕円 711"/>
        <xdr:cNvSpPr/>
      </xdr:nvSpPr>
      <xdr:spPr>
        <a:xfrm>
          <a:off x="12763500" y="1692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39774</xdr:rowOff>
    </xdr:from>
    <xdr:ext cx="534377" cy="259045"/>
    <xdr:sp macro="" textlink="">
      <xdr:nvSpPr>
        <xdr:cNvPr id="713" name="テキスト ボックス 712"/>
        <xdr:cNvSpPr txBox="1"/>
      </xdr:nvSpPr>
      <xdr:spPr>
        <a:xfrm>
          <a:off x="12547111" y="170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5" name="テキスト ボックス 73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9" name="直線コネクタ 738"/>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0"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2"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3" name="直線コネクタ 742"/>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5"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6" name="フローチャート: 判断 745"/>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8" name="フローチャート: 判断 747"/>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9" name="テキスト ボックス 748"/>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1" name="フローチャート: 判断 750"/>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2" name="テキスト ボックス 751"/>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54" name="フローチャート: 判断 753"/>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55" name="テキスト ボックス 754"/>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56" name="フローチャート: 判断 755"/>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57" name="テキスト ボックス 756"/>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4"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・住民一人当たりのコストが増加傾向にある項目を取り上げると、総務費は</a:t>
          </a:r>
          <a:r>
            <a:rPr kumimoji="1" lang="en-US" altLang="ja-JP" sz="1300">
              <a:latin typeface="ＭＳ Ｐゴシック" panose="020B0600070205080204" pitchFamily="50" charset="-128"/>
              <a:ea typeface="ＭＳ Ｐゴシック" panose="020B0600070205080204" pitchFamily="50" charset="-128"/>
            </a:rPr>
            <a:t>976,862</a:t>
          </a:r>
          <a:r>
            <a:rPr kumimoji="1" lang="ja-JP" altLang="en-US" sz="1300">
              <a:latin typeface="ＭＳ Ｐゴシック" panose="020B0600070205080204" pitchFamily="50" charset="-128"/>
              <a:ea typeface="ＭＳ Ｐゴシック" panose="020B0600070205080204" pitchFamily="50" charset="-128"/>
            </a:rPr>
            <a:t>円であり、交付金等の基金積立金が主な要因となり、前年度比</a:t>
          </a:r>
          <a:r>
            <a:rPr kumimoji="1" lang="en-US" altLang="ja-JP" sz="1300">
              <a:latin typeface="ＭＳ Ｐゴシック" panose="020B0600070205080204" pitchFamily="50" charset="-128"/>
              <a:ea typeface="ＭＳ Ｐゴシック" panose="020B0600070205080204" pitchFamily="50" charset="-128"/>
            </a:rPr>
            <a:t>194,358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％）の増加となった。教育費は</a:t>
          </a:r>
          <a:r>
            <a:rPr kumimoji="1" lang="en-US" altLang="ja-JP" sz="1300">
              <a:latin typeface="ＭＳ Ｐゴシック" panose="020B0600070205080204" pitchFamily="50" charset="-128"/>
              <a:ea typeface="ＭＳ Ｐゴシック" panose="020B0600070205080204" pitchFamily="50" charset="-128"/>
            </a:rPr>
            <a:t>368,992</a:t>
          </a:r>
          <a:r>
            <a:rPr kumimoji="1" lang="ja-JP" altLang="en-US" sz="1300">
              <a:latin typeface="ＭＳ Ｐゴシック" panose="020B0600070205080204" pitchFamily="50" charset="-128"/>
              <a:ea typeface="ＭＳ Ｐゴシック" panose="020B0600070205080204" pitchFamily="50" charset="-128"/>
            </a:rPr>
            <a:t>円であり、屋内体育施設の建設が主な要因となり、前年度比</a:t>
          </a:r>
          <a:r>
            <a:rPr kumimoji="1" lang="en-US" altLang="ja-JP" sz="1300">
              <a:latin typeface="ＭＳ Ｐゴシック" panose="020B0600070205080204" pitchFamily="50" charset="-128"/>
              <a:ea typeface="ＭＳ Ｐゴシック" panose="020B0600070205080204" pitchFamily="50" charset="-128"/>
            </a:rPr>
            <a:t>265,552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％）の増加となった。商工費は</a:t>
          </a:r>
          <a:r>
            <a:rPr kumimoji="1" lang="en-US" altLang="ja-JP" sz="1300">
              <a:latin typeface="ＭＳ Ｐゴシック" panose="020B0600070205080204" pitchFamily="50" charset="-128"/>
              <a:ea typeface="ＭＳ Ｐゴシック" panose="020B0600070205080204" pitchFamily="50" charset="-128"/>
            </a:rPr>
            <a:t>310,313</a:t>
          </a:r>
          <a:r>
            <a:rPr kumimoji="1" lang="ja-JP" altLang="en-US" sz="1300">
              <a:latin typeface="ＭＳ Ｐゴシック" panose="020B0600070205080204" pitchFamily="50" charset="-128"/>
              <a:ea typeface="ＭＳ Ｐゴシック" panose="020B0600070205080204" pitchFamily="50" charset="-128"/>
            </a:rPr>
            <a:t>円であり、商業施設及び産業再生エリアの整備に伴い、前年度比</a:t>
          </a:r>
          <a:r>
            <a:rPr kumimoji="1" lang="en-US" altLang="ja-JP" sz="1300">
              <a:latin typeface="ＭＳ Ｐゴシック" panose="020B0600070205080204" pitchFamily="50" charset="-128"/>
              <a:ea typeface="ＭＳ Ｐゴシック" panose="020B0600070205080204" pitchFamily="50" charset="-128"/>
            </a:rPr>
            <a:t>124,869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％）の増加となった。いずれも東日本大震災及び原子力災害に起因した復旧・復興に係る経費である。また、土木費は</a:t>
          </a:r>
          <a:r>
            <a:rPr kumimoji="1" lang="en-US" altLang="ja-JP" sz="1300">
              <a:latin typeface="ＭＳ Ｐゴシック" panose="020B0600070205080204" pitchFamily="50" charset="-128"/>
              <a:ea typeface="ＭＳ Ｐゴシック" panose="020B0600070205080204" pitchFamily="50" charset="-128"/>
            </a:rPr>
            <a:t>506,239</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282,589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％）の減少となったが、これは竜田駅東側開発事業、災害公営住宅整備事業等の減額によるものである。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・不測の災害等に対応する為、財政調整準備基金に積立を行っているが、平成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年度は復興復旧需要等に伴い、取崩を行った。</a:t>
          </a:r>
        </a:p>
        <a:p>
          <a:r>
            <a:rPr kumimoji="1" lang="ja-JP" altLang="en-US" sz="1400">
              <a:latin typeface="ＭＳ ゴシック" pitchFamily="49" charset="-128"/>
              <a:ea typeface="ＭＳ ゴシック" pitchFamily="49" charset="-128"/>
            </a:rPr>
            <a:t>・町単独事業の減少等の要因により、実質収支額、実質単年度収支共に黒字となっている。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・現在、各会計とも健全な財政状態を保っており、赤字額は発生していない。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24925257</v>
      </c>
      <c r="BO4" s="441"/>
      <c r="BP4" s="441"/>
      <c r="BQ4" s="441"/>
      <c r="BR4" s="441"/>
      <c r="BS4" s="441"/>
      <c r="BT4" s="441"/>
      <c r="BU4" s="442"/>
      <c r="BV4" s="440">
        <v>22883725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96.7</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18637778</v>
      </c>
      <c r="BO5" s="446"/>
      <c r="BP5" s="446"/>
      <c r="BQ5" s="446"/>
      <c r="BR5" s="446"/>
      <c r="BS5" s="446"/>
      <c r="BT5" s="446"/>
      <c r="BU5" s="447"/>
      <c r="BV5" s="445">
        <v>17642925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77.400000000000006</v>
      </c>
      <c r="CU5" s="416"/>
      <c r="CV5" s="416"/>
      <c r="CW5" s="416"/>
      <c r="CX5" s="416"/>
      <c r="CY5" s="416"/>
      <c r="CZ5" s="416"/>
      <c r="DA5" s="417"/>
      <c r="DB5" s="415">
        <v>87.6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6287479</v>
      </c>
      <c r="BO6" s="446"/>
      <c r="BP6" s="446"/>
      <c r="BQ6" s="446"/>
      <c r="BR6" s="446"/>
      <c r="BS6" s="446"/>
      <c r="BT6" s="446"/>
      <c r="BU6" s="447"/>
      <c r="BV6" s="445">
        <v>5240800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77.400000000000006</v>
      </c>
      <c r="CU6" s="596"/>
      <c r="CV6" s="596"/>
      <c r="CW6" s="596"/>
      <c r="CX6" s="596"/>
      <c r="CY6" s="596"/>
      <c r="CZ6" s="596"/>
      <c r="DA6" s="597"/>
      <c r="DB6" s="595">
        <v>87.6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3421751</v>
      </c>
      <c r="BO7" s="446"/>
      <c r="BP7" s="446"/>
      <c r="BQ7" s="446"/>
      <c r="BR7" s="446"/>
      <c r="BS7" s="446"/>
      <c r="BT7" s="446"/>
      <c r="BU7" s="447"/>
      <c r="BV7" s="445">
        <v>3825121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2963928</v>
      </c>
      <c r="CU7" s="446"/>
      <c r="CV7" s="446"/>
      <c r="CW7" s="446"/>
      <c r="CX7" s="446"/>
      <c r="CY7" s="446"/>
      <c r="CZ7" s="446"/>
      <c r="DA7" s="447"/>
      <c r="DB7" s="445">
        <v>2951942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2865728</v>
      </c>
      <c r="BO8" s="446"/>
      <c r="BP8" s="446"/>
      <c r="BQ8" s="446"/>
      <c r="BR8" s="446"/>
      <c r="BS8" s="446"/>
      <c r="BT8" s="446"/>
      <c r="BU8" s="447"/>
      <c r="BV8" s="445">
        <v>1415679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0.83</v>
      </c>
      <c r="CU8" s="559"/>
      <c r="CV8" s="559"/>
      <c r="CW8" s="559"/>
      <c r="CX8" s="559"/>
      <c r="CY8" s="559"/>
      <c r="CZ8" s="559"/>
      <c r="DA8" s="560"/>
      <c r="DB8" s="558">
        <v>0.81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975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1450049</v>
      </c>
      <c r="BO9" s="446"/>
      <c r="BP9" s="446"/>
      <c r="BQ9" s="446"/>
      <c r="BR9" s="446"/>
      <c r="BS9" s="446"/>
      <c r="BT9" s="446"/>
      <c r="BU9" s="447"/>
      <c r="BV9" s="445">
        <v>1149969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7700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1356</v>
      </c>
      <c r="BO10" s="446"/>
      <c r="BP10" s="446"/>
      <c r="BQ10" s="446"/>
      <c r="BR10" s="446"/>
      <c r="BS10" s="446"/>
      <c r="BT10" s="446"/>
      <c r="BU10" s="447"/>
      <c r="BV10" s="445">
        <v>1486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7143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99</v>
      </c>
      <c r="AV12" s="503"/>
      <c r="AW12" s="503"/>
      <c r="AX12" s="503"/>
      <c r="AY12" s="425" t="s">
        <v>130</v>
      </c>
      <c r="AZ12" s="426"/>
      <c r="BA12" s="426"/>
      <c r="BB12" s="426"/>
      <c r="BC12" s="426"/>
      <c r="BD12" s="426"/>
      <c r="BE12" s="426"/>
      <c r="BF12" s="426"/>
      <c r="BG12" s="426"/>
      <c r="BH12" s="426"/>
      <c r="BI12" s="426"/>
      <c r="BJ12" s="426"/>
      <c r="BK12" s="426"/>
      <c r="BL12" s="426"/>
      <c r="BM12" s="427"/>
      <c r="BN12" s="445">
        <v>1147223</v>
      </c>
      <c r="BO12" s="446"/>
      <c r="BP12" s="446"/>
      <c r="BQ12" s="446"/>
      <c r="BR12" s="446"/>
      <c r="BS12" s="446"/>
      <c r="BT12" s="446"/>
      <c r="BU12" s="447"/>
      <c r="BV12" s="445">
        <v>119662</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7116</v>
      </c>
      <c r="S13" s="549"/>
      <c r="T13" s="549"/>
      <c r="U13" s="549"/>
      <c r="V13" s="550"/>
      <c r="W13" s="536" t="s">
        <v>134</v>
      </c>
      <c r="X13" s="458"/>
      <c r="Y13" s="458"/>
      <c r="Z13" s="458"/>
      <c r="AA13" s="458"/>
      <c r="AB13" s="459"/>
      <c r="AC13" s="421">
        <v>9</v>
      </c>
      <c r="AD13" s="422"/>
      <c r="AE13" s="422"/>
      <c r="AF13" s="422"/>
      <c r="AG13" s="423"/>
      <c r="AH13" s="421">
        <v>244</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304182</v>
      </c>
      <c r="BO13" s="446"/>
      <c r="BP13" s="446"/>
      <c r="BQ13" s="446"/>
      <c r="BR13" s="446"/>
      <c r="BS13" s="446"/>
      <c r="BT13" s="446"/>
      <c r="BU13" s="447"/>
      <c r="BV13" s="445">
        <v>1031793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7285</v>
      </c>
      <c r="S14" s="549"/>
      <c r="T14" s="549"/>
      <c r="U14" s="549"/>
      <c r="V14" s="550"/>
      <c r="W14" s="551"/>
      <c r="X14" s="461"/>
      <c r="Y14" s="461"/>
      <c r="Z14" s="461"/>
      <c r="AA14" s="461"/>
      <c r="AB14" s="462"/>
      <c r="AC14" s="541">
        <v>1.2</v>
      </c>
      <c r="AD14" s="542"/>
      <c r="AE14" s="542"/>
      <c r="AF14" s="542"/>
      <c r="AG14" s="543"/>
      <c r="AH14" s="541">
        <v>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7256</v>
      </c>
      <c r="S15" s="549"/>
      <c r="T15" s="549"/>
      <c r="U15" s="549"/>
      <c r="V15" s="550"/>
      <c r="W15" s="536" t="s">
        <v>141</v>
      </c>
      <c r="X15" s="458"/>
      <c r="Y15" s="458"/>
      <c r="Z15" s="458"/>
      <c r="AA15" s="458"/>
      <c r="AB15" s="459"/>
      <c r="AC15" s="421">
        <v>520</v>
      </c>
      <c r="AD15" s="422"/>
      <c r="AE15" s="422"/>
      <c r="AF15" s="422"/>
      <c r="AG15" s="423"/>
      <c r="AH15" s="421">
        <v>1211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1962890</v>
      </c>
      <c r="BO15" s="441"/>
      <c r="BP15" s="441"/>
      <c r="BQ15" s="441"/>
      <c r="BR15" s="441"/>
      <c r="BS15" s="441"/>
      <c r="BT15" s="441"/>
      <c r="BU15" s="442"/>
      <c r="BV15" s="440">
        <v>1795000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69.900000000000006</v>
      </c>
      <c r="AD16" s="542"/>
      <c r="AE16" s="542"/>
      <c r="AF16" s="542"/>
      <c r="AG16" s="543"/>
      <c r="AH16" s="541">
        <v>33.799999999999997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2221015</v>
      </c>
      <c r="BO16" s="446"/>
      <c r="BP16" s="446"/>
      <c r="BQ16" s="446"/>
      <c r="BR16" s="446"/>
      <c r="BS16" s="446"/>
      <c r="BT16" s="446"/>
      <c r="BU16" s="447"/>
      <c r="BV16" s="445">
        <v>2177172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215</v>
      </c>
      <c r="AD17" s="422"/>
      <c r="AE17" s="422"/>
      <c r="AF17" s="422"/>
      <c r="AG17" s="423"/>
      <c r="AH17" s="421">
        <v>2129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2567745</v>
      </c>
      <c r="BO17" s="446"/>
      <c r="BP17" s="446"/>
      <c r="BQ17" s="446"/>
      <c r="BR17" s="446"/>
      <c r="BS17" s="446"/>
      <c r="BT17" s="446"/>
      <c r="BU17" s="447"/>
      <c r="BV17" s="445">
        <v>2344835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103.64</v>
      </c>
      <c r="M18" s="510"/>
      <c r="N18" s="510"/>
      <c r="O18" s="510"/>
      <c r="P18" s="510"/>
      <c r="Q18" s="510"/>
      <c r="R18" s="511"/>
      <c r="S18" s="511"/>
      <c r="T18" s="511"/>
      <c r="U18" s="511"/>
      <c r="V18" s="512"/>
      <c r="W18" s="526"/>
      <c r="X18" s="527"/>
      <c r="Y18" s="527"/>
      <c r="Z18" s="527"/>
      <c r="AA18" s="527"/>
      <c r="AB18" s="537"/>
      <c r="AC18" s="409">
        <v>28.9</v>
      </c>
      <c r="AD18" s="410"/>
      <c r="AE18" s="410"/>
      <c r="AF18" s="410"/>
      <c r="AG18" s="513"/>
      <c r="AH18" s="409">
        <v>59.4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1867572</v>
      </c>
      <c r="BO18" s="446"/>
      <c r="BP18" s="446"/>
      <c r="BQ18" s="446"/>
      <c r="BR18" s="446"/>
      <c r="BS18" s="446"/>
      <c r="BT18" s="446"/>
      <c r="BU18" s="447"/>
      <c r="BV18" s="445">
        <v>2003532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12718355</v>
      </c>
      <c r="BO19" s="446"/>
      <c r="BP19" s="446"/>
      <c r="BQ19" s="446"/>
      <c r="BR19" s="446"/>
      <c r="BS19" s="446"/>
      <c r="BT19" s="446"/>
      <c r="BU19" s="447"/>
      <c r="BV19" s="445">
        <v>10511682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839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1135336</v>
      </c>
      <c r="BO23" s="446"/>
      <c r="BP23" s="446"/>
      <c r="BQ23" s="446"/>
      <c r="BR23" s="446"/>
      <c r="BS23" s="446"/>
      <c r="BT23" s="446"/>
      <c r="BU23" s="447"/>
      <c r="BV23" s="445">
        <v>1312095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7780</v>
      </c>
      <c r="R24" s="422"/>
      <c r="S24" s="422"/>
      <c r="T24" s="422"/>
      <c r="U24" s="422"/>
      <c r="V24" s="423"/>
      <c r="W24" s="487"/>
      <c r="X24" s="478"/>
      <c r="Y24" s="479"/>
      <c r="Z24" s="418" t="s">
        <v>164</v>
      </c>
      <c r="AA24" s="419"/>
      <c r="AB24" s="419"/>
      <c r="AC24" s="419"/>
      <c r="AD24" s="419"/>
      <c r="AE24" s="419"/>
      <c r="AF24" s="419"/>
      <c r="AG24" s="420"/>
      <c r="AH24" s="421">
        <v>109</v>
      </c>
      <c r="AI24" s="422"/>
      <c r="AJ24" s="422"/>
      <c r="AK24" s="422"/>
      <c r="AL24" s="423"/>
      <c r="AM24" s="421">
        <v>326782</v>
      </c>
      <c r="AN24" s="422"/>
      <c r="AO24" s="422"/>
      <c r="AP24" s="422"/>
      <c r="AQ24" s="422"/>
      <c r="AR24" s="423"/>
      <c r="AS24" s="421">
        <v>2998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1114536</v>
      </c>
      <c r="BO24" s="446"/>
      <c r="BP24" s="446"/>
      <c r="BQ24" s="446"/>
      <c r="BR24" s="446"/>
      <c r="BS24" s="446"/>
      <c r="BT24" s="446"/>
      <c r="BU24" s="447"/>
      <c r="BV24" s="445">
        <v>1291295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6170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214892</v>
      </c>
      <c r="BO25" s="441"/>
      <c r="BP25" s="441"/>
      <c r="BQ25" s="441"/>
      <c r="BR25" s="441"/>
      <c r="BS25" s="441"/>
      <c r="BT25" s="441"/>
      <c r="BU25" s="442"/>
      <c r="BV25" s="440">
        <v>1368595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5660</v>
      </c>
      <c r="R26" s="422"/>
      <c r="S26" s="422"/>
      <c r="T26" s="422"/>
      <c r="U26" s="422"/>
      <c r="V26" s="423"/>
      <c r="W26" s="487"/>
      <c r="X26" s="478"/>
      <c r="Y26" s="479"/>
      <c r="Z26" s="418" t="s">
        <v>171</v>
      </c>
      <c r="AA26" s="500"/>
      <c r="AB26" s="500"/>
      <c r="AC26" s="500"/>
      <c r="AD26" s="500"/>
      <c r="AE26" s="500"/>
      <c r="AF26" s="500"/>
      <c r="AG26" s="501"/>
      <c r="AH26" s="421">
        <v>1</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2960</v>
      </c>
      <c r="R27" s="422"/>
      <c r="S27" s="422"/>
      <c r="T27" s="422"/>
      <c r="U27" s="422"/>
      <c r="V27" s="423"/>
      <c r="W27" s="487"/>
      <c r="X27" s="478"/>
      <c r="Y27" s="479"/>
      <c r="Z27" s="418" t="s">
        <v>175</v>
      </c>
      <c r="AA27" s="419"/>
      <c r="AB27" s="419"/>
      <c r="AC27" s="419"/>
      <c r="AD27" s="419"/>
      <c r="AE27" s="419"/>
      <c r="AF27" s="419"/>
      <c r="AG27" s="420"/>
      <c r="AH27" s="421">
        <v>3</v>
      </c>
      <c r="AI27" s="422"/>
      <c r="AJ27" s="422"/>
      <c r="AK27" s="422"/>
      <c r="AL27" s="423"/>
      <c r="AM27" s="421">
        <v>10698</v>
      </c>
      <c r="AN27" s="422"/>
      <c r="AO27" s="422"/>
      <c r="AP27" s="422"/>
      <c r="AQ27" s="422"/>
      <c r="AR27" s="423"/>
      <c r="AS27" s="421">
        <v>3566</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2540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3312184</v>
      </c>
      <c r="BO28" s="441"/>
      <c r="BP28" s="441"/>
      <c r="BQ28" s="441"/>
      <c r="BR28" s="441"/>
      <c r="BS28" s="441"/>
      <c r="BT28" s="441"/>
      <c r="BU28" s="442"/>
      <c r="BV28" s="440">
        <v>3662051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2380</v>
      </c>
      <c r="R29" s="422"/>
      <c r="S29" s="422"/>
      <c r="T29" s="422"/>
      <c r="U29" s="422"/>
      <c r="V29" s="423"/>
      <c r="W29" s="488"/>
      <c r="X29" s="489"/>
      <c r="Y29" s="490"/>
      <c r="Z29" s="418" t="s">
        <v>181</v>
      </c>
      <c r="AA29" s="419"/>
      <c r="AB29" s="419"/>
      <c r="AC29" s="419"/>
      <c r="AD29" s="419"/>
      <c r="AE29" s="419"/>
      <c r="AF29" s="419"/>
      <c r="AG29" s="420"/>
      <c r="AH29" s="421">
        <v>112</v>
      </c>
      <c r="AI29" s="422"/>
      <c r="AJ29" s="422"/>
      <c r="AK29" s="422"/>
      <c r="AL29" s="423"/>
      <c r="AM29" s="421">
        <v>337480</v>
      </c>
      <c r="AN29" s="422"/>
      <c r="AO29" s="422"/>
      <c r="AP29" s="422"/>
      <c r="AQ29" s="422"/>
      <c r="AR29" s="423"/>
      <c r="AS29" s="421">
        <v>3013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82890</v>
      </c>
      <c r="BO29" s="446"/>
      <c r="BP29" s="446"/>
      <c r="BQ29" s="446"/>
      <c r="BR29" s="446"/>
      <c r="BS29" s="446"/>
      <c r="BT29" s="446"/>
      <c r="BU29" s="447"/>
      <c r="BV29" s="445">
        <v>82882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10042672</v>
      </c>
      <c r="BO30" s="449"/>
      <c r="BP30" s="449"/>
      <c r="BQ30" s="449"/>
      <c r="BR30" s="449"/>
      <c r="BS30" s="449"/>
      <c r="BT30" s="449"/>
      <c r="BU30" s="450"/>
      <c r="BV30" s="448">
        <v>7228370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双葉地方水道企業団　水道事業会計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楢葉町振興公社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住宅用地造成事業特別会計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双葉地方水道企業団　工業用水道事業会計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ならはみらい</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双葉地方広域市町村圏組合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双葉地方広域市町村圏組合　下水道事業会計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福島県市町村総合事務組合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福島県市町村総合事務組合　消防補償等特別会計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福島県市町村総合事務組合　消防賞じゅつ金特別会計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福島県市町村総合事務組合　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福島県市町村総合事務組合　自治会館管理特別会計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福島県後期高齢者医療広域連合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fSSlbQVUACJdhHFIbTBC1LUXHHCXI1ScrHxUc/WWXGc/pRgOOZM6YemfOcr0XoL3WhrOFcOvOGGLuVybQbah9A==" saltValue="DlwQxFLr2L+Lc6uXwgBq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558</v>
      </c>
      <c r="D34" s="1224"/>
      <c r="E34" s="1225"/>
      <c r="F34" s="32">
        <v>40.799999999999997</v>
      </c>
      <c r="G34" s="33">
        <v>50.16</v>
      </c>
      <c r="H34" s="33">
        <v>8.85</v>
      </c>
      <c r="I34" s="33">
        <v>47.95</v>
      </c>
      <c r="J34" s="34">
        <v>96.68</v>
      </c>
      <c r="K34" s="22"/>
      <c r="L34" s="22"/>
      <c r="M34" s="22"/>
      <c r="N34" s="22"/>
      <c r="O34" s="22"/>
      <c r="P34" s="22"/>
    </row>
    <row r="35" spans="1:16" ht="39" customHeight="1">
      <c r="A35" s="22"/>
      <c r="B35" s="35"/>
      <c r="C35" s="1218" t="s">
        <v>559</v>
      </c>
      <c r="D35" s="1219"/>
      <c r="E35" s="1220"/>
      <c r="F35" s="36">
        <v>9.57</v>
      </c>
      <c r="G35" s="37">
        <v>13.16</v>
      </c>
      <c r="H35" s="37">
        <v>15.39</v>
      </c>
      <c r="I35" s="37">
        <v>18.98</v>
      </c>
      <c r="J35" s="38">
        <v>17.600000000000001</v>
      </c>
      <c r="K35" s="22"/>
      <c r="L35" s="22"/>
      <c r="M35" s="22"/>
      <c r="N35" s="22"/>
      <c r="O35" s="22"/>
      <c r="P35" s="22"/>
    </row>
    <row r="36" spans="1:16" ht="39" customHeight="1">
      <c r="A36" s="22"/>
      <c r="B36" s="35"/>
      <c r="C36" s="1218" t="s">
        <v>560</v>
      </c>
      <c r="D36" s="1219"/>
      <c r="E36" s="1220"/>
      <c r="F36" s="36">
        <v>1.95</v>
      </c>
      <c r="G36" s="37">
        <v>0.99</v>
      </c>
      <c r="H36" s="37">
        <v>3.51</v>
      </c>
      <c r="I36" s="37">
        <v>4.4800000000000004</v>
      </c>
      <c r="J36" s="38">
        <v>3.42</v>
      </c>
      <c r="K36" s="22"/>
      <c r="L36" s="22"/>
      <c r="M36" s="22"/>
      <c r="N36" s="22"/>
      <c r="O36" s="22"/>
      <c r="P36" s="22"/>
    </row>
    <row r="37" spans="1:16" ht="39" customHeight="1">
      <c r="A37" s="22"/>
      <c r="B37" s="35"/>
      <c r="C37" s="1218" t="s">
        <v>561</v>
      </c>
      <c r="D37" s="1219"/>
      <c r="E37" s="1220"/>
      <c r="F37" s="36">
        <v>1.08</v>
      </c>
      <c r="G37" s="37">
        <v>2.0499999999999998</v>
      </c>
      <c r="H37" s="37">
        <v>3.58</v>
      </c>
      <c r="I37" s="37">
        <v>8.81</v>
      </c>
      <c r="J37" s="38">
        <v>2.81</v>
      </c>
      <c r="K37" s="22"/>
      <c r="L37" s="22"/>
      <c r="M37" s="22"/>
      <c r="N37" s="22"/>
      <c r="O37" s="22"/>
      <c r="P37" s="22"/>
    </row>
    <row r="38" spans="1:16" ht="39" customHeight="1">
      <c r="A38" s="22"/>
      <c r="B38" s="35"/>
      <c r="C38" s="1218" t="s">
        <v>562</v>
      </c>
      <c r="D38" s="1219"/>
      <c r="E38" s="1220"/>
      <c r="F38" s="36">
        <v>12.5</v>
      </c>
      <c r="G38" s="37">
        <v>2.5099999999999998</v>
      </c>
      <c r="H38" s="37">
        <v>4.6399999999999997</v>
      </c>
      <c r="I38" s="37">
        <v>1.5</v>
      </c>
      <c r="J38" s="38">
        <v>2.15</v>
      </c>
      <c r="K38" s="22"/>
      <c r="L38" s="22"/>
      <c r="M38" s="22"/>
      <c r="N38" s="22"/>
      <c r="O38" s="22"/>
      <c r="P38" s="22"/>
    </row>
    <row r="39" spans="1:16" ht="39" customHeight="1">
      <c r="A39" s="22"/>
      <c r="B39" s="35"/>
      <c r="C39" s="1218" t="s">
        <v>563</v>
      </c>
      <c r="D39" s="1219"/>
      <c r="E39" s="1220"/>
      <c r="F39" s="36">
        <v>0</v>
      </c>
      <c r="G39" s="37">
        <v>0</v>
      </c>
      <c r="H39" s="37">
        <v>0.04</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564</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565</v>
      </c>
      <c r="D43" s="1222"/>
      <c r="E43" s="1223"/>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7htW4fl4XAHujkErFhBlyBYdFPMVBjo7Ccb9ePVsdgslh7E0QSa3kwZcAOjHQG3twNI4aImj0t61V6VV75fJA==" saltValue="9qicxhDp8p4ZZuXJyzZa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234</v>
      </c>
      <c r="L45" s="60">
        <v>238</v>
      </c>
      <c r="M45" s="60">
        <v>236</v>
      </c>
      <c r="N45" s="60">
        <v>214</v>
      </c>
      <c r="O45" s="61">
        <v>189</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c r="A48" s="48"/>
      <c r="B48" s="1236"/>
      <c r="C48" s="1237"/>
      <c r="D48" s="62"/>
      <c r="E48" s="1228" t="s">
        <v>15</v>
      </c>
      <c r="F48" s="1228"/>
      <c r="G48" s="1228"/>
      <c r="H48" s="1228"/>
      <c r="I48" s="1228"/>
      <c r="J48" s="1229"/>
      <c r="K48" s="63">
        <v>154</v>
      </c>
      <c r="L48" s="64">
        <v>213</v>
      </c>
      <c r="M48" s="64">
        <v>212</v>
      </c>
      <c r="N48" s="64">
        <v>217</v>
      </c>
      <c r="O48" s="65">
        <v>216</v>
      </c>
      <c r="P48" s="48"/>
      <c r="Q48" s="48"/>
      <c r="R48" s="48"/>
      <c r="S48" s="48"/>
      <c r="T48" s="48"/>
      <c r="U48" s="48"/>
    </row>
    <row r="49" spans="1:21" ht="30.75" customHeight="1">
      <c r="A49" s="48"/>
      <c r="B49" s="1236"/>
      <c r="C49" s="1237"/>
      <c r="D49" s="62"/>
      <c r="E49" s="1228" t="s">
        <v>16</v>
      </c>
      <c r="F49" s="1228"/>
      <c r="G49" s="1228"/>
      <c r="H49" s="1228"/>
      <c r="I49" s="1228"/>
      <c r="J49" s="1229"/>
      <c r="K49" s="63">
        <v>60</v>
      </c>
      <c r="L49" s="64">
        <v>65</v>
      </c>
      <c r="M49" s="64">
        <v>58</v>
      </c>
      <c r="N49" s="64">
        <v>61</v>
      </c>
      <c r="O49" s="65">
        <v>58</v>
      </c>
      <c r="P49" s="48"/>
      <c r="Q49" s="48"/>
      <c r="R49" s="48"/>
      <c r="S49" s="48"/>
      <c r="T49" s="48"/>
      <c r="U49" s="48"/>
    </row>
    <row r="50" spans="1:21" ht="30.75" customHeight="1">
      <c r="A50" s="48"/>
      <c r="B50" s="1236"/>
      <c r="C50" s="1237"/>
      <c r="D50" s="62"/>
      <c r="E50" s="1228" t="s">
        <v>17</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c r="A52" s="48"/>
      <c r="B52" s="1226" t="s">
        <v>19</v>
      </c>
      <c r="C52" s="1227"/>
      <c r="D52" s="66"/>
      <c r="E52" s="1228" t="s">
        <v>20</v>
      </c>
      <c r="F52" s="1228"/>
      <c r="G52" s="1228"/>
      <c r="H52" s="1228"/>
      <c r="I52" s="1228"/>
      <c r="J52" s="1229"/>
      <c r="K52" s="63">
        <v>338</v>
      </c>
      <c r="L52" s="64">
        <v>357</v>
      </c>
      <c r="M52" s="64">
        <v>362</v>
      </c>
      <c r="N52" s="64">
        <v>375</v>
      </c>
      <c r="O52" s="65">
        <v>388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110</v>
      </c>
      <c r="L53" s="69">
        <v>159</v>
      </c>
      <c r="M53" s="69">
        <v>144</v>
      </c>
      <c r="N53" s="69">
        <v>117</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5yixh9nwEkrsUd4eRq8n8mVeF9ckVRD2oNuBHO5Iex8q8XX86ssmgLQhVongw2or65C2jUOM6Ngb2Iyx9ypXA==" saltValue="Bz4KzmpUC4+IBycngwrg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60" zoomScaleNormal="6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54" t="s">
        <v>24</v>
      </c>
      <c r="C41" s="1255"/>
      <c r="D41" s="81"/>
      <c r="E41" s="1256" t="s">
        <v>25</v>
      </c>
      <c r="F41" s="1256"/>
      <c r="G41" s="1256"/>
      <c r="H41" s="1257"/>
      <c r="I41" s="82">
        <v>1937</v>
      </c>
      <c r="J41" s="83">
        <v>1725</v>
      </c>
      <c r="K41" s="83">
        <v>1510</v>
      </c>
      <c r="L41" s="83">
        <v>1312</v>
      </c>
      <c r="M41" s="84">
        <v>1133</v>
      </c>
    </row>
    <row r="42" spans="2:13" ht="27.75" customHeight="1">
      <c r="B42" s="1244"/>
      <c r="C42" s="1245"/>
      <c r="D42" s="85"/>
      <c r="E42" s="1248" t="s">
        <v>26</v>
      </c>
      <c r="F42" s="1248"/>
      <c r="G42" s="1248"/>
      <c r="H42" s="1249"/>
      <c r="I42" s="86" t="s">
        <v>509</v>
      </c>
      <c r="J42" s="87" t="s">
        <v>509</v>
      </c>
      <c r="K42" s="87" t="s">
        <v>509</v>
      </c>
      <c r="L42" s="87" t="s">
        <v>509</v>
      </c>
      <c r="M42" s="88" t="s">
        <v>509</v>
      </c>
    </row>
    <row r="43" spans="2:13" ht="27.75" customHeight="1">
      <c r="B43" s="1244"/>
      <c r="C43" s="1245"/>
      <c r="D43" s="85"/>
      <c r="E43" s="1248" t="s">
        <v>27</v>
      </c>
      <c r="F43" s="1248"/>
      <c r="G43" s="1248"/>
      <c r="H43" s="1249"/>
      <c r="I43" s="86">
        <v>2284</v>
      </c>
      <c r="J43" s="87">
        <v>2149</v>
      </c>
      <c r="K43" s="87">
        <v>1996</v>
      </c>
      <c r="L43" s="87">
        <v>2026</v>
      </c>
      <c r="M43" s="88">
        <v>1842</v>
      </c>
    </row>
    <row r="44" spans="2:13" ht="27.75" customHeight="1">
      <c r="B44" s="1244"/>
      <c r="C44" s="1245"/>
      <c r="D44" s="85"/>
      <c r="E44" s="1248" t="s">
        <v>28</v>
      </c>
      <c r="F44" s="1248"/>
      <c r="G44" s="1248"/>
      <c r="H44" s="1249"/>
      <c r="I44" s="86">
        <v>137</v>
      </c>
      <c r="J44" s="87">
        <v>120</v>
      </c>
      <c r="K44" s="87">
        <v>106</v>
      </c>
      <c r="L44" s="87">
        <v>94</v>
      </c>
      <c r="M44" s="88">
        <v>83</v>
      </c>
    </row>
    <row r="45" spans="2:13" ht="27.75" customHeight="1">
      <c r="B45" s="1244"/>
      <c r="C45" s="1245"/>
      <c r="D45" s="85"/>
      <c r="E45" s="1248" t="s">
        <v>29</v>
      </c>
      <c r="F45" s="1248"/>
      <c r="G45" s="1248"/>
      <c r="H45" s="1249"/>
      <c r="I45" s="86">
        <v>491</v>
      </c>
      <c r="J45" s="87">
        <v>488</v>
      </c>
      <c r="K45" s="87">
        <v>547</v>
      </c>
      <c r="L45" s="87">
        <v>584</v>
      </c>
      <c r="M45" s="88">
        <v>841</v>
      </c>
    </row>
    <row r="46" spans="2:13" ht="27.75" customHeight="1">
      <c r="B46" s="1244"/>
      <c r="C46" s="1245"/>
      <c r="D46" s="89"/>
      <c r="E46" s="1248" t="s">
        <v>30</v>
      </c>
      <c r="F46" s="1248"/>
      <c r="G46" s="1248"/>
      <c r="H46" s="1249"/>
      <c r="I46" s="86">
        <v>12</v>
      </c>
      <c r="J46" s="87">
        <v>11</v>
      </c>
      <c r="K46" s="87">
        <v>9</v>
      </c>
      <c r="L46" s="87">
        <v>8</v>
      </c>
      <c r="M46" s="88">
        <v>7</v>
      </c>
    </row>
    <row r="47" spans="2:13" ht="27.75" customHeight="1">
      <c r="B47" s="1244"/>
      <c r="C47" s="1245"/>
      <c r="D47" s="90"/>
      <c r="E47" s="1258" t="s">
        <v>31</v>
      </c>
      <c r="F47" s="1259"/>
      <c r="G47" s="1259"/>
      <c r="H47" s="1260"/>
      <c r="I47" s="86" t="s">
        <v>509</v>
      </c>
      <c r="J47" s="87" t="s">
        <v>509</v>
      </c>
      <c r="K47" s="87" t="s">
        <v>509</v>
      </c>
      <c r="L47" s="87" t="s">
        <v>509</v>
      </c>
      <c r="M47" s="88" t="s">
        <v>509</v>
      </c>
    </row>
    <row r="48" spans="2:13" ht="27.75" customHeight="1">
      <c r="B48" s="1244"/>
      <c r="C48" s="1245"/>
      <c r="D48" s="85"/>
      <c r="E48" s="1248" t="s">
        <v>32</v>
      </c>
      <c r="F48" s="1248"/>
      <c r="G48" s="1248"/>
      <c r="H48" s="1249"/>
      <c r="I48" s="86" t="s">
        <v>509</v>
      </c>
      <c r="J48" s="87" t="s">
        <v>509</v>
      </c>
      <c r="K48" s="87" t="s">
        <v>509</v>
      </c>
      <c r="L48" s="87" t="s">
        <v>509</v>
      </c>
      <c r="M48" s="88" t="s">
        <v>509</v>
      </c>
    </row>
    <row r="49" spans="2:13" ht="27.75" customHeight="1">
      <c r="B49" s="1246"/>
      <c r="C49" s="1247"/>
      <c r="D49" s="85"/>
      <c r="E49" s="1248" t="s">
        <v>33</v>
      </c>
      <c r="F49" s="1248"/>
      <c r="G49" s="1248"/>
      <c r="H49" s="1249"/>
      <c r="I49" s="86" t="s">
        <v>509</v>
      </c>
      <c r="J49" s="87" t="s">
        <v>509</v>
      </c>
      <c r="K49" s="87" t="s">
        <v>509</v>
      </c>
      <c r="L49" s="87" t="s">
        <v>509</v>
      </c>
      <c r="M49" s="88" t="s">
        <v>509</v>
      </c>
    </row>
    <row r="50" spans="2:13" ht="27.75" customHeight="1">
      <c r="B50" s="1242" t="s">
        <v>34</v>
      </c>
      <c r="C50" s="1243"/>
      <c r="D50" s="91"/>
      <c r="E50" s="1248" t="s">
        <v>35</v>
      </c>
      <c r="F50" s="1248"/>
      <c r="G50" s="1248"/>
      <c r="H50" s="1249"/>
      <c r="I50" s="86">
        <v>4604</v>
      </c>
      <c r="J50" s="87">
        <v>5278</v>
      </c>
      <c r="K50" s="87">
        <v>5594</v>
      </c>
      <c r="L50" s="87">
        <v>6184</v>
      </c>
      <c r="M50" s="88">
        <v>6324</v>
      </c>
    </row>
    <row r="51" spans="2:13" ht="27.75" customHeight="1">
      <c r="B51" s="1244"/>
      <c r="C51" s="1245"/>
      <c r="D51" s="85"/>
      <c r="E51" s="1248" t="s">
        <v>36</v>
      </c>
      <c r="F51" s="1248"/>
      <c r="G51" s="1248"/>
      <c r="H51" s="1249"/>
      <c r="I51" s="86" t="s">
        <v>509</v>
      </c>
      <c r="J51" s="87" t="s">
        <v>509</v>
      </c>
      <c r="K51" s="87" t="s">
        <v>509</v>
      </c>
      <c r="L51" s="87">
        <v>21</v>
      </c>
      <c r="M51" s="88">
        <v>21</v>
      </c>
    </row>
    <row r="52" spans="2:13" ht="27.75" customHeight="1">
      <c r="B52" s="1246"/>
      <c r="C52" s="1247"/>
      <c r="D52" s="85"/>
      <c r="E52" s="1248" t="s">
        <v>37</v>
      </c>
      <c r="F52" s="1248"/>
      <c r="G52" s="1248"/>
      <c r="H52" s="1249"/>
      <c r="I52" s="86">
        <v>4522</v>
      </c>
      <c r="J52" s="87">
        <v>4615</v>
      </c>
      <c r="K52" s="87">
        <v>4660</v>
      </c>
      <c r="L52" s="87">
        <v>4571</v>
      </c>
      <c r="M52" s="88">
        <v>4370</v>
      </c>
    </row>
    <row r="53" spans="2:13" ht="27.75" customHeight="1" thickBot="1">
      <c r="B53" s="1250" t="s">
        <v>38</v>
      </c>
      <c r="C53" s="1251"/>
      <c r="D53" s="92"/>
      <c r="E53" s="1252" t="s">
        <v>39</v>
      </c>
      <c r="F53" s="1252"/>
      <c r="G53" s="1252"/>
      <c r="H53" s="1253"/>
      <c r="I53" s="93">
        <v>-4264</v>
      </c>
      <c r="J53" s="94">
        <v>-5400</v>
      </c>
      <c r="K53" s="94">
        <v>-6086</v>
      </c>
      <c r="L53" s="94">
        <v>-6752</v>
      </c>
      <c r="M53" s="95">
        <v>-6811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7wqhBAOCLgFDgZAsx+SdKHmbB/pMErBToifkaAF7pLUT7TyhJ8fCpbENwgmXqc8BGM5vzuJZLl0drjJy6Vr+w==" saltValue="lZFCjBN9H4/f0yleGkwD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28" zoomScale="60" zoomScaleNormal="60" zoomScaleSheetLayoutView="100" workbookViewId="0">
      <selection activeCell="I57" sqref="I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3647</v>
      </c>
      <c r="G55" s="107">
        <v>3662</v>
      </c>
      <c r="H55" s="108">
        <v>3312</v>
      </c>
    </row>
    <row r="56" spans="2:8" ht="52.5" customHeight="1">
      <c r="B56" s="109"/>
      <c r="C56" s="1271" t="s">
        <v>43</v>
      </c>
      <c r="D56" s="1271"/>
      <c r="E56" s="1272"/>
      <c r="F56" s="110">
        <v>83</v>
      </c>
      <c r="G56" s="110">
        <v>83</v>
      </c>
      <c r="H56" s="111">
        <v>83</v>
      </c>
    </row>
    <row r="57" spans="2:8" ht="53.25" customHeight="1">
      <c r="B57" s="109"/>
      <c r="C57" s="1273" t="s">
        <v>44</v>
      </c>
      <c r="D57" s="1273"/>
      <c r="E57" s="1274"/>
      <c r="F57" s="112">
        <v>8005</v>
      </c>
      <c r="G57" s="112">
        <v>7228</v>
      </c>
      <c r="H57" s="113">
        <v>10043</v>
      </c>
    </row>
    <row r="58" spans="2:8" ht="45.75" customHeight="1">
      <c r="B58" s="114"/>
      <c r="C58" s="1261" t="s">
        <v>566</v>
      </c>
      <c r="D58" s="1262"/>
      <c r="E58" s="1263"/>
      <c r="F58" s="115" t="s">
        <v>571</v>
      </c>
      <c r="G58" s="115" t="s">
        <v>571</v>
      </c>
      <c r="H58" s="116">
        <v>3974</v>
      </c>
    </row>
    <row r="59" spans="2:8" ht="45.75" customHeight="1">
      <c r="B59" s="114"/>
      <c r="C59" s="1261" t="s">
        <v>567</v>
      </c>
      <c r="D59" s="1262"/>
      <c r="E59" s="1263"/>
      <c r="F59" s="115">
        <v>1220</v>
      </c>
      <c r="G59" s="115">
        <v>1297</v>
      </c>
      <c r="H59" s="116">
        <v>1356</v>
      </c>
    </row>
    <row r="60" spans="2:8" ht="45.75" customHeight="1">
      <c r="B60" s="114"/>
      <c r="C60" s="1261" t="s">
        <v>568</v>
      </c>
      <c r="D60" s="1262"/>
      <c r="E60" s="1263"/>
      <c r="F60" s="115">
        <v>3823</v>
      </c>
      <c r="G60" s="115">
        <v>2277</v>
      </c>
      <c r="H60" s="116">
        <v>1259</v>
      </c>
    </row>
    <row r="61" spans="2:8" ht="45.75" customHeight="1">
      <c r="B61" s="114"/>
      <c r="C61" s="1261" t="s">
        <v>569</v>
      </c>
      <c r="D61" s="1262"/>
      <c r="E61" s="1263"/>
      <c r="F61" s="115">
        <v>106</v>
      </c>
      <c r="G61" s="115">
        <v>595</v>
      </c>
      <c r="H61" s="116">
        <v>990</v>
      </c>
    </row>
    <row r="62" spans="2:8" ht="45.75" customHeight="1" thickBot="1">
      <c r="B62" s="117"/>
      <c r="C62" s="1264" t="s">
        <v>570</v>
      </c>
      <c r="D62" s="1265"/>
      <c r="E62" s="1266"/>
      <c r="F62" s="118">
        <v>437</v>
      </c>
      <c r="G62" s="118">
        <v>437</v>
      </c>
      <c r="H62" s="119">
        <v>680</v>
      </c>
    </row>
    <row r="63" spans="2:8" ht="52.5" customHeight="1" thickBot="1">
      <c r="B63" s="120"/>
      <c r="C63" s="1267" t="s">
        <v>45</v>
      </c>
      <c r="D63" s="1267"/>
      <c r="E63" s="1268"/>
      <c r="F63" s="121">
        <v>11735</v>
      </c>
      <c r="G63" s="121">
        <v>10973</v>
      </c>
      <c r="H63" s="122">
        <v>13438</v>
      </c>
    </row>
    <row r="64" spans="2:8" ht="15" customHeight="1"/>
    <row r="65" ht="0" hidden="1" customHeight="1"/>
    <row r="66" ht="0" hidden="1" customHeight="1"/>
  </sheetData>
  <sheetProtection algorithmName="SHA-512" hashValue="L2JNzTZdEaDwxS0fyP5Q/E4rGCdjsGWnRe/TtLzj4hQhcwwDWPG77yy6JHLYC+c4dO4WYxvd/76F1wEIXHPvvw==" saltValue="SCAc8+mWPrcxzL4Yple5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BR17" sqref="BR1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595</v>
      </c>
      <c r="BC75" s="1278"/>
      <c r="BD75" s="1278"/>
      <c r="BE75" s="1278"/>
      <c r="BF75" s="1278"/>
      <c r="BG75" s="1278"/>
      <c r="BH75" s="1278"/>
      <c r="BI75" s="1278"/>
      <c r="BJ75" s="1278"/>
      <c r="BK75" s="1278"/>
      <c r="BL75" s="1278"/>
      <c r="BM75" s="1278"/>
      <c r="BN75" s="1278"/>
      <c r="BO75" s="1278"/>
      <c r="BP75" s="1275">
        <v>6.4</v>
      </c>
      <c r="BQ75" s="1275"/>
      <c r="BR75" s="1275"/>
      <c r="BS75" s="1275"/>
      <c r="BT75" s="1275"/>
      <c r="BU75" s="1275"/>
      <c r="BV75" s="1275"/>
      <c r="BW75" s="1275"/>
      <c r="BX75" s="1275">
        <v>5.9</v>
      </c>
      <c r="BY75" s="1275"/>
      <c r="BZ75" s="1275"/>
      <c r="CA75" s="1275"/>
      <c r="CB75" s="1275"/>
      <c r="CC75" s="1275"/>
      <c r="CD75" s="1275"/>
      <c r="CE75" s="1275"/>
      <c r="CF75" s="1275">
        <v>5.4</v>
      </c>
      <c r="CG75" s="1275"/>
      <c r="CH75" s="1275"/>
      <c r="CI75" s="1275"/>
      <c r="CJ75" s="1275"/>
      <c r="CK75" s="1275"/>
      <c r="CL75" s="1275"/>
      <c r="CM75" s="1275"/>
      <c r="CN75" s="1275">
        <v>5.4</v>
      </c>
      <c r="CO75" s="1275"/>
      <c r="CP75" s="1275"/>
      <c r="CQ75" s="1275"/>
      <c r="CR75" s="1275"/>
      <c r="CS75" s="1275"/>
      <c r="CT75" s="1275"/>
      <c r="CU75" s="1275"/>
      <c r="CV75" s="1275">
        <v>4.2</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590</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595</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1zO+uq25rZUVgKu8D0PrMRAM0Hs24c38rWf1USQBRYB7j4OwdEZJiPJ05NDFJoQrex9n+thSbNjVFgn0kYnmA==" saltValue="+GGCkLrU3xJRz+oSFuBr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70" zoomScaleNormal="70" zoomScaleSheetLayoutView="70" workbookViewId="0">
      <selection activeCell="BD11" sqref="BD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18RvEaZHb0+QksJWrY5Z4LpO9Erv/JEiMX9MUfahticiLtp5xi90drLAC54YUEh2HfSy0KvcDAExzvBQhRpXg==" saltValue="18AsT+x6cR+XHKFcCZCo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60" zoomScaleNormal="60" zoomScaleSheetLayoutView="55" workbookViewId="0">
      <selection activeCell="BD11" sqref="BD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HDNXjLPzsZ7ZHSBO1czkKfqUnIXij9Q6NrsTAZd4DDjfMRfTrDGPuMulK9pBYaDFcKY3YB36eQZtuuA/aDJw==" saltValue="DjNMHvejYmBFNhsrRlr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143380</v>
      </c>
      <c r="E3" s="141"/>
      <c r="F3" s="142">
        <v>119674</v>
      </c>
      <c r="G3" s="143"/>
      <c r="H3" s="144"/>
    </row>
    <row r="4" spans="1:8">
      <c r="A4" s="145"/>
      <c r="B4" s="146"/>
      <c r="C4" s="147"/>
      <c r="D4" s="148">
        <v>113163</v>
      </c>
      <c r="E4" s="149"/>
      <c r="F4" s="150">
        <v>57803</v>
      </c>
      <c r="G4" s="151"/>
      <c r="H4" s="152"/>
    </row>
    <row r="5" spans="1:8">
      <c r="A5" s="133" t="s">
        <v>544</v>
      </c>
      <c r="B5" s="138"/>
      <c r="C5" s="139"/>
      <c r="D5" s="140">
        <v>525988</v>
      </c>
      <c r="E5" s="141"/>
      <c r="F5" s="142">
        <v>119685</v>
      </c>
      <c r="G5" s="143"/>
      <c r="H5" s="144"/>
    </row>
    <row r="6" spans="1:8">
      <c r="A6" s="145"/>
      <c r="B6" s="146"/>
      <c r="C6" s="147"/>
      <c r="D6" s="148">
        <v>129647</v>
      </c>
      <c r="E6" s="149"/>
      <c r="F6" s="150">
        <v>68464</v>
      </c>
      <c r="G6" s="151"/>
      <c r="H6" s="152"/>
    </row>
    <row r="7" spans="1:8">
      <c r="A7" s="133" t="s">
        <v>545</v>
      </c>
      <c r="B7" s="138"/>
      <c r="C7" s="139"/>
      <c r="D7" s="140">
        <v>656651</v>
      </c>
      <c r="E7" s="141"/>
      <c r="F7" s="142">
        <v>245039</v>
      </c>
      <c r="G7" s="143"/>
      <c r="H7" s="144"/>
    </row>
    <row r="8" spans="1:8">
      <c r="A8" s="145"/>
      <c r="B8" s="146"/>
      <c r="C8" s="147"/>
      <c r="D8" s="148">
        <v>251531</v>
      </c>
      <c r="E8" s="149"/>
      <c r="F8" s="150">
        <v>108922</v>
      </c>
      <c r="G8" s="151"/>
      <c r="H8" s="152"/>
    </row>
    <row r="9" spans="1:8">
      <c r="A9" s="133" t="s">
        <v>546</v>
      </c>
      <c r="B9" s="138"/>
      <c r="C9" s="139"/>
      <c r="D9" s="140">
        <v>882086</v>
      </c>
      <c r="E9" s="141"/>
      <c r="F9" s="142">
        <v>237994</v>
      </c>
      <c r="G9" s="143"/>
      <c r="H9" s="144"/>
    </row>
    <row r="10" spans="1:8">
      <c r="A10" s="145"/>
      <c r="B10" s="146"/>
      <c r="C10" s="147"/>
      <c r="D10" s="148">
        <v>132157</v>
      </c>
      <c r="E10" s="149"/>
      <c r="F10" s="150">
        <v>110361</v>
      </c>
      <c r="G10" s="151"/>
      <c r="H10" s="152"/>
    </row>
    <row r="11" spans="1:8">
      <c r="A11" s="133" t="s">
        <v>547</v>
      </c>
      <c r="B11" s="138"/>
      <c r="C11" s="139"/>
      <c r="D11" s="140">
        <v>987569</v>
      </c>
      <c r="E11" s="141"/>
      <c r="F11" s="142">
        <v>267911</v>
      </c>
      <c r="G11" s="143"/>
      <c r="H11" s="144"/>
    </row>
    <row r="12" spans="1:8">
      <c r="A12" s="145"/>
      <c r="B12" s="146"/>
      <c r="C12" s="153"/>
      <c r="D12" s="148">
        <v>331945</v>
      </c>
      <c r="E12" s="149"/>
      <c r="F12" s="150">
        <v>106425</v>
      </c>
      <c r="G12" s="151"/>
      <c r="H12" s="152"/>
    </row>
    <row r="13" spans="1:8">
      <c r="A13" s="133"/>
      <c r="B13" s="138"/>
      <c r="C13" s="154"/>
      <c r="D13" s="155">
        <v>639135</v>
      </c>
      <c r="E13" s="156"/>
      <c r="F13" s="157">
        <v>198061</v>
      </c>
      <c r="G13" s="158"/>
      <c r="H13" s="144"/>
    </row>
    <row r="14" spans="1:8">
      <c r="A14" s="145"/>
      <c r="B14" s="146"/>
      <c r="C14" s="147"/>
      <c r="D14" s="148">
        <v>191689</v>
      </c>
      <c r="E14" s="149"/>
      <c r="F14" s="150">
        <v>90395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40.799999999999997</v>
      </c>
      <c r="C19" s="159">
        <f>ROUND(VALUE(SUBSTITUTE(実質収支比率等に係る経年分析!G$48,"▲","-")),2)</f>
        <v>50.17</v>
      </c>
      <c r="D19" s="159">
        <f>ROUND(VALUE(SUBSTITUTE(実質収支比率等に係る経年分析!H$48,"▲","-")),2)</f>
        <v>8.85</v>
      </c>
      <c r="E19" s="159">
        <f>ROUND(VALUE(SUBSTITUTE(実質収支比率等に係る経年分析!I$48,"▲","-")),2)</f>
        <v>47.96</v>
      </c>
      <c r="F19" s="159">
        <f>ROUND(VALUE(SUBSTITUTE(実質収支比率等に係る経年分析!J$48,"▲","-")),2)</f>
        <v>96.69</v>
      </c>
    </row>
    <row r="20" spans="1:11">
      <c r="A20" s="159" t="s">
        <v>49</v>
      </c>
      <c r="B20" s="159">
        <f>ROUND(VALUE(SUBSTITUTE(実質収支比率等に係る経年分析!F$47,"▲","-")),2)</f>
        <v>84.43</v>
      </c>
      <c r="C20" s="159">
        <f>ROUND(VALUE(SUBSTITUTE(実質収支比率等に係る経年分析!G$47,"▲","-")),2)</f>
        <v>104.2</v>
      </c>
      <c r="D20" s="159">
        <f>ROUND(VALUE(SUBSTITUTE(実質収支比率等に係る経年分析!H$47,"▲","-")),2)</f>
        <v>121.5</v>
      </c>
      <c r="E20" s="159">
        <f>ROUND(VALUE(SUBSTITUTE(実質収支比率等に係る経年分析!I$47,"▲","-")),2)</f>
        <v>124.06</v>
      </c>
      <c r="F20" s="159">
        <f>ROUND(VALUE(SUBSTITUTE(実質収支比率等に係る経年分析!J$47,"▲","-")),2)</f>
        <v>111.75</v>
      </c>
    </row>
    <row r="21" spans="1:11">
      <c r="A21" s="159" t="s">
        <v>50</v>
      </c>
      <c r="B21" s="159">
        <f>IF(ISNUMBER(VALUE(SUBSTITUTE(実質収支比率等に係る経年分析!F$49,"▲","-"))),ROUND(VALUE(SUBSTITUTE(実質収支比率等に係る経年分析!F$49,"▲","-")),2),NA())</f>
        <v>11.83</v>
      </c>
      <c r="C21" s="159">
        <f>IF(ISNUMBER(VALUE(SUBSTITUTE(実質収支比率等に係る経年分析!G$49,"▲","-"))),ROUND(VALUE(SUBSTITUTE(実質収支比率等に係る経年分析!G$49,"▲","-")),2),NA())</f>
        <v>9.6199999999999992</v>
      </c>
      <c r="D21" s="159">
        <f>IF(ISNUMBER(VALUE(SUBSTITUTE(実質収支比率等に係る経年分析!H$49,"▲","-"))),ROUND(VALUE(SUBSTITUTE(実質収支比率等に係る経年分析!H$49,"▲","-")),2),NA())</f>
        <v>-38.26</v>
      </c>
      <c r="E21" s="159">
        <f>IF(ISNUMBER(VALUE(SUBSTITUTE(実質収支比率等に係る経年分析!I$49,"▲","-"))),ROUND(VALUE(SUBSTITUTE(実質収支比率等に係る経年分析!I$49,"▲","-")),2),NA())</f>
        <v>34.950000000000003</v>
      </c>
      <c r="F21" s="159">
        <f>IF(ISNUMBER(VALUE(SUBSTITUTE(実質収支比率等に係る経年分析!J$49,"▲","-"))),ROUND(VALUE(SUBSTITUTE(実質収支比率等に係る経年分析!J$49,"▲","-")),2),NA())</f>
        <v>10.26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2.5099999999999998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4.6399999999999997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2.15</v>
      </c>
    </row>
    <row r="33" spans="1:16">
      <c r="A33" s="160" t="str">
        <f>IF(連結実質赤字比率に係る赤字・黒字の構成分析!C$37="",NA(),連結実質赤字比率に係る赤字・黒字の構成分析!C$37)</f>
        <v>住宅用地造成事業特別会計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2.0499999999999998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8.81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2.81</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4.4800000000000004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17.600000000000001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40.799999999999997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96.68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338</v>
      </c>
      <c r="E42" s="161"/>
      <c r="F42" s="161"/>
      <c r="G42" s="161">
        <f>'実質公債費比率（分子）の構造'!L$52</f>
        <v>357</v>
      </c>
      <c r="H42" s="161"/>
      <c r="I42" s="161"/>
      <c r="J42" s="161">
        <f>'実質公債費比率（分子）の構造'!M$52</f>
        <v>362</v>
      </c>
      <c r="K42" s="161"/>
      <c r="L42" s="161"/>
      <c r="M42" s="161">
        <f>'実質公債費比率（分子）の構造'!N$52</f>
        <v>375</v>
      </c>
      <c r="N42" s="161"/>
      <c r="O42" s="161"/>
      <c r="P42" s="161">
        <f>'実質公債費比率（分子）の構造'!O$52</f>
        <v>388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60</v>
      </c>
      <c r="C45" s="161"/>
      <c r="D45" s="161"/>
      <c r="E45" s="161">
        <f>'実質公債費比率（分子）の構造'!L$49</f>
        <v>65</v>
      </c>
      <c r="F45" s="161"/>
      <c r="G45" s="161"/>
      <c r="H45" s="161">
        <f>'実質公債費比率（分子）の構造'!M$49</f>
        <v>58</v>
      </c>
      <c r="I45" s="161"/>
      <c r="J45" s="161"/>
      <c r="K45" s="161">
        <f>'実質公債費比率（分子）の構造'!N$49</f>
        <v>61</v>
      </c>
      <c r="L45" s="161"/>
      <c r="M45" s="161"/>
      <c r="N45" s="161">
        <f>'実質公債費比率（分子）の構造'!O$49</f>
        <v>58</v>
      </c>
      <c r="O45" s="161"/>
      <c r="P45" s="161"/>
    </row>
    <row r="46" spans="1:16">
      <c r="A46" s="161" t="s">
        <v>61</v>
      </c>
      <c r="B46" s="161">
        <f>'実質公債費比率（分子）の構造'!K$48</f>
        <v>154</v>
      </c>
      <c r="C46" s="161"/>
      <c r="D46" s="161"/>
      <c r="E46" s="161">
        <f>'実質公債費比率（分子）の構造'!L$48</f>
        <v>213</v>
      </c>
      <c r="F46" s="161"/>
      <c r="G46" s="161"/>
      <c r="H46" s="161">
        <f>'実質公債費比率（分子）の構造'!M$48</f>
        <v>212</v>
      </c>
      <c r="I46" s="161"/>
      <c r="J46" s="161"/>
      <c r="K46" s="161">
        <f>'実質公債費比率（分子）の構造'!N$48</f>
        <v>217</v>
      </c>
      <c r="L46" s="161"/>
      <c r="M46" s="161"/>
      <c r="N46" s="161">
        <f>'実質公債費比率（分子）の構造'!O$48</f>
        <v>216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234</v>
      </c>
      <c r="C49" s="161"/>
      <c r="D49" s="161"/>
      <c r="E49" s="161">
        <f>'実質公債費比率（分子）の構造'!L$45</f>
        <v>238</v>
      </c>
      <c r="F49" s="161"/>
      <c r="G49" s="161"/>
      <c r="H49" s="161">
        <f>'実質公債費比率（分子）の構造'!M$45</f>
        <v>236</v>
      </c>
      <c r="I49" s="161"/>
      <c r="J49" s="161"/>
      <c r="K49" s="161">
        <f>'実質公債費比率（分子）の構造'!N$45</f>
        <v>214</v>
      </c>
      <c r="L49" s="161"/>
      <c r="M49" s="161"/>
      <c r="N49" s="161">
        <f>'実質公債費比率（分子）の構造'!O$45</f>
        <v>189</v>
      </c>
      <c r="O49" s="161"/>
      <c r="P49" s="161"/>
    </row>
    <row r="50" spans="1:16">
      <c r="A50" s="161" t="s">
        <v>65</v>
      </c>
      <c r="B50" s="161" t="e">
        <f>NA()</f>
        <v>#N/A</v>
      </c>
      <c r="C50" s="161">
        <f>IF(ISNUMBER('実質公債費比率（分子）の構造'!K$53),'実質公債費比率（分子）の構造'!K$53,NA())</f>
        <v>110</v>
      </c>
      <c r="D50" s="161" t="e">
        <f>NA()</f>
        <v>#N/A</v>
      </c>
      <c r="E50" s="161" t="e">
        <f>NA()</f>
        <v>#N/A</v>
      </c>
      <c r="F50" s="161">
        <f>IF(ISNUMBER('実質公債費比率（分子）の構造'!L$53),'実質公債費比率（分子）の構造'!L$53,NA())</f>
        <v>159</v>
      </c>
      <c r="G50" s="161" t="e">
        <f>NA()</f>
        <v>#N/A</v>
      </c>
      <c r="H50" s="161" t="e">
        <f>NA()</f>
        <v>#N/A</v>
      </c>
      <c r="I50" s="161">
        <f>IF(ISNUMBER('実質公債費比率（分子）の構造'!M$53),'実質公債費比率（分子）の構造'!M$53,NA())</f>
        <v>144</v>
      </c>
      <c r="J50" s="161" t="e">
        <f>NA()</f>
        <v>#N/A</v>
      </c>
      <c r="K50" s="161" t="e">
        <f>NA()</f>
        <v>#N/A</v>
      </c>
      <c r="L50" s="161">
        <f>IF(ISNUMBER('実質公債費比率（分子）の構造'!N$53),'実質公債費比率（分子）の構造'!N$53,NA())</f>
        <v>117</v>
      </c>
      <c r="M50" s="161" t="e">
        <f>NA()</f>
        <v>#N/A</v>
      </c>
      <c r="N50" s="161" t="e">
        <f>NA()</f>
        <v>#N/A</v>
      </c>
      <c r="O50" s="161">
        <f>IF(ISNUMBER('実質公債費比率（分子）の構造'!O$53),'実質公債費比率（分子）の構造'!O$53,NA())</f>
        <v>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4522</v>
      </c>
      <c r="E56" s="160"/>
      <c r="F56" s="160"/>
      <c r="G56" s="160">
        <f>'将来負担比率（分子）の構造'!J$52</f>
        <v>4615</v>
      </c>
      <c r="H56" s="160"/>
      <c r="I56" s="160"/>
      <c r="J56" s="160">
        <f>'将来負担比率（分子）の構造'!K$52</f>
        <v>4660</v>
      </c>
      <c r="K56" s="160"/>
      <c r="L56" s="160"/>
      <c r="M56" s="160">
        <f>'将来負担比率（分子）の構造'!L$52</f>
        <v>4571</v>
      </c>
      <c r="N56" s="160"/>
      <c r="O56" s="160"/>
      <c r="P56" s="160">
        <f>'将来負担比率（分子）の構造'!M$52</f>
        <v>4370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f>'将来負担比率（分子）の構造'!L$51</f>
        <v>21</v>
      </c>
      <c r="N57" s="160"/>
      <c r="O57" s="160"/>
      <c r="P57" s="160">
        <f>'将来負担比率（分子）の構造'!M$51</f>
        <v>21</v>
      </c>
    </row>
    <row r="58" spans="1:16">
      <c r="A58" s="160" t="s">
        <v>35</v>
      </c>
      <c r="B58" s="160"/>
      <c r="C58" s="160"/>
      <c r="D58" s="160">
        <f>'将来負担比率（分子）の構造'!I$50</f>
        <v>4604</v>
      </c>
      <c r="E58" s="160"/>
      <c r="F58" s="160"/>
      <c r="G58" s="160">
        <f>'将来負担比率（分子）の構造'!J$50</f>
        <v>5278</v>
      </c>
      <c r="H58" s="160"/>
      <c r="I58" s="160"/>
      <c r="J58" s="160">
        <f>'将来負担比率（分子）の構造'!K$50</f>
        <v>5594</v>
      </c>
      <c r="K58" s="160"/>
      <c r="L58" s="160"/>
      <c r="M58" s="160">
        <f>'将来負担比率（分子）の構造'!L$50</f>
        <v>6184</v>
      </c>
      <c r="N58" s="160"/>
      <c r="O58" s="160"/>
      <c r="P58" s="160">
        <f>'将来負担比率（分子）の構造'!M$50</f>
        <v>6324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v>
      </c>
      <c r="C61" s="160"/>
      <c r="D61" s="160"/>
      <c r="E61" s="160">
        <f>'将来負担比率（分子）の構造'!J$46</f>
        <v>11</v>
      </c>
      <c r="F61" s="160"/>
      <c r="G61" s="160"/>
      <c r="H61" s="160">
        <f>'将来負担比率（分子）の構造'!K$46</f>
        <v>9</v>
      </c>
      <c r="I61" s="160"/>
      <c r="J61" s="160"/>
      <c r="K61" s="160">
        <f>'将来負担比率（分子）の構造'!L$46</f>
        <v>8</v>
      </c>
      <c r="L61" s="160"/>
      <c r="M61" s="160"/>
      <c r="N61" s="160">
        <f>'将来負担比率（分子）の構造'!M$46</f>
        <v>7</v>
      </c>
      <c r="O61" s="160"/>
      <c r="P61" s="160"/>
    </row>
    <row r="62" spans="1:16">
      <c r="A62" s="160" t="s">
        <v>29</v>
      </c>
      <c r="B62" s="160">
        <f>'将来負担比率（分子）の構造'!I$45</f>
        <v>491</v>
      </c>
      <c r="C62" s="160"/>
      <c r="D62" s="160"/>
      <c r="E62" s="160">
        <f>'将来負担比率（分子）の構造'!J$45</f>
        <v>488</v>
      </c>
      <c r="F62" s="160"/>
      <c r="G62" s="160"/>
      <c r="H62" s="160">
        <f>'将来負担比率（分子）の構造'!K$45</f>
        <v>547</v>
      </c>
      <c r="I62" s="160"/>
      <c r="J62" s="160"/>
      <c r="K62" s="160">
        <f>'将来負担比率（分子）の構造'!L$45</f>
        <v>584</v>
      </c>
      <c r="L62" s="160"/>
      <c r="M62" s="160"/>
      <c r="N62" s="160">
        <f>'将来負担比率（分子）の構造'!M$45</f>
        <v>841</v>
      </c>
      <c r="O62" s="160"/>
      <c r="P62" s="160"/>
    </row>
    <row r="63" spans="1:16">
      <c r="A63" s="160" t="s">
        <v>28</v>
      </c>
      <c r="B63" s="160">
        <f>'将来負担比率（分子）の構造'!I$44</f>
        <v>137</v>
      </c>
      <c r="C63" s="160"/>
      <c r="D63" s="160"/>
      <c r="E63" s="160">
        <f>'将来負担比率（分子）の構造'!J$44</f>
        <v>120</v>
      </c>
      <c r="F63" s="160"/>
      <c r="G63" s="160"/>
      <c r="H63" s="160">
        <f>'将来負担比率（分子）の構造'!K$44</f>
        <v>106</v>
      </c>
      <c r="I63" s="160"/>
      <c r="J63" s="160"/>
      <c r="K63" s="160">
        <f>'将来負担比率（分子）の構造'!L$44</f>
        <v>94</v>
      </c>
      <c r="L63" s="160"/>
      <c r="M63" s="160"/>
      <c r="N63" s="160">
        <f>'将来負担比率（分子）の構造'!M$44</f>
        <v>83</v>
      </c>
      <c r="O63" s="160"/>
      <c r="P63" s="160"/>
    </row>
    <row r="64" spans="1:16">
      <c r="A64" s="160" t="s">
        <v>27</v>
      </c>
      <c r="B64" s="160">
        <f>'将来負担比率（分子）の構造'!I$43</f>
        <v>2284</v>
      </c>
      <c r="C64" s="160"/>
      <c r="D64" s="160"/>
      <c r="E64" s="160">
        <f>'将来負担比率（分子）の構造'!J$43</f>
        <v>2149</v>
      </c>
      <c r="F64" s="160"/>
      <c r="G64" s="160"/>
      <c r="H64" s="160">
        <f>'将来負担比率（分子）の構造'!K$43</f>
        <v>1996</v>
      </c>
      <c r="I64" s="160"/>
      <c r="J64" s="160"/>
      <c r="K64" s="160">
        <f>'将来負担比率（分子）の構造'!L$43</f>
        <v>2026</v>
      </c>
      <c r="L64" s="160"/>
      <c r="M64" s="160"/>
      <c r="N64" s="160">
        <f>'将来負担比率（分子）の構造'!M$43</f>
        <v>1842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1937</v>
      </c>
      <c r="C66" s="160"/>
      <c r="D66" s="160"/>
      <c r="E66" s="160">
        <f>'将来負担比率（分子）の構造'!J$41</f>
        <v>1725</v>
      </c>
      <c r="F66" s="160"/>
      <c r="G66" s="160"/>
      <c r="H66" s="160">
        <f>'将来負担比率（分子）の構造'!K$41</f>
        <v>1510</v>
      </c>
      <c r="I66" s="160"/>
      <c r="J66" s="160"/>
      <c r="K66" s="160">
        <f>'将来負担比率（分子）の構造'!L$41</f>
        <v>1312</v>
      </c>
      <c r="L66" s="160"/>
      <c r="M66" s="160"/>
      <c r="N66" s="160">
        <f>'将来負担比率（分子）の構造'!M$41</f>
        <v>1133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3647</v>
      </c>
      <c r="C72" s="164">
        <f>基金残高に係る経年分析!G55</f>
        <v>3662</v>
      </c>
      <c r="D72" s="164">
        <f>基金残高に係る経年分析!H55</f>
        <v>3312</v>
      </c>
    </row>
    <row r="73" spans="1:16">
      <c r="A73" s="163" t="s">
        <v>72</v>
      </c>
      <c r="B73" s="164">
        <f>基金残高に係る経年分析!F56</f>
        <v>83</v>
      </c>
      <c r="C73" s="164">
        <f>基金残高に係る経年分析!G56</f>
        <v>83</v>
      </c>
      <c r="D73" s="164">
        <f>基金残高に係る経年分析!H56</f>
        <v>83</v>
      </c>
    </row>
    <row r="74" spans="1:16">
      <c r="A74" s="163" t="s">
        <v>73</v>
      </c>
      <c r="B74" s="164">
        <f>基金残高に係る経年分析!F57</f>
        <v>8005</v>
      </c>
      <c r="C74" s="164">
        <f>基金残高に係る経年分析!G57</f>
        <v>7228</v>
      </c>
      <c r="D74" s="164">
        <f>基金残高に係る経年分析!H57</f>
        <v>10043</v>
      </c>
    </row>
  </sheetData>
  <sheetProtection algorithmName="SHA-512" hashValue="ZKDiZ1lSX7OG/nn6fLDkTAgCXk6NiFNj7vSkPcbG3xjSk0+5vVPkbywAHz2q4ShBA2xOqj48eUGT/4mTDFuROg==" saltValue="3n+m8AGuGHO4T9nIYYoE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1933295</v>
      </c>
      <c r="S5" s="707"/>
      <c r="T5" s="707"/>
      <c r="U5" s="707"/>
      <c r="V5" s="707"/>
      <c r="W5" s="707"/>
      <c r="X5" s="707"/>
      <c r="Y5" s="753"/>
      <c r="Z5" s="771">
        <v>7.8</v>
      </c>
      <c r="AA5" s="771"/>
      <c r="AB5" s="771"/>
      <c r="AC5" s="771"/>
      <c r="AD5" s="772">
        <v>1933295</v>
      </c>
      <c r="AE5" s="772"/>
      <c r="AF5" s="772"/>
      <c r="AG5" s="772"/>
      <c r="AH5" s="772"/>
      <c r="AI5" s="772"/>
      <c r="AJ5" s="772"/>
      <c r="AK5" s="772"/>
      <c r="AL5" s="754">
        <v>80.099999999999994</v>
      </c>
      <c r="AM5" s="723"/>
      <c r="AN5" s="723"/>
      <c r="AO5" s="755"/>
      <c r="AP5" s="740" t="s">
        <v>221</v>
      </c>
      <c r="AQ5" s="741"/>
      <c r="AR5" s="741"/>
      <c r="AS5" s="741"/>
      <c r="AT5" s="741"/>
      <c r="AU5" s="741"/>
      <c r="AV5" s="741"/>
      <c r="AW5" s="741"/>
      <c r="AX5" s="741"/>
      <c r="AY5" s="741"/>
      <c r="AZ5" s="741"/>
      <c r="BA5" s="741"/>
      <c r="BB5" s="741"/>
      <c r="BC5" s="741"/>
      <c r="BD5" s="741"/>
      <c r="BE5" s="741"/>
      <c r="BF5" s="742"/>
      <c r="BG5" s="641">
        <v>1920292</v>
      </c>
      <c r="BH5" s="644"/>
      <c r="BI5" s="644"/>
      <c r="BJ5" s="644"/>
      <c r="BK5" s="644"/>
      <c r="BL5" s="644"/>
      <c r="BM5" s="644"/>
      <c r="BN5" s="645"/>
      <c r="BO5" s="703">
        <v>99.3</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51504</v>
      </c>
      <c r="S6" s="644"/>
      <c r="T6" s="644"/>
      <c r="U6" s="644"/>
      <c r="V6" s="644"/>
      <c r="W6" s="644"/>
      <c r="X6" s="644"/>
      <c r="Y6" s="645"/>
      <c r="Z6" s="703">
        <v>0.2</v>
      </c>
      <c r="AA6" s="703"/>
      <c r="AB6" s="703"/>
      <c r="AC6" s="703"/>
      <c r="AD6" s="704">
        <v>51504</v>
      </c>
      <c r="AE6" s="704"/>
      <c r="AF6" s="704"/>
      <c r="AG6" s="704"/>
      <c r="AH6" s="704"/>
      <c r="AI6" s="704"/>
      <c r="AJ6" s="704"/>
      <c r="AK6" s="704"/>
      <c r="AL6" s="646">
        <v>2.1</v>
      </c>
      <c r="AM6" s="647"/>
      <c r="AN6" s="647"/>
      <c r="AO6" s="705"/>
      <c r="AP6" s="638" t="s">
        <v>227</v>
      </c>
      <c r="AQ6" s="639"/>
      <c r="AR6" s="639"/>
      <c r="AS6" s="639"/>
      <c r="AT6" s="639"/>
      <c r="AU6" s="639"/>
      <c r="AV6" s="639"/>
      <c r="AW6" s="639"/>
      <c r="AX6" s="639"/>
      <c r="AY6" s="639"/>
      <c r="AZ6" s="639"/>
      <c r="BA6" s="639"/>
      <c r="BB6" s="639"/>
      <c r="BC6" s="639"/>
      <c r="BD6" s="639"/>
      <c r="BE6" s="639"/>
      <c r="BF6" s="640"/>
      <c r="BG6" s="641">
        <v>1920292</v>
      </c>
      <c r="BH6" s="644"/>
      <c r="BI6" s="644"/>
      <c r="BJ6" s="644"/>
      <c r="BK6" s="644"/>
      <c r="BL6" s="644"/>
      <c r="BM6" s="644"/>
      <c r="BN6" s="645"/>
      <c r="BO6" s="703">
        <v>99.3</v>
      </c>
      <c r="BP6" s="703"/>
      <c r="BQ6" s="703"/>
      <c r="BR6" s="703"/>
      <c r="BS6" s="704" t="s">
        <v>168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82407</v>
      </c>
      <c r="CS6" s="644"/>
      <c r="CT6" s="644"/>
      <c r="CU6" s="644"/>
      <c r="CV6" s="644"/>
      <c r="CW6" s="644"/>
      <c r="CX6" s="644"/>
      <c r="CY6" s="645"/>
      <c r="CZ6" s="754">
        <v>0.4</v>
      </c>
      <c r="DA6" s="723"/>
      <c r="DB6" s="723"/>
      <c r="DC6" s="757"/>
      <c r="DD6" s="649" t="s">
        <v>132</v>
      </c>
      <c r="DE6" s="644"/>
      <c r="DF6" s="644"/>
      <c r="DG6" s="644"/>
      <c r="DH6" s="644"/>
      <c r="DI6" s="644"/>
      <c r="DJ6" s="644"/>
      <c r="DK6" s="644"/>
      <c r="DL6" s="644"/>
      <c r="DM6" s="644"/>
      <c r="DN6" s="644"/>
      <c r="DO6" s="644"/>
      <c r="DP6" s="645"/>
      <c r="DQ6" s="649">
        <v>68345</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603</v>
      </c>
      <c r="S7" s="644"/>
      <c r="T7" s="644"/>
      <c r="U7" s="644"/>
      <c r="V7" s="644"/>
      <c r="W7" s="644"/>
      <c r="X7" s="644"/>
      <c r="Y7" s="645"/>
      <c r="Z7" s="703">
        <v>0</v>
      </c>
      <c r="AA7" s="703"/>
      <c r="AB7" s="703"/>
      <c r="AC7" s="703"/>
      <c r="AD7" s="704">
        <v>603</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530280</v>
      </c>
      <c r="BH7" s="644"/>
      <c r="BI7" s="644"/>
      <c r="BJ7" s="644"/>
      <c r="BK7" s="644"/>
      <c r="BL7" s="644"/>
      <c r="BM7" s="644"/>
      <c r="BN7" s="645"/>
      <c r="BO7" s="703">
        <v>27.4</v>
      </c>
      <c r="BP7" s="703"/>
      <c r="BQ7" s="703"/>
      <c r="BR7" s="703"/>
      <c r="BS7" s="704" t="s">
        <v>168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6977724</v>
      </c>
      <c r="CS7" s="644"/>
      <c r="CT7" s="644"/>
      <c r="CU7" s="644"/>
      <c r="CV7" s="644"/>
      <c r="CW7" s="644"/>
      <c r="CX7" s="644"/>
      <c r="CY7" s="645"/>
      <c r="CZ7" s="703">
        <v>37.4</v>
      </c>
      <c r="DA7" s="703"/>
      <c r="DB7" s="703"/>
      <c r="DC7" s="703"/>
      <c r="DD7" s="649">
        <v>88213</v>
      </c>
      <c r="DE7" s="644"/>
      <c r="DF7" s="644"/>
      <c r="DG7" s="644"/>
      <c r="DH7" s="644"/>
      <c r="DI7" s="644"/>
      <c r="DJ7" s="644"/>
      <c r="DK7" s="644"/>
      <c r="DL7" s="644"/>
      <c r="DM7" s="644"/>
      <c r="DN7" s="644"/>
      <c r="DO7" s="644"/>
      <c r="DP7" s="645"/>
      <c r="DQ7" s="649">
        <v>1796553</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1319</v>
      </c>
      <c r="S8" s="644"/>
      <c r="T8" s="644"/>
      <c r="U8" s="644"/>
      <c r="V8" s="644"/>
      <c r="W8" s="644"/>
      <c r="X8" s="644"/>
      <c r="Y8" s="645"/>
      <c r="Z8" s="703">
        <v>0</v>
      </c>
      <c r="AA8" s="703"/>
      <c r="AB8" s="703"/>
      <c r="AC8" s="703"/>
      <c r="AD8" s="704">
        <v>1319</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9970</v>
      </c>
      <c r="BH8" s="644"/>
      <c r="BI8" s="644"/>
      <c r="BJ8" s="644"/>
      <c r="BK8" s="644"/>
      <c r="BL8" s="644"/>
      <c r="BM8" s="644"/>
      <c r="BN8" s="645"/>
      <c r="BO8" s="703">
        <v>0.5</v>
      </c>
      <c r="BP8" s="703"/>
      <c r="BQ8" s="703"/>
      <c r="BR8" s="703"/>
      <c r="BS8" s="649" t="s">
        <v>132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1249534</v>
      </c>
      <c r="CS8" s="644"/>
      <c r="CT8" s="644"/>
      <c r="CU8" s="644"/>
      <c r="CV8" s="644"/>
      <c r="CW8" s="644"/>
      <c r="CX8" s="644"/>
      <c r="CY8" s="645"/>
      <c r="CZ8" s="703">
        <v>6.7</v>
      </c>
      <c r="DA8" s="703"/>
      <c r="DB8" s="703"/>
      <c r="DC8" s="703"/>
      <c r="DD8" s="649">
        <v>18764</v>
      </c>
      <c r="DE8" s="644"/>
      <c r="DF8" s="644"/>
      <c r="DG8" s="644"/>
      <c r="DH8" s="644"/>
      <c r="DI8" s="644"/>
      <c r="DJ8" s="644"/>
      <c r="DK8" s="644"/>
      <c r="DL8" s="644"/>
      <c r="DM8" s="644"/>
      <c r="DN8" s="644"/>
      <c r="DO8" s="644"/>
      <c r="DP8" s="645"/>
      <c r="DQ8" s="649">
        <v>657717</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1274</v>
      </c>
      <c r="S9" s="644"/>
      <c r="T9" s="644"/>
      <c r="U9" s="644"/>
      <c r="V9" s="644"/>
      <c r="W9" s="644"/>
      <c r="X9" s="644"/>
      <c r="Y9" s="645"/>
      <c r="Z9" s="703">
        <v>0</v>
      </c>
      <c r="AA9" s="703"/>
      <c r="AB9" s="703"/>
      <c r="AC9" s="703"/>
      <c r="AD9" s="704">
        <v>1274</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330474</v>
      </c>
      <c r="BH9" s="644"/>
      <c r="BI9" s="644"/>
      <c r="BJ9" s="644"/>
      <c r="BK9" s="644"/>
      <c r="BL9" s="644"/>
      <c r="BM9" s="644"/>
      <c r="BN9" s="645"/>
      <c r="BO9" s="703">
        <v>17.100000000000001</v>
      </c>
      <c r="BP9" s="703"/>
      <c r="BQ9" s="703"/>
      <c r="BR9" s="703"/>
      <c r="BS9" s="649" t="s">
        <v>132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274332</v>
      </c>
      <c r="CS9" s="644"/>
      <c r="CT9" s="644"/>
      <c r="CU9" s="644"/>
      <c r="CV9" s="644"/>
      <c r="CW9" s="644"/>
      <c r="CX9" s="644"/>
      <c r="CY9" s="645"/>
      <c r="CZ9" s="703">
        <v>1.5</v>
      </c>
      <c r="DA9" s="703"/>
      <c r="DB9" s="703"/>
      <c r="DC9" s="703"/>
      <c r="DD9" s="649">
        <v>9922</v>
      </c>
      <c r="DE9" s="644"/>
      <c r="DF9" s="644"/>
      <c r="DG9" s="644"/>
      <c r="DH9" s="644"/>
      <c r="DI9" s="644"/>
      <c r="DJ9" s="644"/>
      <c r="DK9" s="644"/>
      <c r="DL9" s="644"/>
      <c r="DM9" s="644"/>
      <c r="DN9" s="644"/>
      <c r="DO9" s="644"/>
      <c r="DP9" s="645"/>
      <c r="DQ9" s="649">
        <v>186775</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168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39071</v>
      </c>
      <c r="BH10" s="644"/>
      <c r="BI10" s="644"/>
      <c r="BJ10" s="644"/>
      <c r="BK10" s="644"/>
      <c r="BL10" s="644"/>
      <c r="BM10" s="644"/>
      <c r="BN10" s="645"/>
      <c r="BO10" s="703">
        <v>2</v>
      </c>
      <c r="BP10" s="703"/>
      <c r="BQ10" s="703"/>
      <c r="BR10" s="703"/>
      <c r="BS10" s="649" t="s">
        <v>168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22968</v>
      </c>
      <c r="CS10" s="644"/>
      <c r="CT10" s="644"/>
      <c r="CU10" s="644"/>
      <c r="CV10" s="644"/>
      <c r="CW10" s="644"/>
      <c r="CX10" s="644"/>
      <c r="CY10" s="645"/>
      <c r="CZ10" s="703">
        <v>0.1</v>
      </c>
      <c r="DA10" s="703"/>
      <c r="DB10" s="703"/>
      <c r="DC10" s="703"/>
      <c r="DD10" s="649" t="s">
        <v>132</v>
      </c>
      <c r="DE10" s="644"/>
      <c r="DF10" s="644"/>
      <c r="DG10" s="644"/>
      <c r="DH10" s="644"/>
      <c r="DI10" s="644"/>
      <c r="DJ10" s="644"/>
      <c r="DK10" s="644"/>
      <c r="DL10" s="644"/>
      <c r="DM10" s="644"/>
      <c r="DN10" s="644"/>
      <c r="DO10" s="644"/>
      <c r="DP10" s="645"/>
      <c r="DQ10" s="649">
        <v>6126</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222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150765</v>
      </c>
      <c r="BH11" s="644"/>
      <c r="BI11" s="644"/>
      <c r="BJ11" s="644"/>
      <c r="BK11" s="644"/>
      <c r="BL11" s="644"/>
      <c r="BM11" s="644"/>
      <c r="BN11" s="645"/>
      <c r="BO11" s="703">
        <v>7.8</v>
      </c>
      <c r="BP11" s="703"/>
      <c r="BQ11" s="703"/>
      <c r="BR11" s="703"/>
      <c r="BS11" s="649" t="s">
        <v>168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818862</v>
      </c>
      <c r="CS11" s="644"/>
      <c r="CT11" s="644"/>
      <c r="CU11" s="644"/>
      <c r="CV11" s="644"/>
      <c r="CW11" s="644"/>
      <c r="CX11" s="644"/>
      <c r="CY11" s="645"/>
      <c r="CZ11" s="703">
        <v>4.4000000000000004</v>
      </c>
      <c r="DA11" s="703"/>
      <c r="DB11" s="703"/>
      <c r="DC11" s="703"/>
      <c r="DD11" s="649">
        <v>399034</v>
      </c>
      <c r="DE11" s="644"/>
      <c r="DF11" s="644"/>
      <c r="DG11" s="644"/>
      <c r="DH11" s="644"/>
      <c r="DI11" s="644"/>
      <c r="DJ11" s="644"/>
      <c r="DK11" s="644"/>
      <c r="DL11" s="644"/>
      <c r="DM11" s="644"/>
      <c r="DN11" s="644"/>
      <c r="DO11" s="644"/>
      <c r="DP11" s="645"/>
      <c r="DQ11" s="649">
        <v>116078</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135981</v>
      </c>
      <c r="S12" s="644"/>
      <c r="T12" s="644"/>
      <c r="U12" s="644"/>
      <c r="V12" s="644"/>
      <c r="W12" s="644"/>
      <c r="X12" s="644"/>
      <c r="Y12" s="645"/>
      <c r="Z12" s="703">
        <v>0.5</v>
      </c>
      <c r="AA12" s="703"/>
      <c r="AB12" s="703"/>
      <c r="AC12" s="703"/>
      <c r="AD12" s="704">
        <v>135981</v>
      </c>
      <c r="AE12" s="704"/>
      <c r="AF12" s="704"/>
      <c r="AG12" s="704"/>
      <c r="AH12" s="704"/>
      <c r="AI12" s="704"/>
      <c r="AJ12" s="704"/>
      <c r="AK12" s="704"/>
      <c r="AL12" s="646">
        <v>5.6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1326855</v>
      </c>
      <c r="BH12" s="644"/>
      <c r="BI12" s="644"/>
      <c r="BJ12" s="644"/>
      <c r="BK12" s="644"/>
      <c r="BL12" s="644"/>
      <c r="BM12" s="644"/>
      <c r="BN12" s="645"/>
      <c r="BO12" s="703">
        <v>68.599999999999994</v>
      </c>
      <c r="BP12" s="703"/>
      <c r="BQ12" s="703"/>
      <c r="BR12" s="703"/>
      <c r="BS12" s="649" t="s">
        <v>168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2216563</v>
      </c>
      <c r="CS12" s="644"/>
      <c r="CT12" s="644"/>
      <c r="CU12" s="644"/>
      <c r="CV12" s="644"/>
      <c r="CW12" s="644"/>
      <c r="CX12" s="644"/>
      <c r="CY12" s="645"/>
      <c r="CZ12" s="703">
        <v>11.9</v>
      </c>
      <c r="DA12" s="703"/>
      <c r="DB12" s="703"/>
      <c r="DC12" s="703"/>
      <c r="DD12" s="649">
        <v>1837276</v>
      </c>
      <c r="DE12" s="644"/>
      <c r="DF12" s="644"/>
      <c r="DG12" s="644"/>
      <c r="DH12" s="644"/>
      <c r="DI12" s="644"/>
      <c r="DJ12" s="644"/>
      <c r="DK12" s="644"/>
      <c r="DL12" s="644"/>
      <c r="DM12" s="644"/>
      <c r="DN12" s="644"/>
      <c r="DO12" s="644"/>
      <c r="DP12" s="645"/>
      <c r="DQ12" s="649">
        <v>705182</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168</v>
      </c>
      <c r="S13" s="644"/>
      <c r="T13" s="644"/>
      <c r="U13" s="644"/>
      <c r="V13" s="644"/>
      <c r="W13" s="644"/>
      <c r="X13" s="644"/>
      <c r="Y13" s="645"/>
      <c r="Z13" s="703" t="s">
        <v>168</v>
      </c>
      <c r="AA13" s="703"/>
      <c r="AB13" s="703"/>
      <c r="AC13" s="703"/>
      <c r="AD13" s="704" t="s">
        <v>132</v>
      </c>
      <c r="AE13" s="704"/>
      <c r="AF13" s="704"/>
      <c r="AG13" s="704"/>
      <c r="AH13" s="704"/>
      <c r="AI13" s="704"/>
      <c r="AJ13" s="704"/>
      <c r="AK13" s="704"/>
      <c r="AL13" s="646" t="s">
        <v>222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1314623</v>
      </c>
      <c r="BH13" s="644"/>
      <c r="BI13" s="644"/>
      <c r="BJ13" s="644"/>
      <c r="BK13" s="644"/>
      <c r="BL13" s="644"/>
      <c r="BM13" s="644"/>
      <c r="BN13" s="645"/>
      <c r="BO13" s="703">
        <v>68</v>
      </c>
      <c r="BP13" s="703"/>
      <c r="BQ13" s="703"/>
      <c r="BR13" s="703"/>
      <c r="BS13" s="649" t="s">
        <v>168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3616065</v>
      </c>
      <c r="CS13" s="644"/>
      <c r="CT13" s="644"/>
      <c r="CU13" s="644"/>
      <c r="CV13" s="644"/>
      <c r="CW13" s="644"/>
      <c r="CX13" s="644"/>
      <c r="CY13" s="645"/>
      <c r="CZ13" s="703">
        <v>19.399999999999999</v>
      </c>
      <c r="DA13" s="703"/>
      <c r="DB13" s="703"/>
      <c r="DC13" s="703"/>
      <c r="DD13" s="649">
        <v>2507639</v>
      </c>
      <c r="DE13" s="644"/>
      <c r="DF13" s="644"/>
      <c r="DG13" s="644"/>
      <c r="DH13" s="644"/>
      <c r="DI13" s="644"/>
      <c r="DJ13" s="644"/>
      <c r="DK13" s="644"/>
      <c r="DL13" s="644"/>
      <c r="DM13" s="644"/>
      <c r="DN13" s="644"/>
      <c r="DO13" s="644"/>
      <c r="DP13" s="645"/>
      <c r="DQ13" s="649">
        <v>1007724</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18017</v>
      </c>
      <c r="BH14" s="644"/>
      <c r="BI14" s="644"/>
      <c r="BJ14" s="644"/>
      <c r="BK14" s="644"/>
      <c r="BL14" s="644"/>
      <c r="BM14" s="644"/>
      <c r="BN14" s="645"/>
      <c r="BO14" s="703">
        <v>0.9</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296444</v>
      </c>
      <c r="CS14" s="644"/>
      <c r="CT14" s="644"/>
      <c r="CU14" s="644"/>
      <c r="CV14" s="644"/>
      <c r="CW14" s="644"/>
      <c r="CX14" s="644"/>
      <c r="CY14" s="645"/>
      <c r="CZ14" s="703">
        <v>1.6</v>
      </c>
      <c r="DA14" s="703"/>
      <c r="DB14" s="703"/>
      <c r="DC14" s="703"/>
      <c r="DD14" s="649">
        <v>42868</v>
      </c>
      <c r="DE14" s="644"/>
      <c r="DF14" s="644"/>
      <c r="DG14" s="644"/>
      <c r="DH14" s="644"/>
      <c r="DI14" s="644"/>
      <c r="DJ14" s="644"/>
      <c r="DK14" s="644"/>
      <c r="DL14" s="644"/>
      <c r="DM14" s="644"/>
      <c r="DN14" s="644"/>
      <c r="DO14" s="644"/>
      <c r="DP14" s="645"/>
      <c r="DQ14" s="649">
        <v>282896</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12307</v>
      </c>
      <c r="S15" s="644"/>
      <c r="T15" s="644"/>
      <c r="U15" s="644"/>
      <c r="V15" s="644"/>
      <c r="W15" s="644"/>
      <c r="X15" s="644"/>
      <c r="Y15" s="645"/>
      <c r="Z15" s="703">
        <v>0</v>
      </c>
      <c r="AA15" s="703"/>
      <c r="AB15" s="703"/>
      <c r="AC15" s="703"/>
      <c r="AD15" s="704">
        <v>12307</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45140</v>
      </c>
      <c r="BH15" s="644"/>
      <c r="BI15" s="644"/>
      <c r="BJ15" s="644"/>
      <c r="BK15" s="644"/>
      <c r="BL15" s="644"/>
      <c r="BM15" s="644"/>
      <c r="BN15" s="645"/>
      <c r="BO15" s="703">
        <v>2.2999999999999998</v>
      </c>
      <c r="BP15" s="703"/>
      <c r="BQ15" s="703"/>
      <c r="BR15" s="703"/>
      <c r="BS15" s="649" t="s">
        <v>132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2635708</v>
      </c>
      <c r="CS15" s="644"/>
      <c r="CT15" s="644"/>
      <c r="CU15" s="644"/>
      <c r="CV15" s="644"/>
      <c r="CW15" s="644"/>
      <c r="CX15" s="644"/>
      <c r="CY15" s="645"/>
      <c r="CZ15" s="703">
        <v>14.1</v>
      </c>
      <c r="DA15" s="703"/>
      <c r="DB15" s="703"/>
      <c r="DC15" s="703"/>
      <c r="DD15" s="649">
        <v>2150487</v>
      </c>
      <c r="DE15" s="644"/>
      <c r="DF15" s="644"/>
      <c r="DG15" s="644"/>
      <c r="DH15" s="644"/>
      <c r="DI15" s="644"/>
      <c r="DJ15" s="644"/>
      <c r="DK15" s="644"/>
      <c r="DL15" s="644"/>
      <c r="DM15" s="644"/>
      <c r="DN15" s="644"/>
      <c r="DO15" s="644"/>
      <c r="DP15" s="645"/>
      <c r="DQ15" s="649">
        <v>1243755</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168</v>
      </c>
      <c r="AA16" s="703"/>
      <c r="AB16" s="703"/>
      <c r="AC16" s="703"/>
      <c r="AD16" s="704" t="s">
        <v>168</v>
      </c>
      <c r="AE16" s="704"/>
      <c r="AF16" s="704"/>
      <c r="AG16" s="704"/>
      <c r="AH16" s="704"/>
      <c r="AI16" s="704"/>
      <c r="AJ16" s="704"/>
      <c r="AK16" s="704"/>
      <c r="AL16" s="646" t="s">
        <v>222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168</v>
      </c>
      <c r="BP16" s="703"/>
      <c r="BQ16" s="703"/>
      <c r="BR16" s="703"/>
      <c r="BS16" s="649" t="s">
        <v>168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258235</v>
      </c>
      <c r="CS16" s="644"/>
      <c r="CT16" s="644"/>
      <c r="CU16" s="644"/>
      <c r="CV16" s="644"/>
      <c r="CW16" s="644"/>
      <c r="CX16" s="644"/>
      <c r="CY16" s="645"/>
      <c r="CZ16" s="703">
        <v>1.4</v>
      </c>
      <c r="DA16" s="703"/>
      <c r="DB16" s="703"/>
      <c r="DC16" s="703"/>
      <c r="DD16" s="649" t="s">
        <v>168</v>
      </c>
      <c r="DE16" s="644"/>
      <c r="DF16" s="644"/>
      <c r="DG16" s="644"/>
      <c r="DH16" s="644"/>
      <c r="DI16" s="644"/>
      <c r="DJ16" s="644"/>
      <c r="DK16" s="644"/>
      <c r="DL16" s="644"/>
      <c r="DM16" s="644"/>
      <c r="DN16" s="644"/>
      <c r="DO16" s="644"/>
      <c r="DP16" s="645"/>
      <c r="DQ16" s="649">
        <v>170789</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1524</v>
      </c>
      <c r="S17" s="644"/>
      <c r="T17" s="644"/>
      <c r="U17" s="644"/>
      <c r="V17" s="644"/>
      <c r="W17" s="644"/>
      <c r="X17" s="644"/>
      <c r="Y17" s="645"/>
      <c r="Z17" s="703">
        <v>0</v>
      </c>
      <c r="AA17" s="703"/>
      <c r="AB17" s="703"/>
      <c r="AC17" s="703"/>
      <c r="AD17" s="704">
        <v>1524</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132</v>
      </c>
      <c r="BP17" s="703"/>
      <c r="BQ17" s="703"/>
      <c r="BR17" s="703"/>
      <c r="BS17" s="649" t="s">
        <v>168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188936</v>
      </c>
      <c r="CS17" s="644"/>
      <c r="CT17" s="644"/>
      <c r="CU17" s="644"/>
      <c r="CV17" s="644"/>
      <c r="CW17" s="644"/>
      <c r="CX17" s="644"/>
      <c r="CY17" s="645"/>
      <c r="CZ17" s="703">
        <v>1</v>
      </c>
      <c r="DA17" s="703"/>
      <c r="DB17" s="703"/>
      <c r="DC17" s="703"/>
      <c r="DD17" s="649" t="s">
        <v>168</v>
      </c>
      <c r="DE17" s="644"/>
      <c r="DF17" s="644"/>
      <c r="DG17" s="644"/>
      <c r="DH17" s="644"/>
      <c r="DI17" s="644"/>
      <c r="DJ17" s="644"/>
      <c r="DK17" s="644"/>
      <c r="DL17" s="644"/>
      <c r="DM17" s="644"/>
      <c r="DN17" s="644"/>
      <c r="DO17" s="644"/>
      <c r="DP17" s="645"/>
      <c r="DQ17" s="649">
        <v>188936</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4257772</v>
      </c>
      <c r="S18" s="644"/>
      <c r="T18" s="644"/>
      <c r="U18" s="644"/>
      <c r="V18" s="644"/>
      <c r="W18" s="644"/>
      <c r="X18" s="644"/>
      <c r="Y18" s="645"/>
      <c r="Z18" s="703">
        <v>17.100000000000001</v>
      </c>
      <c r="AA18" s="703"/>
      <c r="AB18" s="703"/>
      <c r="AC18" s="703"/>
      <c r="AD18" s="704">
        <v>256373</v>
      </c>
      <c r="AE18" s="704"/>
      <c r="AF18" s="704"/>
      <c r="AG18" s="704"/>
      <c r="AH18" s="704"/>
      <c r="AI18" s="704"/>
      <c r="AJ18" s="704"/>
      <c r="AK18" s="704"/>
      <c r="AL18" s="646">
        <v>10.6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132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132</v>
      </c>
      <c r="DA18" s="703"/>
      <c r="DB18" s="703"/>
      <c r="DC18" s="703"/>
      <c r="DD18" s="649" t="s">
        <v>168</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256373</v>
      </c>
      <c r="S19" s="644"/>
      <c r="T19" s="644"/>
      <c r="U19" s="644"/>
      <c r="V19" s="644"/>
      <c r="W19" s="644"/>
      <c r="X19" s="644"/>
      <c r="Y19" s="645"/>
      <c r="Z19" s="703">
        <v>1</v>
      </c>
      <c r="AA19" s="703"/>
      <c r="AB19" s="703"/>
      <c r="AC19" s="703"/>
      <c r="AD19" s="704">
        <v>256373</v>
      </c>
      <c r="AE19" s="704"/>
      <c r="AF19" s="704"/>
      <c r="AG19" s="704"/>
      <c r="AH19" s="704"/>
      <c r="AI19" s="704"/>
      <c r="AJ19" s="704"/>
      <c r="AK19" s="704"/>
      <c r="AL19" s="646">
        <v>10.6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13003</v>
      </c>
      <c r="BH19" s="644"/>
      <c r="BI19" s="644"/>
      <c r="BJ19" s="644"/>
      <c r="BK19" s="644"/>
      <c r="BL19" s="644"/>
      <c r="BM19" s="644"/>
      <c r="BN19" s="645"/>
      <c r="BO19" s="703">
        <v>0.7</v>
      </c>
      <c r="BP19" s="703"/>
      <c r="BQ19" s="703"/>
      <c r="BR19" s="703"/>
      <c r="BS19" s="649" t="s">
        <v>168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222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40315</v>
      </c>
      <c r="S20" s="644"/>
      <c r="T20" s="644"/>
      <c r="U20" s="644"/>
      <c r="V20" s="644"/>
      <c r="W20" s="644"/>
      <c r="X20" s="644"/>
      <c r="Y20" s="645"/>
      <c r="Z20" s="703">
        <v>0.2</v>
      </c>
      <c r="AA20" s="703"/>
      <c r="AB20" s="703"/>
      <c r="AC20" s="703"/>
      <c r="AD20" s="704" t="s">
        <v>132</v>
      </c>
      <c r="AE20" s="704"/>
      <c r="AF20" s="704"/>
      <c r="AG20" s="704"/>
      <c r="AH20" s="704"/>
      <c r="AI20" s="704"/>
      <c r="AJ20" s="704"/>
      <c r="AK20" s="704"/>
      <c r="AL20" s="646" t="s">
        <v>132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13003</v>
      </c>
      <c r="BH20" s="644"/>
      <c r="BI20" s="644"/>
      <c r="BJ20" s="644"/>
      <c r="BK20" s="644"/>
      <c r="BL20" s="644"/>
      <c r="BM20" s="644"/>
      <c r="BN20" s="645"/>
      <c r="BO20" s="703">
        <v>0.7</v>
      </c>
      <c r="BP20" s="703"/>
      <c r="BQ20" s="703"/>
      <c r="BR20" s="703"/>
      <c r="BS20" s="649" t="s">
        <v>132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18637778</v>
      </c>
      <c r="CS20" s="644"/>
      <c r="CT20" s="644"/>
      <c r="CU20" s="644"/>
      <c r="CV20" s="644"/>
      <c r="CW20" s="644"/>
      <c r="CX20" s="644"/>
      <c r="CY20" s="645"/>
      <c r="CZ20" s="703">
        <v>100</v>
      </c>
      <c r="DA20" s="703"/>
      <c r="DB20" s="703"/>
      <c r="DC20" s="703"/>
      <c r="DD20" s="649">
        <v>7054203</v>
      </c>
      <c r="DE20" s="644"/>
      <c r="DF20" s="644"/>
      <c r="DG20" s="644"/>
      <c r="DH20" s="644"/>
      <c r="DI20" s="644"/>
      <c r="DJ20" s="644"/>
      <c r="DK20" s="644"/>
      <c r="DL20" s="644"/>
      <c r="DM20" s="644"/>
      <c r="DN20" s="644"/>
      <c r="DO20" s="644"/>
      <c r="DP20" s="645"/>
      <c r="DQ20" s="649">
        <v>6430876</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3961084</v>
      </c>
      <c r="S21" s="644"/>
      <c r="T21" s="644"/>
      <c r="U21" s="644"/>
      <c r="V21" s="644"/>
      <c r="W21" s="644"/>
      <c r="X21" s="644"/>
      <c r="Y21" s="645"/>
      <c r="Z21" s="703">
        <v>15.9</v>
      </c>
      <c r="AA21" s="703"/>
      <c r="AB21" s="703"/>
      <c r="AC21" s="703"/>
      <c r="AD21" s="704" t="s">
        <v>168</v>
      </c>
      <c r="AE21" s="704"/>
      <c r="AF21" s="704"/>
      <c r="AG21" s="704"/>
      <c r="AH21" s="704"/>
      <c r="AI21" s="704"/>
      <c r="AJ21" s="704"/>
      <c r="AK21" s="704"/>
      <c r="AL21" s="646" t="s">
        <v>168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13003</v>
      </c>
      <c r="BH21" s="644"/>
      <c r="BI21" s="644"/>
      <c r="BJ21" s="644"/>
      <c r="BK21" s="644"/>
      <c r="BL21" s="644"/>
      <c r="BM21" s="644"/>
      <c r="BN21" s="645"/>
      <c r="BO21" s="703">
        <v>0.7</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6395579</v>
      </c>
      <c r="S22" s="644"/>
      <c r="T22" s="644"/>
      <c r="U22" s="644"/>
      <c r="V22" s="644"/>
      <c r="W22" s="644"/>
      <c r="X22" s="644"/>
      <c r="Y22" s="645"/>
      <c r="Z22" s="703">
        <v>25.7</v>
      </c>
      <c r="AA22" s="703"/>
      <c r="AB22" s="703"/>
      <c r="AC22" s="703"/>
      <c r="AD22" s="704">
        <v>2394180</v>
      </c>
      <c r="AE22" s="704"/>
      <c r="AF22" s="704"/>
      <c r="AG22" s="704"/>
      <c r="AH22" s="704"/>
      <c r="AI22" s="704"/>
      <c r="AJ22" s="704"/>
      <c r="AK22" s="704"/>
      <c r="AL22" s="646">
        <v>99.2</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168</v>
      </c>
      <c r="BP22" s="703"/>
      <c r="BQ22" s="703"/>
      <c r="BR22" s="703"/>
      <c r="BS22" s="649" t="s">
        <v>132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799</v>
      </c>
      <c r="S23" s="644"/>
      <c r="T23" s="644"/>
      <c r="U23" s="644"/>
      <c r="V23" s="644"/>
      <c r="W23" s="644"/>
      <c r="X23" s="644"/>
      <c r="Y23" s="645"/>
      <c r="Z23" s="703">
        <v>0</v>
      </c>
      <c r="AA23" s="703"/>
      <c r="AB23" s="703"/>
      <c r="AC23" s="703"/>
      <c r="AD23" s="704">
        <v>799</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168</v>
      </c>
      <c r="BP23" s="703"/>
      <c r="BQ23" s="703"/>
      <c r="BR23" s="703"/>
      <c r="BS23" s="649" t="s">
        <v>132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2242</v>
      </c>
      <c r="S24" s="644"/>
      <c r="T24" s="644"/>
      <c r="U24" s="644"/>
      <c r="V24" s="644"/>
      <c r="W24" s="644"/>
      <c r="X24" s="644"/>
      <c r="Y24" s="645"/>
      <c r="Z24" s="703">
        <v>0</v>
      </c>
      <c r="AA24" s="703"/>
      <c r="AB24" s="703"/>
      <c r="AC24" s="703"/>
      <c r="AD24" s="704" t="s">
        <v>222</v>
      </c>
      <c r="AE24" s="704"/>
      <c r="AF24" s="704"/>
      <c r="AG24" s="704"/>
      <c r="AH24" s="704"/>
      <c r="AI24" s="704"/>
      <c r="AJ24" s="704"/>
      <c r="AK24" s="704"/>
      <c r="AL24" s="646" t="s">
        <v>168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168</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1511603</v>
      </c>
      <c r="CS24" s="707"/>
      <c r="CT24" s="707"/>
      <c r="CU24" s="707"/>
      <c r="CV24" s="707"/>
      <c r="CW24" s="707"/>
      <c r="CX24" s="707"/>
      <c r="CY24" s="753"/>
      <c r="CZ24" s="754">
        <v>8.1</v>
      </c>
      <c r="DA24" s="723"/>
      <c r="DB24" s="723"/>
      <c r="DC24" s="757"/>
      <c r="DD24" s="752">
        <v>575092</v>
      </c>
      <c r="DE24" s="707"/>
      <c r="DF24" s="707"/>
      <c r="DG24" s="707"/>
      <c r="DH24" s="707"/>
      <c r="DI24" s="707"/>
      <c r="DJ24" s="707"/>
      <c r="DK24" s="753"/>
      <c r="DL24" s="752">
        <v>476121</v>
      </c>
      <c r="DM24" s="707"/>
      <c r="DN24" s="707"/>
      <c r="DO24" s="707"/>
      <c r="DP24" s="707"/>
      <c r="DQ24" s="707"/>
      <c r="DR24" s="707"/>
      <c r="DS24" s="707"/>
      <c r="DT24" s="707"/>
      <c r="DU24" s="707"/>
      <c r="DV24" s="753"/>
      <c r="DW24" s="754">
        <v>19.7</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58570</v>
      </c>
      <c r="S25" s="644"/>
      <c r="T25" s="644"/>
      <c r="U25" s="644"/>
      <c r="V25" s="644"/>
      <c r="W25" s="644"/>
      <c r="X25" s="644"/>
      <c r="Y25" s="645"/>
      <c r="Z25" s="703">
        <v>0.2</v>
      </c>
      <c r="AA25" s="703"/>
      <c r="AB25" s="703"/>
      <c r="AC25" s="703"/>
      <c r="AD25" s="704">
        <v>1890</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951118</v>
      </c>
      <c r="CS25" s="642"/>
      <c r="CT25" s="642"/>
      <c r="CU25" s="642"/>
      <c r="CV25" s="642"/>
      <c r="CW25" s="642"/>
      <c r="CX25" s="642"/>
      <c r="CY25" s="643"/>
      <c r="CZ25" s="646">
        <v>5.0999999999999996</v>
      </c>
      <c r="DA25" s="675"/>
      <c r="DB25" s="675"/>
      <c r="DC25" s="676"/>
      <c r="DD25" s="649">
        <v>293880</v>
      </c>
      <c r="DE25" s="642"/>
      <c r="DF25" s="642"/>
      <c r="DG25" s="642"/>
      <c r="DH25" s="642"/>
      <c r="DI25" s="642"/>
      <c r="DJ25" s="642"/>
      <c r="DK25" s="643"/>
      <c r="DL25" s="649">
        <v>202281</v>
      </c>
      <c r="DM25" s="642"/>
      <c r="DN25" s="642"/>
      <c r="DO25" s="642"/>
      <c r="DP25" s="642"/>
      <c r="DQ25" s="642"/>
      <c r="DR25" s="642"/>
      <c r="DS25" s="642"/>
      <c r="DT25" s="642"/>
      <c r="DU25" s="642"/>
      <c r="DV25" s="643"/>
      <c r="DW25" s="646">
        <v>8.4</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6673</v>
      </c>
      <c r="S26" s="644"/>
      <c r="T26" s="644"/>
      <c r="U26" s="644"/>
      <c r="V26" s="644"/>
      <c r="W26" s="644"/>
      <c r="X26" s="644"/>
      <c r="Y26" s="645"/>
      <c r="Z26" s="703">
        <v>0</v>
      </c>
      <c r="AA26" s="703"/>
      <c r="AB26" s="703"/>
      <c r="AC26" s="703"/>
      <c r="AD26" s="704" t="s">
        <v>132</v>
      </c>
      <c r="AE26" s="704"/>
      <c r="AF26" s="704"/>
      <c r="AG26" s="704"/>
      <c r="AH26" s="704"/>
      <c r="AI26" s="704"/>
      <c r="AJ26" s="704"/>
      <c r="AK26" s="704"/>
      <c r="AL26" s="646" t="s">
        <v>168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168</v>
      </c>
      <c r="BP26" s="703"/>
      <c r="BQ26" s="703"/>
      <c r="BR26" s="703"/>
      <c r="BS26" s="649" t="s">
        <v>132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619434</v>
      </c>
      <c r="CS26" s="644"/>
      <c r="CT26" s="644"/>
      <c r="CU26" s="644"/>
      <c r="CV26" s="644"/>
      <c r="CW26" s="644"/>
      <c r="CX26" s="644"/>
      <c r="CY26" s="645"/>
      <c r="CZ26" s="646">
        <v>3.3</v>
      </c>
      <c r="DA26" s="675"/>
      <c r="DB26" s="675"/>
      <c r="DC26" s="676"/>
      <c r="DD26" s="649">
        <v>106394</v>
      </c>
      <c r="DE26" s="644"/>
      <c r="DF26" s="644"/>
      <c r="DG26" s="644"/>
      <c r="DH26" s="644"/>
      <c r="DI26" s="644"/>
      <c r="DJ26" s="644"/>
      <c r="DK26" s="645"/>
      <c r="DL26" s="649" t="s">
        <v>168</v>
      </c>
      <c r="DM26" s="644"/>
      <c r="DN26" s="644"/>
      <c r="DO26" s="644"/>
      <c r="DP26" s="644"/>
      <c r="DQ26" s="644"/>
      <c r="DR26" s="644"/>
      <c r="DS26" s="644"/>
      <c r="DT26" s="644"/>
      <c r="DU26" s="644"/>
      <c r="DV26" s="645"/>
      <c r="DW26" s="646" t="s">
        <v>168</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4208074</v>
      </c>
      <c r="S27" s="644"/>
      <c r="T27" s="644"/>
      <c r="U27" s="644"/>
      <c r="V27" s="644"/>
      <c r="W27" s="644"/>
      <c r="X27" s="644"/>
      <c r="Y27" s="645"/>
      <c r="Z27" s="703">
        <v>16.899999999999999</v>
      </c>
      <c r="AA27" s="703"/>
      <c r="AB27" s="703"/>
      <c r="AC27" s="703"/>
      <c r="AD27" s="704" t="s">
        <v>168</v>
      </c>
      <c r="AE27" s="704"/>
      <c r="AF27" s="704"/>
      <c r="AG27" s="704"/>
      <c r="AH27" s="704"/>
      <c r="AI27" s="704"/>
      <c r="AJ27" s="704"/>
      <c r="AK27" s="704"/>
      <c r="AL27" s="646" t="s">
        <v>168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1933295</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371549</v>
      </c>
      <c r="CS27" s="642"/>
      <c r="CT27" s="642"/>
      <c r="CU27" s="642"/>
      <c r="CV27" s="642"/>
      <c r="CW27" s="642"/>
      <c r="CX27" s="642"/>
      <c r="CY27" s="643"/>
      <c r="CZ27" s="646">
        <v>2</v>
      </c>
      <c r="DA27" s="675"/>
      <c r="DB27" s="675"/>
      <c r="DC27" s="676"/>
      <c r="DD27" s="649">
        <v>92276</v>
      </c>
      <c r="DE27" s="642"/>
      <c r="DF27" s="642"/>
      <c r="DG27" s="642"/>
      <c r="DH27" s="642"/>
      <c r="DI27" s="642"/>
      <c r="DJ27" s="642"/>
      <c r="DK27" s="643"/>
      <c r="DL27" s="649">
        <v>84904</v>
      </c>
      <c r="DM27" s="642"/>
      <c r="DN27" s="642"/>
      <c r="DO27" s="642"/>
      <c r="DP27" s="642"/>
      <c r="DQ27" s="642"/>
      <c r="DR27" s="642"/>
      <c r="DS27" s="642"/>
      <c r="DT27" s="642"/>
      <c r="DU27" s="642"/>
      <c r="DV27" s="643"/>
      <c r="DW27" s="646">
        <v>3.5</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168</v>
      </c>
      <c r="AA28" s="703"/>
      <c r="AB28" s="703"/>
      <c r="AC28" s="703"/>
      <c r="AD28" s="704" t="s">
        <v>222</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188936</v>
      </c>
      <c r="CS28" s="644"/>
      <c r="CT28" s="644"/>
      <c r="CU28" s="644"/>
      <c r="CV28" s="644"/>
      <c r="CW28" s="644"/>
      <c r="CX28" s="644"/>
      <c r="CY28" s="645"/>
      <c r="CZ28" s="646">
        <v>1</v>
      </c>
      <c r="DA28" s="675"/>
      <c r="DB28" s="675"/>
      <c r="DC28" s="676"/>
      <c r="DD28" s="649">
        <v>188936</v>
      </c>
      <c r="DE28" s="644"/>
      <c r="DF28" s="644"/>
      <c r="DG28" s="644"/>
      <c r="DH28" s="644"/>
      <c r="DI28" s="644"/>
      <c r="DJ28" s="644"/>
      <c r="DK28" s="645"/>
      <c r="DL28" s="649">
        <v>188936</v>
      </c>
      <c r="DM28" s="644"/>
      <c r="DN28" s="644"/>
      <c r="DO28" s="644"/>
      <c r="DP28" s="644"/>
      <c r="DQ28" s="644"/>
      <c r="DR28" s="644"/>
      <c r="DS28" s="644"/>
      <c r="DT28" s="644"/>
      <c r="DU28" s="644"/>
      <c r="DV28" s="645"/>
      <c r="DW28" s="646">
        <v>7.8</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4849086</v>
      </c>
      <c r="S29" s="644"/>
      <c r="T29" s="644"/>
      <c r="U29" s="644"/>
      <c r="V29" s="644"/>
      <c r="W29" s="644"/>
      <c r="X29" s="644"/>
      <c r="Y29" s="645"/>
      <c r="Z29" s="703">
        <v>19.5</v>
      </c>
      <c r="AA29" s="703"/>
      <c r="AB29" s="703"/>
      <c r="AC29" s="703"/>
      <c r="AD29" s="704" t="s">
        <v>168</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188936</v>
      </c>
      <c r="CS29" s="642"/>
      <c r="CT29" s="642"/>
      <c r="CU29" s="642"/>
      <c r="CV29" s="642"/>
      <c r="CW29" s="642"/>
      <c r="CX29" s="642"/>
      <c r="CY29" s="643"/>
      <c r="CZ29" s="646">
        <v>1</v>
      </c>
      <c r="DA29" s="675"/>
      <c r="DB29" s="675"/>
      <c r="DC29" s="676"/>
      <c r="DD29" s="649">
        <v>188936</v>
      </c>
      <c r="DE29" s="642"/>
      <c r="DF29" s="642"/>
      <c r="DG29" s="642"/>
      <c r="DH29" s="642"/>
      <c r="DI29" s="642"/>
      <c r="DJ29" s="642"/>
      <c r="DK29" s="643"/>
      <c r="DL29" s="649">
        <v>188936</v>
      </c>
      <c r="DM29" s="642"/>
      <c r="DN29" s="642"/>
      <c r="DO29" s="642"/>
      <c r="DP29" s="642"/>
      <c r="DQ29" s="642"/>
      <c r="DR29" s="642"/>
      <c r="DS29" s="642"/>
      <c r="DT29" s="642"/>
      <c r="DU29" s="642"/>
      <c r="DV29" s="643"/>
      <c r="DW29" s="646">
        <v>7.8</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50229</v>
      </c>
      <c r="S30" s="644"/>
      <c r="T30" s="644"/>
      <c r="U30" s="644"/>
      <c r="V30" s="644"/>
      <c r="W30" s="644"/>
      <c r="X30" s="644"/>
      <c r="Y30" s="645"/>
      <c r="Z30" s="703">
        <v>0.2</v>
      </c>
      <c r="AA30" s="703"/>
      <c r="AB30" s="703"/>
      <c r="AC30" s="703"/>
      <c r="AD30" s="704">
        <v>11439</v>
      </c>
      <c r="AE30" s="704"/>
      <c r="AF30" s="704"/>
      <c r="AG30" s="704"/>
      <c r="AH30" s="704"/>
      <c r="AI30" s="704"/>
      <c r="AJ30" s="704"/>
      <c r="AK30" s="704"/>
      <c r="AL30" s="646">
        <v>0.5</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99.5</v>
      </c>
      <c r="BH30" s="722"/>
      <c r="BI30" s="722"/>
      <c r="BJ30" s="722"/>
      <c r="BK30" s="722"/>
      <c r="BL30" s="722"/>
      <c r="BM30" s="723">
        <v>99.2</v>
      </c>
      <c r="BN30" s="722"/>
      <c r="BO30" s="722"/>
      <c r="BP30" s="722"/>
      <c r="BQ30" s="724"/>
      <c r="BR30" s="721">
        <v>99.9</v>
      </c>
      <c r="BS30" s="722"/>
      <c r="BT30" s="722"/>
      <c r="BU30" s="722"/>
      <c r="BV30" s="722"/>
      <c r="BW30" s="722"/>
      <c r="BX30" s="723">
        <v>99.5</v>
      </c>
      <c r="BY30" s="722"/>
      <c r="BZ30" s="722"/>
      <c r="CA30" s="722"/>
      <c r="CB30" s="724"/>
      <c r="CD30" s="727"/>
      <c r="CE30" s="728"/>
      <c r="CF30" s="685" t="s">
        <v>304</v>
      </c>
      <c r="CG30" s="682"/>
      <c r="CH30" s="682"/>
      <c r="CI30" s="682"/>
      <c r="CJ30" s="682"/>
      <c r="CK30" s="682"/>
      <c r="CL30" s="682"/>
      <c r="CM30" s="682"/>
      <c r="CN30" s="682"/>
      <c r="CO30" s="682"/>
      <c r="CP30" s="682"/>
      <c r="CQ30" s="683"/>
      <c r="CR30" s="641">
        <v>176759</v>
      </c>
      <c r="CS30" s="644"/>
      <c r="CT30" s="644"/>
      <c r="CU30" s="644"/>
      <c r="CV30" s="644"/>
      <c r="CW30" s="644"/>
      <c r="CX30" s="644"/>
      <c r="CY30" s="645"/>
      <c r="CZ30" s="646">
        <v>0.9</v>
      </c>
      <c r="DA30" s="675"/>
      <c r="DB30" s="675"/>
      <c r="DC30" s="676"/>
      <c r="DD30" s="649">
        <v>176759</v>
      </c>
      <c r="DE30" s="644"/>
      <c r="DF30" s="644"/>
      <c r="DG30" s="644"/>
      <c r="DH30" s="644"/>
      <c r="DI30" s="644"/>
      <c r="DJ30" s="644"/>
      <c r="DK30" s="645"/>
      <c r="DL30" s="649">
        <v>176759</v>
      </c>
      <c r="DM30" s="644"/>
      <c r="DN30" s="644"/>
      <c r="DO30" s="644"/>
      <c r="DP30" s="644"/>
      <c r="DQ30" s="644"/>
      <c r="DR30" s="644"/>
      <c r="DS30" s="644"/>
      <c r="DT30" s="644"/>
      <c r="DU30" s="644"/>
      <c r="DV30" s="645"/>
      <c r="DW30" s="646">
        <v>7.3</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10935</v>
      </c>
      <c r="S31" s="644"/>
      <c r="T31" s="644"/>
      <c r="U31" s="644"/>
      <c r="V31" s="644"/>
      <c r="W31" s="644"/>
      <c r="X31" s="644"/>
      <c r="Y31" s="645"/>
      <c r="Z31" s="703">
        <v>0</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98.5</v>
      </c>
      <c r="BH31" s="642"/>
      <c r="BI31" s="642"/>
      <c r="BJ31" s="642"/>
      <c r="BK31" s="642"/>
      <c r="BL31" s="642"/>
      <c r="BM31" s="647">
        <v>97.4</v>
      </c>
      <c r="BN31" s="720"/>
      <c r="BO31" s="720"/>
      <c r="BP31" s="720"/>
      <c r="BQ31" s="681"/>
      <c r="BR31" s="719">
        <v>99.9</v>
      </c>
      <c r="BS31" s="642"/>
      <c r="BT31" s="642"/>
      <c r="BU31" s="642"/>
      <c r="BV31" s="642"/>
      <c r="BW31" s="642"/>
      <c r="BX31" s="647">
        <v>98</v>
      </c>
      <c r="BY31" s="720"/>
      <c r="BZ31" s="720"/>
      <c r="CA31" s="720"/>
      <c r="CB31" s="681"/>
      <c r="CD31" s="727"/>
      <c r="CE31" s="728"/>
      <c r="CF31" s="685" t="s">
        <v>308</v>
      </c>
      <c r="CG31" s="682"/>
      <c r="CH31" s="682"/>
      <c r="CI31" s="682"/>
      <c r="CJ31" s="682"/>
      <c r="CK31" s="682"/>
      <c r="CL31" s="682"/>
      <c r="CM31" s="682"/>
      <c r="CN31" s="682"/>
      <c r="CO31" s="682"/>
      <c r="CP31" s="682"/>
      <c r="CQ31" s="683"/>
      <c r="CR31" s="641">
        <v>12177</v>
      </c>
      <c r="CS31" s="642"/>
      <c r="CT31" s="642"/>
      <c r="CU31" s="642"/>
      <c r="CV31" s="642"/>
      <c r="CW31" s="642"/>
      <c r="CX31" s="642"/>
      <c r="CY31" s="643"/>
      <c r="CZ31" s="646">
        <v>0.1</v>
      </c>
      <c r="DA31" s="675"/>
      <c r="DB31" s="675"/>
      <c r="DC31" s="676"/>
      <c r="DD31" s="649">
        <v>12177</v>
      </c>
      <c r="DE31" s="642"/>
      <c r="DF31" s="642"/>
      <c r="DG31" s="642"/>
      <c r="DH31" s="642"/>
      <c r="DI31" s="642"/>
      <c r="DJ31" s="642"/>
      <c r="DK31" s="643"/>
      <c r="DL31" s="649">
        <v>12177</v>
      </c>
      <c r="DM31" s="642"/>
      <c r="DN31" s="642"/>
      <c r="DO31" s="642"/>
      <c r="DP31" s="642"/>
      <c r="DQ31" s="642"/>
      <c r="DR31" s="642"/>
      <c r="DS31" s="642"/>
      <c r="DT31" s="642"/>
      <c r="DU31" s="642"/>
      <c r="DV31" s="643"/>
      <c r="DW31" s="646">
        <v>0.5</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4384552</v>
      </c>
      <c r="S32" s="644"/>
      <c r="T32" s="644"/>
      <c r="U32" s="644"/>
      <c r="V32" s="644"/>
      <c r="W32" s="644"/>
      <c r="X32" s="644"/>
      <c r="Y32" s="645"/>
      <c r="Z32" s="703">
        <v>17.600000000000001</v>
      </c>
      <c r="AA32" s="703"/>
      <c r="AB32" s="703"/>
      <c r="AC32" s="703"/>
      <c r="AD32" s="704" t="s">
        <v>132</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99.9</v>
      </c>
      <c r="BH32" s="657"/>
      <c r="BI32" s="657"/>
      <c r="BJ32" s="657"/>
      <c r="BK32" s="657"/>
      <c r="BL32" s="657"/>
      <c r="BM32" s="701">
        <v>99.9</v>
      </c>
      <c r="BN32" s="657"/>
      <c r="BO32" s="657"/>
      <c r="BP32" s="657"/>
      <c r="BQ32" s="694"/>
      <c r="BR32" s="718">
        <v>100</v>
      </c>
      <c r="BS32" s="657"/>
      <c r="BT32" s="657"/>
      <c r="BU32" s="657"/>
      <c r="BV32" s="657"/>
      <c r="BW32" s="657"/>
      <c r="BX32" s="701">
        <v>100</v>
      </c>
      <c r="BY32" s="657"/>
      <c r="BZ32" s="657"/>
      <c r="CA32" s="657"/>
      <c r="CB32" s="694"/>
      <c r="CD32" s="729"/>
      <c r="CE32" s="730"/>
      <c r="CF32" s="685" t="s">
        <v>311</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168</v>
      </c>
      <c r="DA32" s="675"/>
      <c r="DB32" s="675"/>
      <c r="DC32" s="676"/>
      <c r="DD32" s="649" t="s">
        <v>168</v>
      </c>
      <c r="DE32" s="644"/>
      <c r="DF32" s="644"/>
      <c r="DG32" s="644"/>
      <c r="DH32" s="644"/>
      <c r="DI32" s="644"/>
      <c r="DJ32" s="644"/>
      <c r="DK32" s="645"/>
      <c r="DL32" s="649" t="s">
        <v>168</v>
      </c>
      <c r="DM32" s="644"/>
      <c r="DN32" s="644"/>
      <c r="DO32" s="644"/>
      <c r="DP32" s="644"/>
      <c r="DQ32" s="644"/>
      <c r="DR32" s="644"/>
      <c r="DS32" s="644"/>
      <c r="DT32" s="644"/>
      <c r="DU32" s="644"/>
      <c r="DV32" s="645"/>
      <c r="DW32" s="646" t="s">
        <v>168</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4444800</v>
      </c>
      <c r="S33" s="644"/>
      <c r="T33" s="644"/>
      <c r="U33" s="644"/>
      <c r="V33" s="644"/>
      <c r="W33" s="644"/>
      <c r="X33" s="644"/>
      <c r="Y33" s="645"/>
      <c r="Z33" s="703">
        <v>17.8</v>
      </c>
      <c r="AA33" s="703"/>
      <c r="AB33" s="703"/>
      <c r="AC33" s="703"/>
      <c r="AD33" s="704" t="s">
        <v>132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9813737</v>
      </c>
      <c r="CS33" s="642"/>
      <c r="CT33" s="642"/>
      <c r="CU33" s="642"/>
      <c r="CV33" s="642"/>
      <c r="CW33" s="642"/>
      <c r="CX33" s="642"/>
      <c r="CY33" s="643"/>
      <c r="CZ33" s="646">
        <v>52.7</v>
      </c>
      <c r="DA33" s="675"/>
      <c r="DB33" s="675"/>
      <c r="DC33" s="676"/>
      <c r="DD33" s="649">
        <v>3698617</v>
      </c>
      <c r="DE33" s="642"/>
      <c r="DF33" s="642"/>
      <c r="DG33" s="642"/>
      <c r="DH33" s="642"/>
      <c r="DI33" s="642"/>
      <c r="DJ33" s="642"/>
      <c r="DK33" s="643"/>
      <c r="DL33" s="649">
        <v>1391451</v>
      </c>
      <c r="DM33" s="642"/>
      <c r="DN33" s="642"/>
      <c r="DO33" s="642"/>
      <c r="DP33" s="642"/>
      <c r="DQ33" s="642"/>
      <c r="DR33" s="642"/>
      <c r="DS33" s="642"/>
      <c r="DT33" s="642"/>
      <c r="DU33" s="642"/>
      <c r="DV33" s="643"/>
      <c r="DW33" s="646">
        <v>57.7</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513718</v>
      </c>
      <c r="S34" s="644"/>
      <c r="T34" s="644"/>
      <c r="U34" s="644"/>
      <c r="V34" s="644"/>
      <c r="W34" s="644"/>
      <c r="X34" s="644"/>
      <c r="Y34" s="645"/>
      <c r="Z34" s="703">
        <v>2.1</v>
      </c>
      <c r="AA34" s="703"/>
      <c r="AB34" s="703"/>
      <c r="AC34" s="703"/>
      <c r="AD34" s="704">
        <v>5158</v>
      </c>
      <c r="AE34" s="704"/>
      <c r="AF34" s="704"/>
      <c r="AG34" s="704"/>
      <c r="AH34" s="704"/>
      <c r="AI34" s="704"/>
      <c r="AJ34" s="704"/>
      <c r="AK34" s="704"/>
      <c r="AL34" s="646">
        <v>0.2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1431913</v>
      </c>
      <c r="CS34" s="644"/>
      <c r="CT34" s="644"/>
      <c r="CU34" s="644"/>
      <c r="CV34" s="644"/>
      <c r="CW34" s="644"/>
      <c r="CX34" s="644"/>
      <c r="CY34" s="645"/>
      <c r="CZ34" s="646">
        <v>7.7</v>
      </c>
      <c r="DA34" s="675"/>
      <c r="DB34" s="675"/>
      <c r="DC34" s="676"/>
      <c r="DD34" s="649">
        <v>721387</v>
      </c>
      <c r="DE34" s="644"/>
      <c r="DF34" s="644"/>
      <c r="DG34" s="644"/>
      <c r="DH34" s="644"/>
      <c r="DI34" s="644"/>
      <c r="DJ34" s="644"/>
      <c r="DK34" s="645"/>
      <c r="DL34" s="649">
        <v>479492</v>
      </c>
      <c r="DM34" s="644"/>
      <c r="DN34" s="644"/>
      <c r="DO34" s="644"/>
      <c r="DP34" s="644"/>
      <c r="DQ34" s="644"/>
      <c r="DR34" s="644"/>
      <c r="DS34" s="644"/>
      <c r="DT34" s="644"/>
      <c r="DU34" s="644"/>
      <c r="DV34" s="645"/>
      <c r="DW34" s="646">
        <v>19.899999999999999</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t="s">
        <v>168</v>
      </c>
      <c r="S35" s="644"/>
      <c r="T35" s="644"/>
      <c r="U35" s="644"/>
      <c r="V35" s="644"/>
      <c r="W35" s="644"/>
      <c r="X35" s="644"/>
      <c r="Y35" s="645"/>
      <c r="Z35" s="703" t="s">
        <v>132</v>
      </c>
      <c r="AA35" s="703"/>
      <c r="AB35" s="703"/>
      <c r="AC35" s="703"/>
      <c r="AD35" s="704" t="s">
        <v>168</v>
      </c>
      <c r="AE35" s="704"/>
      <c r="AF35" s="704"/>
      <c r="AG35" s="704"/>
      <c r="AH35" s="704"/>
      <c r="AI35" s="704"/>
      <c r="AJ35" s="704"/>
      <c r="AK35" s="704"/>
      <c r="AL35" s="646" t="s">
        <v>168</v>
      </c>
      <c r="AM35" s="647"/>
      <c r="AN35" s="647"/>
      <c r="AO35" s="705"/>
      <c r="AP35" s="214"/>
      <c r="AQ35" s="709" t="s">
        <v>319</v>
      </c>
      <c r="AR35" s="710"/>
      <c r="AS35" s="710"/>
      <c r="AT35" s="710"/>
      <c r="AU35" s="710"/>
      <c r="AV35" s="710"/>
      <c r="AW35" s="710"/>
      <c r="AX35" s="710"/>
      <c r="AY35" s="711"/>
      <c r="AZ35" s="706">
        <v>1250632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521938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160276</v>
      </c>
      <c r="CS35" s="642"/>
      <c r="CT35" s="642"/>
      <c r="CU35" s="642"/>
      <c r="CV35" s="642"/>
      <c r="CW35" s="642"/>
      <c r="CX35" s="642"/>
      <c r="CY35" s="643"/>
      <c r="CZ35" s="646">
        <v>0.9</v>
      </c>
      <c r="DA35" s="675"/>
      <c r="DB35" s="675"/>
      <c r="DC35" s="676"/>
      <c r="DD35" s="649">
        <v>68190</v>
      </c>
      <c r="DE35" s="642"/>
      <c r="DF35" s="642"/>
      <c r="DG35" s="642"/>
      <c r="DH35" s="642"/>
      <c r="DI35" s="642"/>
      <c r="DJ35" s="642"/>
      <c r="DK35" s="643"/>
      <c r="DL35" s="649">
        <v>60529</v>
      </c>
      <c r="DM35" s="642"/>
      <c r="DN35" s="642"/>
      <c r="DO35" s="642"/>
      <c r="DP35" s="642"/>
      <c r="DQ35" s="642"/>
      <c r="DR35" s="642"/>
      <c r="DS35" s="642"/>
      <c r="DT35" s="642"/>
      <c r="DU35" s="642"/>
      <c r="DV35" s="643"/>
      <c r="DW35" s="646">
        <v>2.5</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132</v>
      </c>
      <c r="AA36" s="703"/>
      <c r="AB36" s="703"/>
      <c r="AC36" s="703"/>
      <c r="AD36" s="704" t="s">
        <v>168</v>
      </c>
      <c r="AE36" s="704"/>
      <c r="AF36" s="704"/>
      <c r="AG36" s="704"/>
      <c r="AH36" s="704"/>
      <c r="AI36" s="704"/>
      <c r="AJ36" s="704"/>
      <c r="AK36" s="704"/>
      <c r="AL36" s="646" t="s">
        <v>168</v>
      </c>
      <c r="AM36" s="647"/>
      <c r="AN36" s="647"/>
      <c r="AO36" s="705"/>
      <c r="AQ36" s="678" t="s">
        <v>323</v>
      </c>
      <c r="AR36" s="679"/>
      <c r="AS36" s="679"/>
      <c r="AT36" s="679"/>
      <c r="AU36" s="679"/>
      <c r="AV36" s="679"/>
      <c r="AW36" s="679"/>
      <c r="AX36" s="679"/>
      <c r="AY36" s="680"/>
      <c r="AZ36" s="641">
        <v>470054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457510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1221762</v>
      </c>
      <c r="CS36" s="644"/>
      <c r="CT36" s="644"/>
      <c r="CU36" s="644"/>
      <c r="CV36" s="644"/>
      <c r="CW36" s="644"/>
      <c r="CX36" s="644"/>
      <c r="CY36" s="645"/>
      <c r="CZ36" s="646">
        <v>6.6</v>
      </c>
      <c r="DA36" s="675"/>
      <c r="DB36" s="675"/>
      <c r="DC36" s="676"/>
      <c r="DD36" s="649">
        <v>843406</v>
      </c>
      <c r="DE36" s="644"/>
      <c r="DF36" s="644"/>
      <c r="DG36" s="644"/>
      <c r="DH36" s="644"/>
      <c r="DI36" s="644"/>
      <c r="DJ36" s="644"/>
      <c r="DK36" s="645"/>
      <c r="DL36" s="649">
        <v>413300</v>
      </c>
      <c r="DM36" s="644"/>
      <c r="DN36" s="644"/>
      <c r="DO36" s="644"/>
      <c r="DP36" s="644"/>
      <c r="DQ36" s="644"/>
      <c r="DR36" s="644"/>
      <c r="DS36" s="644"/>
      <c r="DT36" s="644"/>
      <c r="DU36" s="644"/>
      <c r="DV36" s="645"/>
      <c r="DW36" s="646">
        <v>17.100000000000001</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t="s">
        <v>168</v>
      </c>
      <c r="S37" s="644"/>
      <c r="T37" s="644"/>
      <c r="U37" s="644"/>
      <c r="V37" s="644"/>
      <c r="W37" s="644"/>
      <c r="X37" s="644"/>
      <c r="Y37" s="645"/>
      <c r="Z37" s="703" t="s">
        <v>168</v>
      </c>
      <c r="AA37" s="703"/>
      <c r="AB37" s="703"/>
      <c r="AC37" s="703"/>
      <c r="AD37" s="704" t="s">
        <v>168</v>
      </c>
      <c r="AE37" s="704"/>
      <c r="AF37" s="704"/>
      <c r="AG37" s="704"/>
      <c r="AH37" s="704"/>
      <c r="AI37" s="704"/>
      <c r="AJ37" s="704"/>
      <c r="AK37" s="704"/>
      <c r="AL37" s="646" t="s">
        <v>222</v>
      </c>
      <c r="AM37" s="647"/>
      <c r="AN37" s="647"/>
      <c r="AO37" s="705"/>
      <c r="AQ37" s="678" t="s">
        <v>327</v>
      </c>
      <c r="AR37" s="679"/>
      <c r="AS37" s="679"/>
      <c r="AT37" s="679"/>
      <c r="AU37" s="679"/>
      <c r="AV37" s="679"/>
      <c r="AW37" s="679"/>
      <c r="AX37" s="679"/>
      <c r="AY37" s="680"/>
      <c r="AZ37" s="641">
        <v>303153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1430</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302282</v>
      </c>
      <c r="CS37" s="642"/>
      <c r="CT37" s="642"/>
      <c r="CU37" s="642"/>
      <c r="CV37" s="642"/>
      <c r="CW37" s="642"/>
      <c r="CX37" s="642"/>
      <c r="CY37" s="643"/>
      <c r="CZ37" s="646">
        <v>1.6</v>
      </c>
      <c r="DA37" s="675"/>
      <c r="DB37" s="675"/>
      <c r="DC37" s="676"/>
      <c r="DD37" s="649">
        <v>302282</v>
      </c>
      <c r="DE37" s="642"/>
      <c r="DF37" s="642"/>
      <c r="DG37" s="642"/>
      <c r="DH37" s="642"/>
      <c r="DI37" s="642"/>
      <c r="DJ37" s="642"/>
      <c r="DK37" s="643"/>
      <c r="DL37" s="649">
        <v>186336</v>
      </c>
      <c r="DM37" s="642"/>
      <c r="DN37" s="642"/>
      <c r="DO37" s="642"/>
      <c r="DP37" s="642"/>
      <c r="DQ37" s="642"/>
      <c r="DR37" s="642"/>
      <c r="DS37" s="642"/>
      <c r="DT37" s="642"/>
      <c r="DU37" s="642"/>
      <c r="DV37" s="643"/>
      <c r="DW37" s="646">
        <v>7.7</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24925257</v>
      </c>
      <c r="S38" s="693"/>
      <c r="T38" s="693"/>
      <c r="U38" s="693"/>
      <c r="V38" s="693"/>
      <c r="W38" s="693"/>
      <c r="X38" s="693"/>
      <c r="Y38" s="698"/>
      <c r="Z38" s="699">
        <v>100</v>
      </c>
      <c r="AA38" s="699"/>
      <c r="AB38" s="699"/>
      <c r="AC38" s="699"/>
      <c r="AD38" s="700">
        <v>2413466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52779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2489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1157420</v>
      </c>
      <c r="CS38" s="644"/>
      <c r="CT38" s="644"/>
      <c r="CU38" s="644"/>
      <c r="CV38" s="644"/>
      <c r="CW38" s="644"/>
      <c r="CX38" s="644"/>
      <c r="CY38" s="645"/>
      <c r="CZ38" s="646">
        <v>6.2</v>
      </c>
      <c r="DA38" s="675"/>
      <c r="DB38" s="675"/>
      <c r="DC38" s="676"/>
      <c r="DD38" s="649">
        <v>812016</v>
      </c>
      <c r="DE38" s="644"/>
      <c r="DF38" s="644"/>
      <c r="DG38" s="644"/>
      <c r="DH38" s="644"/>
      <c r="DI38" s="644"/>
      <c r="DJ38" s="644"/>
      <c r="DK38" s="645"/>
      <c r="DL38" s="649">
        <v>438130</v>
      </c>
      <c r="DM38" s="644"/>
      <c r="DN38" s="644"/>
      <c r="DO38" s="644"/>
      <c r="DP38" s="644"/>
      <c r="DQ38" s="644"/>
      <c r="DR38" s="644"/>
      <c r="DS38" s="644"/>
      <c r="DT38" s="644"/>
      <c r="DU38" s="644"/>
      <c r="DV38" s="645"/>
      <c r="DW38" s="646">
        <v>18.2</v>
      </c>
      <c r="DX38" s="675"/>
      <c r="DY38" s="675"/>
      <c r="DZ38" s="675"/>
      <c r="EA38" s="675"/>
      <c r="EB38" s="675"/>
      <c r="EC38" s="677"/>
    </row>
    <row r="39" spans="2:133" ht="11.25" customHeight="1">
      <c r="AQ39" s="678" t="s">
        <v>334</v>
      </c>
      <c r="AR39" s="679"/>
      <c r="AS39" s="679"/>
      <c r="AT39" s="679"/>
      <c r="AU39" s="679"/>
      <c r="AV39" s="679"/>
      <c r="AW39" s="679"/>
      <c r="AX39" s="679"/>
      <c r="AY39" s="680"/>
      <c r="AZ39" s="641">
        <v>40433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5810366</v>
      </c>
      <c r="CS39" s="642"/>
      <c r="CT39" s="642"/>
      <c r="CU39" s="642"/>
      <c r="CV39" s="642"/>
      <c r="CW39" s="642"/>
      <c r="CX39" s="642"/>
      <c r="CY39" s="643"/>
      <c r="CZ39" s="646">
        <v>31.2</v>
      </c>
      <c r="DA39" s="675"/>
      <c r="DB39" s="675"/>
      <c r="DC39" s="676"/>
      <c r="DD39" s="649">
        <v>1253618</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c r="AQ40" s="678" t="s">
        <v>338</v>
      </c>
      <c r="AR40" s="679"/>
      <c r="AS40" s="679"/>
      <c r="AT40" s="679"/>
      <c r="AU40" s="679"/>
      <c r="AV40" s="679"/>
      <c r="AW40" s="679"/>
      <c r="AX40" s="679"/>
      <c r="AY40" s="680"/>
      <c r="AZ40" s="641">
        <v>129955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326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32000</v>
      </c>
      <c r="CS40" s="644"/>
      <c r="CT40" s="644"/>
      <c r="CU40" s="644"/>
      <c r="CV40" s="644"/>
      <c r="CW40" s="644"/>
      <c r="CX40" s="644"/>
      <c r="CY40" s="645"/>
      <c r="CZ40" s="646">
        <v>0.2</v>
      </c>
      <c r="DA40" s="675"/>
      <c r="DB40" s="675"/>
      <c r="DC40" s="676"/>
      <c r="DD40" s="649" t="s">
        <v>132</v>
      </c>
      <c r="DE40" s="644"/>
      <c r="DF40" s="644"/>
      <c r="DG40" s="644"/>
      <c r="DH40" s="644"/>
      <c r="DI40" s="644"/>
      <c r="DJ40" s="644"/>
      <c r="DK40" s="645"/>
      <c r="DL40" s="649" t="s">
        <v>222</v>
      </c>
      <c r="DM40" s="644"/>
      <c r="DN40" s="644"/>
      <c r="DO40" s="644"/>
      <c r="DP40" s="644"/>
      <c r="DQ40" s="644"/>
      <c r="DR40" s="644"/>
      <c r="DS40" s="644"/>
      <c r="DT40" s="644"/>
      <c r="DU40" s="644"/>
      <c r="DV40" s="645"/>
      <c r="DW40" s="646" t="s">
        <v>168</v>
      </c>
      <c r="DX40" s="675"/>
      <c r="DY40" s="675"/>
      <c r="DZ40" s="675"/>
      <c r="EA40" s="675"/>
      <c r="EB40" s="675"/>
      <c r="EC40" s="677"/>
    </row>
    <row r="41" spans="2:133" ht="11.25" customHeight="1">
      <c r="AQ41" s="690" t="s">
        <v>341</v>
      </c>
      <c r="AR41" s="691"/>
      <c r="AS41" s="691"/>
      <c r="AT41" s="691"/>
      <c r="AU41" s="691"/>
      <c r="AV41" s="691"/>
      <c r="AW41" s="691"/>
      <c r="AX41" s="691"/>
      <c r="AY41" s="692"/>
      <c r="AZ41" s="656">
        <v>254258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429</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7312438</v>
      </c>
      <c r="CS42" s="644"/>
      <c r="CT42" s="644"/>
      <c r="CU42" s="644"/>
      <c r="CV42" s="644"/>
      <c r="CW42" s="644"/>
      <c r="CX42" s="644"/>
      <c r="CY42" s="645"/>
      <c r="CZ42" s="646">
        <v>39.200000000000003</v>
      </c>
      <c r="DA42" s="647"/>
      <c r="DB42" s="647"/>
      <c r="DC42" s="648"/>
      <c r="DD42" s="649">
        <v>2157167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99450</v>
      </c>
      <c r="CS43" s="642"/>
      <c r="CT43" s="642"/>
      <c r="CU43" s="642"/>
      <c r="CV43" s="642"/>
      <c r="CW43" s="642"/>
      <c r="CX43" s="642"/>
      <c r="CY43" s="643"/>
      <c r="CZ43" s="646">
        <v>0.5</v>
      </c>
      <c r="DA43" s="675"/>
      <c r="DB43" s="675"/>
      <c r="DC43" s="676"/>
      <c r="DD43" s="649">
        <v>76968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7054203</v>
      </c>
      <c r="CS44" s="644"/>
      <c r="CT44" s="644"/>
      <c r="CU44" s="644"/>
      <c r="CV44" s="644"/>
      <c r="CW44" s="644"/>
      <c r="CX44" s="644"/>
      <c r="CY44" s="645"/>
      <c r="CZ44" s="646">
        <v>37.799999999999997</v>
      </c>
      <c r="DA44" s="647"/>
      <c r="DB44" s="647"/>
      <c r="DC44" s="648"/>
      <c r="DD44" s="649">
        <v>1986378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4678149</v>
      </c>
      <c r="CS45" s="642"/>
      <c r="CT45" s="642"/>
      <c r="CU45" s="642"/>
      <c r="CV45" s="642"/>
      <c r="CW45" s="642"/>
      <c r="CX45" s="642"/>
      <c r="CY45" s="643"/>
      <c r="CZ45" s="646">
        <v>25.1</v>
      </c>
      <c r="DA45" s="675"/>
      <c r="DB45" s="675"/>
      <c r="DC45" s="676"/>
      <c r="DD45" s="649">
        <v>1055374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2371086</v>
      </c>
      <c r="CS46" s="644"/>
      <c r="CT46" s="644"/>
      <c r="CU46" s="644"/>
      <c r="CV46" s="644"/>
      <c r="CW46" s="644"/>
      <c r="CX46" s="644"/>
      <c r="CY46" s="645"/>
      <c r="CZ46" s="646">
        <v>12.7</v>
      </c>
      <c r="DA46" s="647"/>
      <c r="DB46" s="647"/>
      <c r="DC46" s="648"/>
      <c r="DD46" s="649">
        <v>931004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258235</v>
      </c>
      <c r="CS47" s="642"/>
      <c r="CT47" s="642"/>
      <c r="CU47" s="642"/>
      <c r="CV47" s="642"/>
      <c r="CW47" s="642"/>
      <c r="CX47" s="642"/>
      <c r="CY47" s="643"/>
      <c r="CZ47" s="646">
        <v>1.4</v>
      </c>
      <c r="DA47" s="675"/>
      <c r="DB47" s="675"/>
      <c r="DC47" s="676"/>
      <c r="DD47" s="649">
        <v>170789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18637778</v>
      </c>
      <c r="CS49" s="657"/>
      <c r="CT49" s="657"/>
      <c r="CU49" s="657"/>
      <c r="CV49" s="657"/>
      <c r="CW49" s="657"/>
      <c r="CX49" s="657"/>
      <c r="CY49" s="658"/>
      <c r="CZ49" s="659">
        <v>100</v>
      </c>
      <c r="DA49" s="660"/>
      <c r="DB49" s="660"/>
      <c r="DC49" s="661"/>
      <c r="DD49" s="662">
        <v>6430876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rFCP+wWsbB9lvC/Th+zD4f8KkBlCfOdMg5uI4/WRlyRzSRm0RwDllR5ltRmzDpstNYfqdCED+3QNdN5u3iKoCA==" saltValue="Gwop0Ju2174PxzwZHy7l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A8" sqref="AA8:AE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24925</v>
      </c>
      <c r="R7" s="1174"/>
      <c r="S7" s="1174"/>
      <c r="T7" s="1174"/>
      <c r="U7" s="1174"/>
      <c r="V7" s="1174">
        <v>186838</v>
      </c>
      <c r="W7" s="1174"/>
      <c r="X7" s="1174"/>
      <c r="Y7" s="1174"/>
      <c r="Z7" s="1174"/>
      <c r="AA7" s="1174">
        <v>6287</v>
      </c>
      <c r="AB7" s="1174"/>
      <c r="AC7" s="1174"/>
      <c r="AD7" s="1174"/>
      <c r="AE7" s="1175"/>
      <c r="AF7" s="1176">
        <v>2866</v>
      </c>
      <c r="AG7" s="1177"/>
      <c r="AH7" s="1177"/>
      <c r="AI7" s="1177"/>
      <c r="AJ7" s="1178"/>
      <c r="AK7" s="1160"/>
      <c r="AL7" s="1161"/>
      <c r="AM7" s="1161"/>
      <c r="AN7" s="1161"/>
      <c r="AO7" s="1161"/>
      <c r="AP7" s="1161">
        <v>1135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-42</v>
      </c>
      <c r="CI7" s="1158"/>
      <c r="CJ7" s="1158"/>
      <c r="CK7" s="1158"/>
      <c r="CL7" s="1159"/>
      <c r="CM7" s="1157">
        <v>222</v>
      </c>
      <c r="CN7" s="1158"/>
      <c r="CO7" s="1158"/>
      <c r="CP7" s="1158"/>
      <c r="CQ7" s="1159"/>
      <c r="CR7" s="1157">
        <v>50</v>
      </c>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1</v>
      </c>
      <c r="CI8" s="1059"/>
      <c r="CJ8" s="1059"/>
      <c r="CK8" s="1059"/>
      <c r="CL8" s="1060"/>
      <c r="CM8" s="1058">
        <v>303</v>
      </c>
      <c r="CN8" s="1059"/>
      <c r="CO8" s="1059"/>
      <c r="CP8" s="1059"/>
      <c r="CQ8" s="1060"/>
      <c r="CR8" s="1058">
        <v>290</v>
      </c>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2866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2312</v>
      </c>
      <c r="R28" s="1123"/>
      <c r="S28" s="1123"/>
      <c r="T28" s="1123"/>
      <c r="U28" s="1123"/>
      <c r="V28" s="1123">
        <v>1790</v>
      </c>
      <c r="W28" s="1123"/>
      <c r="X28" s="1123"/>
      <c r="Y28" s="1123"/>
      <c r="Z28" s="1123"/>
      <c r="AA28" s="1123">
        <v>522</v>
      </c>
      <c r="AB28" s="1123"/>
      <c r="AC28" s="1123"/>
      <c r="AD28" s="1123"/>
      <c r="AE28" s="1124"/>
      <c r="AF28" s="1125">
        <v>522</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1051</v>
      </c>
      <c r="R29" s="1113"/>
      <c r="S29" s="1113"/>
      <c r="T29" s="1113"/>
      <c r="U29" s="1113"/>
      <c r="V29" s="1113">
        <v>949</v>
      </c>
      <c r="W29" s="1113"/>
      <c r="X29" s="1113"/>
      <c r="Y29" s="1113"/>
      <c r="Z29" s="1113"/>
      <c r="AA29" s="1113">
        <v>102</v>
      </c>
      <c r="AB29" s="1113"/>
      <c r="AC29" s="1113"/>
      <c r="AD29" s="1113"/>
      <c r="AE29" s="1114"/>
      <c r="AF29" s="1088">
        <v>102</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32</v>
      </c>
      <c r="R30" s="1113"/>
      <c r="S30" s="1113"/>
      <c r="T30" s="1113"/>
      <c r="U30" s="1113"/>
      <c r="V30" s="1113">
        <v>32</v>
      </c>
      <c r="W30" s="1113"/>
      <c r="X30" s="1113"/>
      <c r="Y30" s="1113"/>
      <c r="Z30" s="1113"/>
      <c r="AA30" s="1113">
        <v>0</v>
      </c>
      <c r="AB30" s="1113"/>
      <c r="AC30" s="1113"/>
      <c r="AD30" s="1113"/>
      <c r="AE30" s="1114"/>
      <c r="AF30" s="1088">
        <v>0</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505</v>
      </c>
      <c r="R31" s="1113"/>
      <c r="S31" s="1113"/>
      <c r="T31" s="1113"/>
      <c r="U31" s="1113"/>
      <c r="V31" s="1113">
        <v>429</v>
      </c>
      <c r="W31" s="1113"/>
      <c r="X31" s="1113"/>
      <c r="Y31" s="1113"/>
      <c r="Z31" s="1113"/>
      <c r="AA31" s="1113">
        <v>76</v>
      </c>
      <c r="AB31" s="1113"/>
      <c r="AC31" s="1113"/>
      <c r="AD31" s="1113"/>
      <c r="AE31" s="1114"/>
      <c r="AF31" s="1088">
        <v>64</v>
      </c>
      <c r="AG31" s="1089"/>
      <c r="AH31" s="1089"/>
      <c r="AI31" s="1089"/>
      <c r="AJ31" s="1090"/>
      <c r="AK31" s="1049">
        <v>283</v>
      </c>
      <c r="AL31" s="1040"/>
      <c r="AM31" s="1040"/>
      <c r="AN31" s="1040"/>
      <c r="AO31" s="1040"/>
      <c r="AP31" s="1040">
        <v>1842</v>
      </c>
      <c r="AQ31" s="1040"/>
      <c r="AR31" s="1040"/>
      <c r="AS31" s="1040"/>
      <c r="AT31" s="1040"/>
      <c r="AU31" s="1040"/>
      <c r="AV31" s="1040"/>
      <c r="AW31" s="1040"/>
      <c r="AX31" s="1040"/>
      <c r="AY31" s="1040"/>
      <c r="AZ31" s="1111"/>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666</v>
      </c>
      <c r="R32" s="1113"/>
      <c r="S32" s="1113"/>
      <c r="T32" s="1113"/>
      <c r="U32" s="1113"/>
      <c r="V32" s="1113">
        <v>385</v>
      </c>
      <c r="W32" s="1113"/>
      <c r="X32" s="1113"/>
      <c r="Y32" s="1113"/>
      <c r="Z32" s="1113"/>
      <c r="AA32" s="1113">
        <v>281</v>
      </c>
      <c r="AB32" s="1113"/>
      <c r="AC32" s="1113"/>
      <c r="AD32" s="1113"/>
      <c r="AE32" s="1114"/>
      <c r="AF32" s="1088">
        <v>83</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771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387</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1391</v>
      </c>
      <c r="R68" s="1051"/>
      <c r="S68" s="1051"/>
      <c r="T68" s="1051"/>
      <c r="U68" s="1051"/>
      <c r="V68" s="1051">
        <v>1398</v>
      </c>
      <c r="W68" s="1051"/>
      <c r="X68" s="1051"/>
      <c r="Y68" s="1051"/>
      <c r="Z68" s="1051"/>
      <c r="AA68" s="1051">
        <v>-7</v>
      </c>
      <c r="AB68" s="1051"/>
      <c r="AC68" s="1051"/>
      <c r="AD68" s="1051"/>
      <c r="AE68" s="1051"/>
      <c r="AF68" s="1051">
        <v>2191</v>
      </c>
      <c r="AG68" s="1051"/>
      <c r="AH68" s="1051"/>
      <c r="AI68" s="1051"/>
      <c r="AJ68" s="1051"/>
      <c r="AK68" s="1051"/>
      <c r="AL68" s="1051"/>
      <c r="AM68" s="1051"/>
      <c r="AN68" s="1051"/>
      <c r="AO68" s="1051"/>
      <c r="AP68" s="1051">
        <v>2872</v>
      </c>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683</v>
      </c>
      <c r="R69" s="1040"/>
      <c r="S69" s="1040"/>
      <c r="T69" s="1040"/>
      <c r="U69" s="1040"/>
      <c r="V69" s="1040">
        <v>541</v>
      </c>
      <c r="W69" s="1040"/>
      <c r="X69" s="1040"/>
      <c r="Y69" s="1040"/>
      <c r="Z69" s="1040"/>
      <c r="AA69" s="1040">
        <v>142</v>
      </c>
      <c r="AB69" s="1040"/>
      <c r="AC69" s="1040"/>
      <c r="AD69" s="1040"/>
      <c r="AE69" s="1040"/>
      <c r="AF69" s="1040">
        <v>760</v>
      </c>
      <c r="AG69" s="1040"/>
      <c r="AH69" s="1040"/>
      <c r="AI69" s="1040"/>
      <c r="AJ69" s="1040"/>
      <c r="AK69" s="1040"/>
      <c r="AL69" s="1040"/>
      <c r="AM69" s="1040"/>
      <c r="AN69" s="1040"/>
      <c r="AO69" s="1040"/>
      <c r="AP69" s="1040">
        <v>2575</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4418</v>
      </c>
      <c r="R70" s="1040"/>
      <c r="S70" s="1040"/>
      <c r="T70" s="1040"/>
      <c r="U70" s="1040"/>
      <c r="V70" s="1040">
        <v>3305</v>
      </c>
      <c r="W70" s="1040"/>
      <c r="X70" s="1040"/>
      <c r="Y70" s="1040"/>
      <c r="Z70" s="1040"/>
      <c r="AA70" s="1040">
        <v>1113</v>
      </c>
      <c r="AB70" s="1040"/>
      <c r="AC70" s="1040"/>
      <c r="AD70" s="1040"/>
      <c r="AE70" s="1040"/>
      <c r="AF70" s="1040">
        <v>48</v>
      </c>
      <c r="AG70" s="1040"/>
      <c r="AH70" s="1040"/>
      <c r="AI70" s="1040"/>
      <c r="AJ70" s="1040"/>
      <c r="AK70" s="1040">
        <v>93</v>
      </c>
      <c r="AL70" s="1040"/>
      <c r="AM70" s="1040"/>
      <c r="AN70" s="1040"/>
      <c r="AO70" s="1040"/>
      <c r="AP70" s="1040">
        <v>760</v>
      </c>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38</v>
      </c>
      <c r="R71" s="1040"/>
      <c r="S71" s="1040"/>
      <c r="T71" s="1040"/>
      <c r="U71" s="1040"/>
      <c r="V71" s="1040">
        <v>37</v>
      </c>
      <c r="W71" s="1040"/>
      <c r="X71" s="1040"/>
      <c r="Y71" s="1040"/>
      <c r="Z71" s="1040"/>
      <c r="AA71" s="1040">
        <v>1</v>
      </c>
      <c r="AB71" s="1040"/>
      <c r="AC71" s="1040"/>
      <c r="AD71" s="1040"/>
      <c r="AE71" s="1040"/>
      <c r="AF71" s="1040">
        <v>1</v>
      </c>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10004</v>
      </c>
      <c r="R72" s="1040"/>
      <c r="S72" s="1040"/>
      <c r="T72" s="1040"/>
      <c r="U72" s="1040"/>
      <c r="V72" s="1040">
        <v>9478</v>
      </c>
      <c r="W72" s="1040"/>
      <c r="X72" s="1040"/>
      <c r="Y72" s="1040"/>
      <c r="Z72" s="1040"/>
      <c r="AA72" s="1040">
        <v>526</v>
      </c>
      <c r="AB72" s="1040"/>
      <c r="AC72" s="1040"/>
      <c r="AD72" s="1040"/>
      <c r="AE72" s="1040"/>
      <c r="AF72" s="1040"/>
      <c r="AG72" s="1040"/>
      <c r="AH72" s="1040"/>
      <c r="AI72" s="1040"/>
      <c r="AJ72" s="1040"/>
      <c r="AK72" s="1040">
        <v>15</v>
      </c>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1564</v>
      </c>
      <c r="R73" s="1040"/>
      <c r="S73" s="1040"/>
      <c r="T73" s="1040"/>
      <c r="U73" s="1040"/>
      <c r="V73" s="1040">
        <v>1563</v>
      </c>
      <c r="W73" s="1040"/>
      <c r="X73" s="1040"/>
      <c r="Y73" s="1040"/>
      <c r="Z73" s="1040"/>
      <c r="AA73" s="1040">
        <v>1</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1</v>
      </c>
      <c r="R74" s="1040"/>
      <c r="S74" s="1040"/>
      <c r="T74" s="1040"/>
      <c r="U74" s="1040"/>
      <c r="V74" s="1040"/>
      <c r="W74" s="1040"/>
      <c r="X74" s="1040"/>
      <c r="Y74" s="1040"/>
      <c r="Z74" s="1040"/>
      <c r="AA74" s="1040">
        <v>1</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41</v>
      </c>
      <c r="R75" s="1048"/>
      <c r="S75" s="1048"/>
      <c r="T75" s="1048"/>
      <c r="U75" s="1049"/>
      <c r="V75" s="1050">
        <v>35</v>
      </c>
      <c r="W75" s="1048"/>
      <c r="X75" s="1048"/>
      <c r="Y75" s="1048"/>
      <c r="Z75" s="1049"/>
      <c r="AA75" s="1050">
        <v>6</v>
      </c>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580</v>
      </c>
      <c r="C76" s="1044"/>
      <c r="D76" s="1044"/>
      <c r="E76" s="1044"/>
      <c r="F76" s="1044"/>
      <c r="G76" s="1044"/>
      <c r="H76" s="1044"/>
      <c r="I76" s="1044"/>
      <c r="J76" s="1044"/>
      <c r="K76" s="1044"/>
      <c r="L76" s="1044"/>
      <c r="M76" s="1044"/>
      <c r="N76" s="1044"/>
      <c r="O76" s="1044"/>
      <c r="P76" s="1045"/>
      <c r="Q76" s="1047">
        <v>42</v>
      </c>
      <c r="R76" s="1048"/>
      <c r="S76" s="1048"/>
      <c r="T76" s="1048"/>
      <c r="U76" s="1049"/>
      <c r="V76" s="1050">
        <v>39</v>
      </c>
      <c r="W76" s="1048"/>
      <c r="X76" s="1048"/>
      <c r="Y76" s="1048"/>
      <c r="Z76" s="1049"/>
      <c r="AA76" s="1050">
        <v>3</v>
      </c>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47">
        <v>867</v>
      </c>
      <c r="R77" s="1048"/>
      <c r="S77" s="1048"/>
      <c r="T77" s="1048"/>
      <c r="U77" s="1049"/>
      <c r="V77" s="1050">
        <v>814</v>
      </c>
      <c r="W77" s="1048"/>
      <c r="X77" s="1048"/>
      <c r="Y77" s="1048"/>
      <c r="Z77" s="1049"/>
      <c r="AA77" s="1050">
        <v>53</v>
      </c>
      <c r="AB77" s="1048"/>
      <c r="AC77" s="1048"/>
      <c r="AD77" s="1048"/>
      <c r="AE77" s="1049"/>
      <c r="AF77" s="1050">
        <v>53</v>
      </c>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582</v>
      </c>
      <c r="C78" s="1044"/>
      <c r="D78" s="1044"/>
      <c r="E78" s="1044"/>
      <c r="F78" s="1044"/>
      <c r="G78" s="1044"/>
      <c r="H78" s="1044"/>
      <c r="I78" s="1044"/>
      <c r="J78" s="1044"/>
      <c r="K78" s="1044"/>
      <c r="L78" s="1044"/>
      <c r="M78" s="1044"/>
      <c r="N78" s="1044"/>
      <c r="O78" s="1044"/>
      <c r="P78" s="1045"/>
      <c r="Q78" s="1046">
        <v>250285</v>
      </c>
      <c r="R78" s="1040"/>
      <c r="S78" s="1040"/>
      <c r="T78" s="1040"/>
      <c r="U78" s="1040"/>
      <c r="V78" s="1040">
        <v>238827</v>
      </c>
      <c r="W78" s="1040"/>
      <c r="X78" s="1040"/>
      <c r="Y78" s="1040"/>
      <c r="Z78" s="1040"/>
      <c r="AA78" s="1040">
        <v>11458</v>
      </c>
      <c r="AB78" s="1040"/>
      <c r="AC78" s="1040"/>
      <c r="AD78" s="1040"/>
      <c r="AE78" s="1040"/>
      <c r="AF78" s="1040">
        <v>11458</v>
      </c>
      <c r="AG78" s="1040"/>
      <c r="AH78" s="1040"/>
      <c r="AI78" s="1040"/>
      <c r="AJ78" s="1040"/>
      <c r="AK78" s="1040">
        <v>608</v>
      </c>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299</v>
      </c>
      <c r="AG109" s="963"/>
      <c r="AH109" s="963"/>
      <c r="AI109" s="963"/>
      <c r="AJ109" s="964"/>
      <c r="AK109" s="965" t="s">
        <v>298</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299</v>
      </c>
      <c r="BW109" s="963"/>
      <c r="BX109" s="963"/>
      <c r="BY109" s="963"/>
      <c r="BZ109" s="964"/>
      <c r="CA109" s="965" t="s">
        <v>298</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299</v>
      </c>
      <c r="DM109" s="963"/>
      <c r="DN109" s="963"/>
      <c r="DO109" s="963"/>
      <c r="DP109" s="964"/>
      <c r="DQ109" s="965" t="s">
        <v>298</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236290</v>
      </c>
      <c r="AB110" s="956"/>
      <c r="AC110" s="956"/>
      <c r="AD110" s="956"/>
      <c r="AE110" s="957"/>
      <c r="AF110" s="958">
        <v>214302</v>
      </c>
      <c r="AG110" s="956"/>
      <c r="AH110" s="956"/>
      <c r="AI110" s="956"/>
      <c r="AJ110" s="957"/>
      <c r="AK110" s="958">
        <v>188936</v>
      </c>
      <c r="AL110" s="956"/>
      <c r="AM110" s="956"/>
      <c r="AN110" s="956"/>
      <c r="AO110" s="957"/>
      <c r="AP110" s="959">
        <v>7.3</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1509835</v>
      </c>
      <c r="BR110" s="903"/>
      <c r="BS110" s="903"/>
      <c r="BT110" s="903"/>
      <c r="BU110" s="903"/>
      <c r="BV110" s="903">
        <v>1312095</v>
      </c>
      <c r="BW110" s="903"/>
      <c r="BX110" s="903"/>
      <c r="BY110" s="903"/>
      <c r="BZ110" s="903"/>
      <c r="CA110" s="903">
        <v>1133034</v>
      </c>
      <c r="CB110" s="903"/>
      <c r="CC110" s="903"/>
      <c r="CD110" s="903"/>
      <c r="CE110" s="903"/>
      <c r="CF110" s="927">
        <v>44</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426</v>
      </c>
      <c r="DM110" s="903"/>
      <c r="DN110" s="903"/>
      <c r="DO110" s="903"/>
      <c r="DP110" s="903"/>
      <c r="DQ110" s="903" t="s">
        <v>427</v>
      </c>
      <c r="DR110" s="903"/>
      <c r="DS110" s="903"/>
      <c r="DT110" s="903"/>
      <c r="DU110" s="903"/>
      <c r="DV110" s="904" t="s">
        <v>400</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400</v>
      </c>
      <c r="AG111" s="984"/>
      <c r="AH111" s="984"/>
      <c r="AI111" s="984"/>
      <c r="AJ111" s="985"/>
      <c r="AK111" s="986" t="s">
        <v>427</v>
      </c>
      <c r="AL111" s="984"/>
      <c r="AM111" s="984"/>
      <c r="AN111" s="984"/>
      <c r="AO111" s="985"/>
      <c r="AP111" s="987" t="s">
        <v>426</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425</v>
      </c>
      <c r="BW111" s="875"/>
      <c r="BX111" s="875"/>
      <c r="BY111" s="875"/>
      <c r="BZ111" s="875"/>
      <c r="CA111" s="875" t="s">
        <v>425</v>
      </c>
      <c r="CB111" s="875"/>
      <c r="CC111" s="875"/>
      <c r="CD111" s="875"/>
      <c r="CE111" s="875"/>
      <c r="CF111" s="936" t="s">
        <v>431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426</v>
      </c>
      <c r="DM111" s="875"/>
      <c r="DN111" s="875"/>
      <c r="DO111" s="875"/>
      <c r="DP111" s="875"/>
      <c r="DQ111" s="875" t="s">
        <v>431</v>
      </c>
      <c r="DR111" s="875"/>
      <c r="DS111" s="875"/>
      <c r="DT111" s="875"/>
      <c r="DU111" s="875"/>
      <c r="DV111" s="852" t="s">
        <v>426</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400</v>
      </c>
      <c r="AB112" s="838"/>
      <c r="AC112" s="838"/>
      <c r="AD112" s="838"/>
      <c r="AE112" s="839"/>
      <c r="AF112" s="840" t="s">
        <v>427</v>
      </c>
      <c r="AG112" s="838"/>
      <c r="AH112" s="838"/>
      <c r="AI112" s="838"/>
      <c r="AJ112" s="839"/>
      <c r="AK112" s="840" t="s">
        <v>425</v>
      </c>
      <c r="AL112" s="838"/>
      <c r="AM112" s="838"/>
      <c r="AN112" s="838"/>
      <c r="AO112" s="839"/>
      <c r="AP112" s="885" t="s">
        <v>435</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1995886</v>
      </c>
      <c r="BR112" s="875"/>
      <c r="BS112" s="875"/>
      <c r="BT112" s="875"/>
      <c r="BU112" s="875"/>
      <c r="BV112" s="875">
        <v>2025681</v>
      </c>
      <c r="BW112" s="875"/>
      <c r="BX112" s="875"/>
      <c r="BY112" s="875"/>
      <c r="BZ112" s="875"/>
      <c r="CA112" s="875">
        <v>1841689</v>
      </c>
      <c r="CB112" s="875"/>
      <c r="CC112" s="875"/>
      <c r="CD112" s="875"/>
      <c r="CE112" s="875"/>
      <c r="CF112" s="936">
        <v>71.5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400</v>
      </c>
      <c r="DH112" s="875"/>
      <c r="DI112" s="875"/>
      <c r="DJ112" s="875"/>
      <c r="DK112" s="875"/>
      <c r="DL112" s="875" t="s">
        <v>427</v>
      </c>
      <c r="DM112" s="875"/>
      <c r="DN112" s="875"/>
      <c r="DO112" s="875"/>
      <c r="DP112" s="875"/>
      <c r="DQ112" s="875" t="s">
        <v>438</v>
      </c>
      <c r="DR112" s="875"/>
      <c r="DS112" s="875"/>
      <c r="DT112" s="875"/>
      <c r="DU112" s="875"/>
      <c r="DV112" s="852" t="s">
        <v>426</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212184</v>
      </c>
      <c r="AB113" s="984"/>
      <c r="AC113" s="984"/>
      <c r="AD113" s="984"/>
      <c r="AE113" s="985"/>
      <c r="AF113" s="986">
        <v>216972</v>
      </c>
      <c r="AG113" s="984"/>
      <c r="AH113" s="984"/>
      <c r="AI113" s="984"/>
      <c r="AJ113" s="985"/>
      <c r="AK113" s="986">
        <v>216121</v>
      </c>
      <c r="AL113" s="984"/>
      <c r="AM113" s="984"/>
      <c r="AN113" s="984"/>
      <c r="AO113" s="985"/>
      <c r="AP113" s="987">
        <v>8.4</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106460</v>
      </c>
      <c r="BR113" s="875"/>
      <c r="BS113" s="875"/>
      <c r="BT113" s="875"/>
      <c r="BU113" s="875"/>
      <c r="BV113" s="875">
        <v>93667</v>
      </c>
      <c r="BW113" s="875"/>
      <c r="BX113" s="875"/>
      <c r="BY113" s="875"/>
      <c r="BZ113" s="875"/>
      <c r="CA113" s="875">
        <v>82604</v>
      </c>
      <c r="CB113" s="875"/>
      <c r="CC113" s="875"/>
      <c r="CD113" s="875"/>
      <c r="CE113" s="875"/>
      <c r="CF113" s="936">
        <v>3.2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381</v>
      </c>
      <c r="DM113" s="838"/>
      <c r="DN113" s="838"/>
      <c r="DO113" s="838"/>
      <c r="DP113" s="839"/>
      <c r="DQ113" s="840" t="s">
        <v>425</v>
      </c>
      <c r="DR113" s="838"/>
      <c r="DS113" s="838"/>
      <c r="DT113" s="838"/>
      <c r="DU113" s="839"/>
      <c r="DV113" s="885" t="s">
        <v>431</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58240</v>
      </c>
      <c r="AB114" s="838"/>
      <c r="AC114" s="838"/>
      <c r="AD114" s="838"/>
      <c r="AE114" s="839"/>
      <c r="AF114" s="840">
        <v>60904</v>
      </c>
      <c r="AG114" s="838"/>
      <c r="AH114" s="838"/>
      <c r="AI114" s="838"/>
      <c r="AJ114" s="839"/>
      <c r="AK114" s="840">
        <v>58379</v>
      </c>
      <c r="AL114" s="838"/>
      <c r="AM114" s="838"/>
      <c r="AN114" s="838"/>
      <c r="AO114" s="839"/>
      <c r="AP114" s="885">
        <v>2.2999999999999998</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546981</v>
      </c>
      <c r="BR114" s="875"/>
      <c r="BS114" s="875"/>
      <c r="BT114" s="875"/>
      <c r="BU114" s="875"/>
      <c r="BV114" s="875">
        <v>583815</v>
      </c>
      <c r="BW114" s="875"/>
      <c r="BX114" s="875"/>
      <c r="BY114" s="875"/>
      <c r="BZ114" s="875"/>
      <c r="CA114" s="875">
        <v>840902</v>
      </c>
      <c r="CB114" s="875"/>
      <c r="CC114" s="875"/>
      <c r="CD114" s="875"/>
      <c r="CE114" s="875"/>
      <c r="CF114" s="936">
        <v>32.6</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426</v>
      </c>
      <c r="DM114" s="838"/>
      <c r="DN114" s="838"/>
      <c r="DO114" s="838"/>
      <c r="DP114" s="839"/>
      <c r="DQ114" s="840" t="s">
        <v>425</v>
      </c>
      <c r="DR114" s="838"/>
      <c r="DS114" s="838"/>
      <c r="DT114" s="838"/>
      <c r="DU114" s="839"/>
      <c r="DV114" s="885" t="s">
        <v>426</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425</v>
      </c>
      <c r="AB115" s="984"/>
      <c r="AC115" s="984"/>
      <c r="AD115" s="984"/>
      <c r="AE115" s="985"/>
      <c r="AF115" s="986" t="s">
        <v>427</v>
      </c>
      <c r="AG115" s="984"/>
      <c r="AH115" s="984"/>
      <c r="AI115" s="984"/>
      <c r="AJ115" s="985"/>
      <c r="AK115" s="986" t="s">
        <v>431</v>
      </c>
      <c r="AL115" s="984"/>
      <c r="AM115" s="984"/>
      <c r="AN115" s="984"/>
      <c r="AO115" s="985"/>
      <c r="AP115" s="987" t="s">
        <v>427</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9223</v>
      </c>
      <c r="BR115" s="875"/>
      <c r="BS115" s="875"/>
      <c r="BT115" s="875"/>
      <c r="BU115" s="875"/>
      <c r="BV115" s="875">
        <v>7924</v>
      </c>
      <c r="BW115" s="875"/>
      <c r="BX115" s="875"/>
      <c r="BY115" s="875"/>
      <c r="BZ115" s="875"/>
      <c r="CA115" s="875">
        <v>6641</v>
      </c>
      <c r="CB115" s="875"/>
      <c r="CC115" s="875"/>
      <c r="CD115" s="875"/>
      <c r="CE115" s="875"/>
      <c r="CF115" s="936">
        <v>0.3</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425</v>
      </c>
      <c r="DH115" s="838"/>
      <c r="DI115" s="838"/>
      <c r="DJ115" s="838"/>
      <c r="DK115" s="839"/>
      <c r="DL115" s="840" t="s">
        <v>425</v>
      </c>
      <c r="DM115" s="838"/>
      <c r="DN115" s="838"/>
      <c r="DO115" s="838"/>
      <c r="DP115" s="839"/>
      <c r="DQ115" s="840" t="s">
        <v>426</v>
      </c>
      <c r="DR115" s="838"/>
      <c r="DS115" s="838"/>
      <c r="DT115" s="838"/>
      <c r="DU115" s="839"/>
      <c r="DV115" s="885" t="s">
        <v>431</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400</v>
      </c>
      <c r="AG116" s="838"/>
      <c r="AH116" s="838"/>
      <c r="AI116" s="838"/>
      <c r="AJ116" s="839"/>
      <c r="AK116" s="840" t="s">
        <v>427</v>
      </c>
      <c r="AL116" s="838"/>
      <c r="AM116" s="838"/>
      <c r="AN116" s="838"/>
      <c r="AO116" s="839"/>
      <c r="AP116" s="885" t="s">
        <v>400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426</v>
      </c>
      <c r="BW116" s="875"/>
      <c r="BX116" s="875"/>
      <c r="BY116" s="875"/>
      <c r="BZ116" s="875"/>
      <c r="CA116" s="875" t="s">
        <v>438</v>
      </c>
      <c r="CB116" s="875"/>
      <c r="CC116" s="875"/>
      <c r="CD116" s="875"/>
      <c r="CE116" s="875"/>
      <c r="CF116" s="936" t="s">
        <v>429</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426</v>
      </c>
      <c r="DM116" s="838"/>
      <c r="DN116" s="838"/>
      <c r="DO116" s="838"/>
      <c r="DP116" s="839"/>
      <c r="DQ116" s="840" t="s">
        <v>426</v>
      </c>
      <c r="DR116" s="838"/>
      <c r="DS116" s="838"/>
      <c r="DT116" s="838"/>
      <c r="DU116" s="839"/>
      <c r="DV116" s="885" t="s">
        <v>431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506714</v>
      </c>
      <c r="AB117" s="970"/>
      <c r="AC117" s="970"/>
      <c r="AD117" s="970"/>
      <c r="AE117" s="971"/>
      <c r="AF117" s="972">
        <v>492178</v>
      </c>
      <c r="AG117" s="970"/>
      <c r="AH117" s="970"/>
      <c r="AI117" s="970"/>
      <c r="AJ117" s="971"/>
      <c r="AK117" s="972">
        <v>463436</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453</v>
      </c>
      <c r="BR117" s="875"/>
      <c r="BS117" s="875"/>
      <c r="BT117" s="875"/>
      <c r="BU117" s="875"/>
      <c r="BV117" s="875" t="s">
        <v>429</v>
      </c>
      <c r="BW117" s="875"/>
      <c r="BX117" s="875"/>
      <c r="BY117" s="875"/>
      <c r="BZ117" s="875"/>
      <c r="CA117" s="875" t="s">
        <v>425</v>
      </c>
      <c r="CB117" s="875"/>
      <c r="CC117" s="875"/>
      <c r="CD117" s="875"/>
      <c r="CE117" s="875"/>
      <c r="CF117" s="936" t="s">
        <v>427</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425</v>
      </c>
      <c r="DM117" s="838"/>
      <c r="DN117" s="838"/>
      <c r="DO117" s="838"/>
      <c r="DP117" s="839"/>
      <c r="DQ117" s="840" t="s">
        <v>426</v>
      </c>
      <c r="DR117" s="838"/>
      <c r="DS117" s="838"/>
      <c r="DT117" s="838"/>
      <c r="DU117" s="839"/>
      <c r="DV117" s="885" t="s">
        <v>400</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299</v>
      </c>
      <c r="AG118" s="963"/>
      <c r="AH118" s="963"/>
      <c r="AI118" s="963"/>
      <c r="AJ118" s="964"/>
      <c r="AK118" s="965" t="s">
        <v>298</v>
      </c>
      <c r="AL118" s="963"/>
      <c r="AM118" s="963"/>
      <c r="AN118" s="963"/>
      <c r="AO118" s="964"/>
      <c r="AP118" s="966" t="s">
        <v>419</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427</v>
      </c>
      <c r="BW118" s="906"/>
      <c r="BX118" s="906"/>
      <c r="BY118" s="906"/>
      <c r="BZ118" s="906"/>
      <c r="CA118" s="906" t="s">
        <v>431</v>
      </c>
      <c r="CB118" s="906"/>
      <c r="CC118" s="906"/>
      <c r="CD118" s="906"/>
      <c r="CE118" s="906"/>
      <c r="CF118" s="936" t="s">
        <v>438</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426</v>
      </c>
      <c r="DM118" s="838"/>
      <c r="DN118" s="838"/>
      <c r="DO118" s="838"/>
      <c r="DP118" s="839"/>
      <c r="DQ118" s="840" t="s">
        <v>426</v>
      </c>
      <c r="DR118" s="838"/>
      <c r="DS118" s="838"/>
      <c r="DT118" s="838"/>
      <c r="DU118" s="839"/>
      <c r="DV118" s="885" t="s">
        <v>426</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427</v>
      </c>
      <c r="AG119" s="956"/>
      <c r="AH119" s="956"/>
      <c r="AI119" s="956"/>
      <c r="AJ119" s="957"/>
      <c r="AK119" s="958" t="s">
        <v>431</v>
      </c>
      <c r="AL119" s="956"/>
      <c r="AM119" s="956"/>
      <c r="AN119" s="956"/>
      <c r="AO119" s="957"/>
      <c r="AP119" s="959" t="s">
        <v>427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457</v>
      </c>
      <c r="BP119" s="939"/>
      <c r="BQ119" s="943">
        <v>4168385</v>
      </c>
      <c r="BR119" s="906"/>
      <c r="BS119" s="906"/>
      <c r="BT119" s="906"/>
      <c r="BU119" s="906"/>
      <c r="BV119" s="906">
        <v>4023182</v>
      </c>
      <c r="BW119" s="906"/>
      <c r="BX119" s="906"/>
      <c r="BY119" s="906"/>
      <c r="BZ119" s="906"/>
      <c r="CA119" s="906">
        <v>3904870</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400</v>
      </c>
      <c r="DH119" s="821"/>
      <c r="DI119" s="821"/>
      <c r="DJ119" s="821"/>
      <c r="DK119" s="822"/>
      <c r="DL119" s="823" t="s">
        <v>400</v>
      </c>
      <c r="DM119" s="821"/>
      <c r="DN119" s="821"/>
      <c r="DO119" s="821"/>
      <c r="DP119" s="822"/>
      <c r="DQ119" s="823" t="s">
        <v>429</v>
      </c>
      <c r="DR119" s="821"/>
      <c r="DS119" s="821"/>
      <c r="DT119" s="821"/>
      <c r="DU119" s="822"/>
      <c r="DV119" s="909" t="s">
        <v>429</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400</v>
      </c>
      <c r="AB120" s="838"/>
      <c r="AC120" s="838"/>
      <c r="AD120" s="838"/>
      <c r="AE120" s="839"/>
      <c r="AF120" s="840" t="s">
        <v>426</v>
      </c>
      <c r="AG120" s="838"/>
      <c r="AH120" s="838"/>
      <c r="AI120" s="838"/>
      <c r="AJ120" s="839"/>
      <c r="AK120" s="840" t="s">
        <v>400</v>
      </c>
      <c r="AL120" s="838"/>
      <c r="AM120" s="838"/>
      <c r="AN120" s="838"/>
      <c r="AO120" s="839"/>
      <c r="AP120" s="885" t="s">
        <v>426</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5594214</v>
      </c>
      <c r="BR120" s="903"/>
      <c r="BS120" s="903"/>
      <c r="BT120" s="903"/>
      <c r="BU120" s="903"/>
      <c r="BV120" s="903">
        <v>6183503</v>
      </c>
      <c r="BW120" s="903"/>
      <c r="BX120" s="903"/>
      <c r="BY120" s="903"/>
      <c r="BZ120" s="903"/>
      <c r="CA120" s="903">
        <v>6324281</v>
      </c>
      <c r="CB120" s="903"/>
      <c r="CC120" s="903"/>
      <c r="CD120" s="903"/>
      <c r="CE120" s="903"/>
      <c r="CF120" s="927">
        <v>245.5</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1995886</v>
      </c>
      <c r="DH120" s="903"/>
      <c r="DI120" s="903"/>
      <c r="DJ120" s="903"/>
      <c r="DK120" s="903"/>
      <c r="DL120" s="903">
        <v>2025681</v>
      </c>
      <c r="DM120" s="903"/>
      <c r="DN120" s="903"/>
      <c r="DO120" s="903"/>
      <c r="DP120" s="903"/>
      <c r="DQ120" s="903">
        <v>1841689</v>
      </c>
      <c r="DR120" s="903"/>
      <c r="DS120" s="903"/>
      <c r="DT120" s="903"/>
      <c r="DU120" s="903"/>
      <c r="DV120" s="904">
        <v>71.5</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426</v>
      </c>
      <c r="AB121" s="838"/>
      <c r="AC121" s="838"/>
      <c r="AD121" s="838"/>
      <c r="AE121" s="839"/>
      <c r="AF121" s="840" t="s">
        <v>426</v>
      </c>
      <c r="AG121" s="838"/>
      <c r="AH121" s="838"/>
      <c r="AI121" s="838"/>
      <c r="AJ121" s="839"/>
      <c r="AK121" s="840" t="s">
        <v>427</v>
      </c>
      <c r="AL121" s="838"/>
      <c r="AM121" s="838"/>
      <c r="AN121" s="838"/>
      <c r="AO121" s="839"/>
      <c r="AP121" s="885" t="s">
        <v>426</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t="s">
        <v>438</v>
      </c>
      <c r="BR121" s="875"/>
      <c r="BS121" s="875"/>
      <c r="BT121" s="875"/>
      <c r="BU121" s="875"/>
      <c r="BV121" s="875">
        <v>20800</v>
      </c>
      <c r="BW121" s="875"/>
      <c r="BX121" s="875"/>
      <c r="BY121" s="875"/>
      <c r="BZ121" s="875"/>
      <c r="CA121" s="875">
        <v>20800</v>
      </c>
      <c r="CB121" s="875"/>
      <c r="CC121" s="875"/>
      <c r="CD121" s="875"/>
      <c r="CE121" s="875"/>
      <c r="CF121" s="936">
        <v>0.8</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t="s">
        <v>425</v>
      </c>
      <c r="DH121" s="875"/>
      <c r="DI121" s="875"/>
      <c r="DJ121" s="875"/>
      <c r="DK121" s="875"/>
      <c r="DL121" s="875" t="s">
        <v>427</v>
      </c>
      <c r="DM121" s="875"/>
      <c r="DN121" s="875"/>
      <c r="DO121" s="875"/>
      <c r="DP121" s="875"/>
      <c r="DQ121" s="875" t="s">
        <v>426</v>
      </c>
      <c r="DR121" s="875"/>
      <c r="DS121" s="875"/>
      <c r="DT121" s="875"/>
      <c r="DU121" s="875"/>
      <c r="DV121" s="852" t="s">
        <v>438</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453</v>
      </c>
      <c r="AG122" s="838"/>
      <c r="AH122" s="838"/>
      <c r="AI122" s="838"/>
      <c r="AJ122" s="839"/>
      <c r="AK122" s="840" t="s">
        <v>453</v>
      </c>
      <c r="AL122" s="838"/>
      <c r="AM122" s="838"/>
      <c r="AN122" s="838"/>
      <c r="AO122" s="839"/>
      <c r="AP122" s="885" t="s">
        <v>438</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4659996</v>
      </c>
      <c r="BR122" s="906"/>
      <c r="BS122" s="906"/>
      <c r="BT122" s="906"/>
      <c r="BU122" s="906"/>
      <c r="BV122" s="906">
        <v>4570864</v>
      </c>
      <c r="BW122" s="906"/>
      <c r="BX122" s="906"/>
      <c r="BY122" s="906"/>
      <c r="BZ122" s="906"/>
      <c r="CA122" s="906">
        <v>4370405</v>
      </c>
      <c r="CB122" s="906"/>
      <c r="CC122" s="906"/>
      <c r="CD122" s="906"/>
      <c r="CE122" s="906"/>
      <c r="CF122" s="907">
        <v>169.7</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427</v>
      </c>
      <c r="DH122" s="875"/>
      <c r="DI122" s="875"/>
      <c r="DJ122" s="875"/>
      <c r="DK122" s="875"/>
      <c r="DL122" s="875" t="s">
        <v>400</v>
      </c>
      <c r="DM122" s="875"/>
      <c r="DN122" s="875"/>
      <c r="DO122" s="875"/>
      <c r="DP122" s="875"/>
      <c r="DQ122" s="875" t="s">
        <v>400</v>
      </c>
      <c r="DR122" s="875"/>
      <c r="DS122" s="875"/>
      <c r="DT122" s="875"/>
      <c r="DU122" s="875"/>
      <c r="DV122" s="852" t="s">
        <v>427</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426</v>
      </c>
      <c r="AG123" s="838"/>
      <c r="AH123" s="838"/>
      <c r="AI123" s="838"/>
      <c r="AJ123" s="839"/>
      <c r="AK123" s="840" t="s">
        <v>400</v>
      </c>
      <c r="AL123" s="838"/>
      <c r="AM123" s="838"/>
      <c r="AN123" s="838"/>
      <c r="AO123" s="839"/>
      <c r="AP123" s="885" t="s">
        <v>400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10254210</v>
      </c>
      <c r="BR123" s="894"/>
      <c r="BS123" s="894"/>
      <c r="BT123" s="894"/>
      <c r="BU123" s="894"/>
      <c r="BV123" s="894">
        <v>10775167</v>
      </c>
      <c r="BW123" s="894"/>
      <c r="BX123" s="894"/>
      <c r="BY123" s="894"/>
      <c r="BZ123" s="894"/>
      <c r="CA123" s="894">
        <v>10715486</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453</v>
      </c>
      <c r="DH123" s="838"/>
      <c r="DI123" s="838"/>
      <c r="DJ123" s="838"/>
      <c r="DK123" s="839"/>
      <c r="DL123" s="840" t="s">
        <v>427</v>
      </c>
      <c r="DM123" s="838"/>
      <c r="DN123" s="838"/>
      <c r="DO123" s="838"/>
      <c r="DP123" s="839"/>
      <c r="DQ123" s="840" t="s">
        <v>427</v>
      </c>
      <c r="DR123" s="838"/>
      <c r="DS123" s="838"/>
      <c r="DT123" s="838"/>
      <c r="DU123" s="839"/>
      <c r="DV123" s="885" t="s">
        <v>427</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400</v>
      </c>
      <c r="AG124" s="838"/>
      <c r="AH124" s="838"/>
      <c r="AI124" s="838"/>
      <c r="AJ124" s="839"/>
      <c r="AK124" s="840" t="s">
        <v>427</v>
      </c>
      <c r="AL124" s="838"/>
      <c r="AM124" s="838"/>
      <c r="AN124" s="838"/>
      <c r="AO124" s="839"/>
      <c r="AP124" s="885" t="s">
        <v>453</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427</v>
      </c>
      <c r="BR124" s="892"/>
      <c r="BS124" s="892"/>
      <c r="BT124" s="892"/>
      <c r="BU124" s="892"/>
      <c r="BV124" s="892" t="s">
        <v>427</v>
      </c>
      <c r="BW124" s="892"/>
      <c r="BX124" s="892"/>
      <c r="BY124" s="892"/>
      <c r="BZ124" s="892"/>
      <c r="CA124" s="892" t="s">
        <v>427</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453</v>
      </c>
      <c r="DH124" s="821"/>
      <c r="DI124" s="821"/>
      <c r="DJ124" s="821"/>
      <c r="DK124" s="822"/>
      <c r="DL124" s="823" t="s">
        <v>427</v>
      </c>
      <c r="DM124" s="821"/>
      <c r="DN124" s="821"/>
      <c r="DO124" s="821"/>
      <c r="DP124" s="822"/>
      <c r="DQ124" s="823" t="s">
        <v>427</v>
      </c>
      <c r="DR124" s="821"/>
      <c r="DS124" s="821"/>
      <c r="DT124" s="821"/>
      <c r="DU124" s="822"/>
      <c r="DV124" s="909" t="s">
        <v>400</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400</v>
      </c>
      <c r="AB125" s="838"/>
      <c r="AC125" s="838"/>
      <c r="AD125" s="838"/>
      <c r="AE125" s="839"/>
      <c r="AF125" s="840" t="s">
        <v>427</v>
      </c>
      <c r="AG125" s="838"/>
      <c r="AH125" s="838"/>
      <c r="AI125" s="838"/>
      <c r="AJ125" s="839"/>
      <c r="AK125" s="840" t="s">
        <v>426</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427</v>
      </c>
      <c r="DM125" s="903"/>
      <c r="DN125" s="903"/>
      <c r="DO125" s="903"/>
      <c r="DP125" s="903"/>
      <c r="DQ125" s="903" t="s">
        <v>400</v>
      </c>
      <c r="DR125" s="903"/>
      <c r="DS125" s="903"/>
      <c r="DT125" s="903"/>
      <c r="DU125" s="903"/>
      <c r="DV125" s="904" t="s">
        <v>453</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427</v>
      </c>
      <c r="AB126" s="838"/>
      <c r="AC126" s="838"/>
      <c r="AD126" s="838"/>
      <c r="AE126" s="839"/>
      <c r="AF126" s="840" t="s">
        <v>453</v>
      </c>
      <c r="AG126" s="838"/>
      <c r="AH126" s="838"/>
      <c r="AI126" s="838"/>
      <c r="AJ126" s="839"/>
      <c r="AK126" s="840" t="s">
        <v>453</v>
      </c>
      <c r="AL126" s="838"/>
      <c r="AM126" s="838"/>
      <c r="AN126" s="838"/>
      <c r="AO126" s="839"/>
      <c r="AP126" s="885" t="s">
        <v>427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438</v>
      </c>
      <c r="DH126" s="875"/>
      <c r="DI126" s="875"/>
      <c r="DJ126" s="875"/>
      <c r="DK126" s="875"/>
      <c r="DL126" s="875" t="s">
        <v>427</v>
      </c>
      <c r="DM126" s="875"/>
      <c r="DN126" s="875"/>
      <c r="DO126" s="875"/>
      <c r="DP126" s="875"/>
      <c r="DQ126" s="875" t="s">
        <v>400</v>
      </c>
      <c r="DR126" s="875"/>
      <c r="DS126" s="875"/>
      <c r="DT126" s="875"/>
      <c r="DU126" s="875"/>
      <c r="DV126" s="852" t="s">
        <v>438</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453</v>
      </c>
      <c r="AB127" s="838"/>
      <c r="AC127" s="838"/>
      <c r="AD127" s="838"/>
      <c r="AE127" s="839"/>
      <c r="AF127" s="840" t="s">
        <v>438</v>
      </c>
      <c r="AG127" s="838"/>
      <c r="AH127" s="838"/>
      <c r="AI127" s="838"/>
      <c r="AJ127" s="839"/>
      <c r="AK127" s="840" t="s">
        <v>427</v>
      </c>
      <c r="AL127" s="838"/>
      <c r="AM127" s="838"/>
      <c r="AN127" s="838"/>
      <c r="AO127" s="839"/>
      <c r="AP127" s="885" t="s">
        <v>453</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426</v>
      </c>
      <c r="DM127" s="875"/>
      <c r="DN127" s="875"/>
      <c r="DO127" s="875"/>
      <c r="DP127" s="875"/>
      <c r="DQ127" s="875" t="s">
        <v>427</v>
      </c>
      <c r="DR127" s="875"/>
      <c r="DS127" s="875"/>
      <c r="DT127" s="875"/>
      <c r="DU127" s="875"/>
      <c r="DV127" s="852" t="s">
        <v>453</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427</v>
      </c>
      <c r="AB128" s="859"/>
      <c r="AC128" s="859"/>
      <c r="AD128" s="859"/>
      <c r="AE128" s="860"/>
      <c r="AF128" s="861">
        <v>1500</v>
      </c>
      <c r="AG128" s="859"/>
      <c r="AH128" s="859"/>
      <c r="AI128" s="859"/>
      <c r="AJ128" s="860"/>
      <c r="AK128" s="861" t="s">
        <v>426</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426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v>9223</v>
      </c>
      <c r="DH128" s="849"/>
      <c r="DI128" s="849"/>
      <c r="DJ128" s="849"/>
      <c r="DK128" s="849"/>
      <c r="DL128" s="849">
        <v>7924</v>
      </c>
      <c r="DM128" s="849"/>
      <c r="DN128" s="849"/>
      <c r="DO128" s="849"/>
      <c r="DP128" s="849"/>
      <c r="DQ128" s="849">
        <v>6641</v>
      </c>
      <c r="DR128" s="849"/>
      <c r="DS128" s="849"/>
      <c r="DT128" s="849"/>
      <c r="DU128" s="849"/>
      <c r="DV128" s="850">
        <v>0.3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3001861</v>
      </c>
      <c r="AB129" s="838"/>
      <c r="AC129" s="838"/>
      <c r="AD129" s="838"/>
      <c r="AE129" s="839"/>
      <c r="AF129" s="840">
        <v>2951942</v>
      </c>
      <c r="AG129" s="838"/>
      <c r="AH129" s="838"/>
      <c r="AI129" s="838"/>
      <c r="AJ129" s="839"/>
      <c r="AK129" s="840">
        <v>2963928</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487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363215</v>
      </c>
      <c r="AB130" s="838"/>
      <c r="AC130" s="838"/>
      <c r="AD130" s="838"/>
      <c r="AE130" s="839"/>
      <c r="AF130" s="840">
        <v>373687</v>
      </c>
      <c r="AG130" s="838"/>
      <c r="AH130" s="838"/>
      <c r="AI130" s="838"/>
      <c r="AJ130" s="839"/>
      <c r="AK130" s="840">
        <v>388188</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2638646</v>
      </c>
      <c r="AB131" s="821"/>
      <c r="AC131" s="821"/>
      <c r="AD131" s="821"/>
      <c r="AE131" s="822"/>
      <c r="AF131" s="823">
        <v>2578255</v>
      </c>
      <c r="AG131" s="821"/>
      <c r="AH131" s="821"/>
      <c r="AI131" s="821"/>
      <c r="AJ131" s="822"/>
      <c r="AK131" s="823">
        <v>2575740</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5.4383574000000001</v>
      </c>
      <c r="AB132" s="801"/>
      <c r="AC132" s="801"/>
      <c r="AD132" s="801"/>
      <c r="AE132" s="802"/>
      <c r="AF132" s="803">
        <v>4.5376039219999997</v>
      </c>
      <c r="AG132" s="801"/>
      <c r="AH132" s="801"/>
      <c r="AI132" s="801"/>
      <c r="AJ132" s="802"/>
      <c r="AK132" s="803">
        <v>2.9214128760000002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5.4</v>
      </c>
      <c r="AB133" s="780"/>
      <c r="AC133" s="780"/>
      <c r="AD133" s="780"/>
      <c r="AE133" s="781"/>
      <c r="AF133" s="779">
        <v>5.4</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R3rE3l/9HujwwUI8sdhH7mxfYYdsa8VqcIi2C5v/eZv3q614Zr46Mzeeklzx/75enm/kq3EKj4TqcDsqiuDjQ==" saltValue="J1tXFJQWbkCVT8J4lgum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4" zoomScale="70" zoomScaleNormal="85" zoomScaleSheetLayoutView="70" workbookViewId="0">
      <selection activeCell="CM74" sqref="CM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ZMfB9bVipOKHg+1AvpNyWck3tXeVQF+yWIpxpnaCk1tmioTtuCCLubYdS6xeq3Kd0jqWOwLx7zym/XOmLlHYQ==" saltValue="y3JXR9XraJPXfT+q0Wtt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27"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2wuo451Ho04/4B8cDHhmH97g6w8s/WR9szZ1c9ypS1tUPlsL74OWC8xY0BWgVSn/GwZHmD8NjwM3ubKGqz95Q==" saltValue="FvfNWvRuos012kQPwgmd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70" zoomScaleSheetLayoutView="70" workbookViewId="0">
      <selection activeCell="AI26" sqref="AI2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951118</v>
      </c>
      <c r="AP9" s="292">
        <v>133154</v>
      </c>
      <c r="AQ9" s="293">
        <v>163768</v>
      </c>
      <c r="AR9" s="294">
        <v>-18.7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56558</v>
      </c>
      <c r="AP10" s="295">
        <v>7918</v>
      </c>
      <c r="AQ10" s="296">
        <v>20420</v>
      </c>
      <c r="AR10" s="297">
        <v>-61.2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117957</v>
      </c>
      <c r="AP11" s="295">
        <v>16514</v>
      </c>
      <c r="AQ11" s="296">
        <v>24792</v>
      </c>
      <c r="AR11" s="297">
        <v>-33.4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1566</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t="s">
        <v>509</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42950</v>
      </c>
      <c r="AP14" s="295">
        <v>6013</v>
      </c>
      <c r="AQ14" s="296">
        <v>8316</v>
      </c>
      <c r="AR14" s="297">
        <v>-27.7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99450</v>
      </c>
      <c r="AP15" s="295">
        <v>13923</v>
      </c>
      <c r="AQ15" s="296">
        <v>4918</v>
      </c>
      <c r="AR15" s="297">
        <v>183.1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-94978</v>
      </c>
      <c r="AP16" s="295">
        <v>-13297</v>
      </c>
      <c r="AQ16" s="296">
        <v>-16679</v>
      </c>
      <c r="AR16" s="297">
        <v>-20.3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1173055</v>
      </c>
      <c r="AP17" s="295">
        <v>164224</v>
      </c>
      <c r="AQ17" s="296">
        <v>207100</v>
      </c>
      <c r="AR17" s="297">
        <v>-20.7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15.68</v>
      </c>
      <c r="AP21" s="308">
        <v>18.739999999999998</v>
      </c>
      <c r="AQ21" s="309">
        <v>-3.06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99.1</v>
      </c>
      <c r="AP22" s="313">
        <v>94.9</v>
      </c>
      <c r="AQ22" s="314">
        <v>4.2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188936</v>
      </c>
      <c r="AP32" s="322">
        <v>26451</v>
      </c>
      <c r="AQ32" s="323">
        <v>99822</v>
      </c>
      <c r="AR32" s="324">
        <v>-73.5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t="s">
        <v>509</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216121</v>
      </c>
      <c r="AP35" s="322">
        <v>30256</v>
      </c>
      <c r="AQ35" s="323">
        <v>28667</v>
      </c>
      <c r="AR35" s="324">
        <v>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58379</v>
      </c>
      <c r="AP36" s="322">
        <v>8173</v>
      </c>
      <c r="AQ36" s="323">
        <v>3929</v>
      </c>
      <c r="AR36" s="324">
        <v>108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t="s">
        <v>509</v>
      </c>
      <c r="AP37" s="322" t="s">
        <v>509</v>
      </c>
      <c r="AQ37" s="323">
        <v>922</v>
      </c>
      <c r="AR37" s="324" t="s">
        <v>509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32</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t="s">
        <v>509</v>
      </c>
      <c r="AP39" s="322" t="s">
        <v>509</v>
      </c>
      <c r="AQ39" s="323">
        <v>-3300</v>
      </c>
      <c r="AR39" s="324" t="s">
        <v>509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-388188</v>
      </c>
      <c r="AP40" s="322">
        <v>-54345</v>
      </c>
      <c r="AQ40" s="323">
        <v>-100418</v>
      </c>
      <c r="AR40" s="324">
        <v>-45.9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75248</v>
      </c>
      <c r="AP41" s="322">
        <v>10535</v>
      </c>
      <c r="AQ41" s="323">
        <v>29653</v>
      </c>
      <c r="AR41" s="324">
        <v>-64.5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1083953</v>
      </c>
      <c r="AN51" s="344">
        <v>143380</v>
      </c>
      <c r="AO51" s="345">
        <v>496</v>
      </c>
      <c r="AP51" s="346">
        <v>119674</v>
      </c>
      <c r="AQ51" s="347">
        <v>26.2</v>
      </c>
      <c r="AR51" s="348">
        <v>469.8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855509</v>
      </c>
      <c r="AN52" s="352">
        <v>113163</v>
      </c>
      <c r="AO52" s="353">
        <v>399.7</v>
      </c>
      <c r="AP52" s="354">
        <v>57803</v>
      </c>
      <c r="AQ52" s="355">
        <v>4.8</v>
      </c>
      <c r="AR52" s="356">
        <v>394.9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3917558</v>
      </c>
      <c r="AN53" s="344">
        <v>525988</v>
      </c>
      <c r="AO53" s="345">
        <v>266.8</v>
      </c>
      <c r="AP53" s="346">
        <v>119685</v>
      </c>
      <c r="AQ53" s="347">
        <v>0</v>
      </c>
      <c r="AR53" s="348">
        <v>266.8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965608</v>
      </c>
      <c r="AN54" s="352">
        <v>129647</v>
      </c>
      <c r="AO54" s="353">
        <v>14.6</v>
      </c>
      <c r="AP54" s="354">
        <v>68464</v>
      </c>
      <c r="AQ54" s="355">
        <v>18.399999999999999</v>
      </c>
      <c r="AR54" s="356">
        <v>-3.8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4844773</v>
      </c>
      <c r="AN55" s="344">
        <v>656651</v>
      </c>
      <c r="AO55" s="345">
        <v>24.8</v>
      </c>
      <c r="AP55" s="346">
        <v>245039</v>
      </c>
      <c r="AQ55" s="347">
        <v>104.7</v>
      </c>
      <c r="AR55" s="348">
        <v>-79.900000000000006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1855793</v>
      </c>
      <c r="AN56" s="352">
        <v>251531</v>
      </c>
      <c r="AO56" s="353">
        <v>94</v>
      </c>
      <c r="AP56" s="354">
        <v>108922</v>
      </c>
      <c r="AQ56" s="355">
        <v>59.1</v>
      </c>
      <c r="AR56" s="356">
        <v>34.9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6425994</v>
      </c>
      <c r="AN57" s="344">
        <v>882086</v>
      </c>
      <c r="AO57" s="345">
        <v>34.299999999999997</v>
      </c>
      <c r="AP57" s="346">
        <v>237994</v>
      </c>
      <c r="AQ57" s="347">
        <v>-2.9</v>
      </c>
      <c r="AR57" s="348">
        <v>37.200000000000003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962763</v>
      </c>
      <c r="AN58" s="352">
        <v>132157</v>
      </c>
      <c r="AO58" s="353">
        <v>-47.5</v>
      </c>
      <c r="AP58" s="354">
        <v>110361</v>
      </c>
      <c r="AQ58" s="355">
        <v>1.3</v>
      </c>
      <c r="AR58" s="356">
        <v>-48.8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7054203</v>
      </c>
      <c r="AN59" s="344">
        <v>987569</v>
      </c>
      <c r="AO59" s="345">
        <v>12</v>
      </c>
      <c r="AP59" s="346">
        <v>267911</v>
      </c>
      <c r="AQ59" s="347">
        <v>12.6</v>
      </c>
      <c r="AR59" s="348">
        <v>-0.6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2371086</v>
      </c>
      <c r="AN60" s="352">
        <v>331945</v>
      </c>
      <c r="AO60" s="353">
        <v>151.19999999999999</v>
      </c>
      <c r="AP60" s="354">
        <v>106425</v>
      </c>
      <c r="AQ60" s="355">
        <v>-3.6</v>
      </c>
      <c r="AR60" s="356">
        <v>154.80000000000001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4665296</v>
      </c>
      <c r="AN61" s="359">
        <v>639135</v>
      </c>
      <c r="AO61" s="360">
        <v>166.8</v>
      </c>
      <c r="AP61" s="361">
        <v>198061</v>
      </c>
      <c r="AQ61" s="362">
        <v>28.1</v>
      </c>
      <c r="AR61" s="348">
        <v>138.69999999999999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1402152</v>
      </c>
      <c r="AN62" s="352">
        <v>191689</v>
      </c>
      <c r="AO62" s="353">
        <v>122.4</v>
      </c>
      <c r="AP62" s="354">
        <v>90395</v>
      </c>
      <c r="AQ62" s="355">
        <v>16</v>
      </c>
      <c r="AR62" s="356">
        <v>106.4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w1JvAs6ge0w+HvqsqPYvh/qzDKRsmamhgxUyay2OUGPwRlYIC/95uUf+1st+M2PlVHMP7nLxtvhd6SkzElXQ==" saltValue="LH4mCF42a1IluO1nDJIk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8" zoomScale="70" zoomScaleNormal="70" zoomScaleSheetLayoutView="55" workbookViewId="0">
      <selection activeCell="BK85" sqref="BK8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wILfd55Bq0piQ197+br4cpYsfSMxN4gE27TKKur/TeioDKMI1wXTyNv6eAF0uK9G3adJtS0g/3Ww4kx+hephw==" saltValue="i59ENLxIDZdeHwwgYtx0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F75" zoomScale="70" zoomScaleNormal="70" zoomScaleSheetLayoutView="55" workbookViewId="0">
      <selection activeCell="BH103" sqref="BH10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ipQt4MUXoTCFaq7VwWJQkZJzjxgRTN7ljlxAxQRqarFCuynvdU5mHLpbjVu8b9VVN+Dc/nFaHWzhZmJhJRpbA==" saltValue="AtDTSyVkLbGo8qvTqrsk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election activeCell="G46" sqref="G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84.43</v>
      </c>
      <c r="G47" s="12">
        <v>104.2</v>
      </c>
      <c r="H47" s="12">
        <v>121.5</v>
      </c>
      <c r="I47" s="12">
        <v>124.06</v>
      </c>
      <c r="J47" s="13">
        <v>111.75</v>
      </c>
    </row>
    <row r="48" spans="2:10" ht="57.75" customHeight="1">
      <c r="B48" s="14"/>
      <c r="C48" s="1214" t="s">
        <v>4</v>
      </c>
      <c r="D48" s="1214"/>
      <c r="E48" s="1215"/>
      <c r="F48" s="15">
        <v>40.799999999999997</v>
      </c>
      <c r="G48" s="16">
        <v>50.17</v>
      </c>
      <c r="H48" s="16">
        <v>8.85</v>
      </c>
      <c r="I48" s="16">
        <v>47.96</v>
      </c>
      <c r="J48" s="17">
        <v>96.69</v>
      </c>
    </row>
    <row r="49" spans="2:10" ht="57.75" customHeight="1" thickBot="1">
      <c r="B49" s="18"/>
      <c r="C49" s="1216" t="s">
        <v>5</v>
      </c>
      <c r="D49" s="1216"/>
      <c r="E49" s="1217"/>
      <c r="F49" s="19">
        <v>11.83</v>
      </c>
      <c r="G49" s="20">
        <v>9.6199999999999992</v>
      </c>
      <c r="H49" s="20" t="s">
        <v>557</v>
      </c>
      <c r="I49" s="20">
        <v>34.950000000000003</v>
      </c>
      <c r="J49" s="21">
        <v>10.26</v>
      </c>
    </row>
    <row r="50" spans="2:10" ht="13.5" customHeight="1"/>
    <row r="51" spans="2:10" ht="13.5" hidden="1" customHeight="1"/>
    <row r="52" spans="2:10" ht="13.5" hidden="1" customHeight="1"/>
    <row r="53" spans="2:10" ht="13.5" hidden="1" customHeight="1"/>
  </sheetData>
  <sheetProtection algorithmName="SHA-512" hashValue="//SspAWVcPG2C7Xo/pI84IGzHzr+I/+BRWkKrMOZfnllykVRWbiM/3zxwaqS3cRrgRByxI0B1O1ZoxOaWlwVHA==" saltValue="x+yEq8+UR9myyMBa9+ww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2019-03-13T10:37:47Z</cp:lastPrinted>
  <dcterms:created xsi:type="dcterms:W3CDTF">2019-02-14T01:44:55Z</dcterms:created>
  <dcterms:modified xsi:type="dcterms:W3CDTF">2019-10-25T07:54:38Z</dcterms:modified>
</cp:coreProperties>
</file>