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<sst xmlns="http://schemas.openxmlformats.org/spreadsheetml/2006/main" count="1160" uniqueCount="605">
  <si>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</si>
  <si>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</si>
  <si>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</si>
  <si>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</si>
  <si>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</si>
  <si>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</si>
  <si>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</si>
  <si>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</si>
  <si>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</si>
  <si>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</si>
  <si>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</si>
  <si>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</si>
  <si>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</si>
  <si>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</si>
  <si>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</si>
  <si>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</si>
  <si>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</si>
  <si>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</si>
  <si>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</si>
  <si>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</si>
  <si>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</si>
  <si>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</si>
  <si>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</si>
  <si>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</si>
  <si>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</si>
  <si>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</si>
  <si>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</si>
  <si>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</si>
  <si>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</si>
  <si>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</si>
  <si>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</si>
  <si>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</si>
  <si>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</si>
  <si>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</si>
  <si>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</si>
  <si>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</si>
  <si>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</si>
  <si>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</si>
  <si>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</si>
  <si>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</si>
  <si>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</si>
  <si>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</si>
  <si>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</si>
  <si>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</si>
  <si>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</si>
  <si>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</si>
  <si>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</si>
  <si>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</si>
  <si>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</si>
  <si>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</si>
  <si>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</si>
  <si>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</si>
  <si>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</si>
  <si>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</si>
  <si>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</si>
  <si>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</si>
  <si>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</si>
  <si>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</si>
  <si>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</si>
  <si>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</si>
  <si>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</si>
  <si>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</si>
  <si>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</si>
  <si>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</si>
  <si>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</si>
  <si>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</si>
  <si>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</si>
  <si>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</si>
  <si>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</si>
  <si>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</si>
  <si>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</si>
  <si>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</si>
  <si>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</si>
  <si>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</si>
  <si>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</si>
  <si>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</si>
  <si>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</si>
  <si>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</si>
  <si>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</si>
  <si>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</si>
  <si>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</si>
  <si>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</si>
  <si>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</si>
  <si>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</si>
  <si>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</si>
  <si>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</si>
  <si>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</si>
  <si>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</si>
  <si>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</si>
  <si>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</si>
  <si>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</si>
  <si>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</si>
  <si>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</si>
  <si>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</si>
  <si>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</si>
  <si>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</si>
  <si>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</si>
  <si>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</si>
  <si>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</si>
  <si>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</si>
  <si>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</si>
  <si>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</si>
  <si>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</si>
  <si>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</si>
  <si>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</si>
  <si>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</si>
  <si>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</si>
  <si>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</si>
  <si>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</si>
  <si>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</si>
  <si>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</si>
  <si>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</si>
  <si>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</si>
  <si>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</si>
  <si>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</si>
  <si>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</si>
  <si>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</si>
  <si>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</si>
  <si>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</si>
  <si>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</si>
  <si>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</si>
  <si>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</si>
  <si>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</si>
  <si>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</si>
  <si>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</si>
  <si>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</si>
  <si>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</si>
  <si>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</si>
  <si>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</si>
  <si>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</si>
  <si>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</si>
  <si>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</si>
  <si>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</si>
  <si>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</si>
  <si>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</si>
  <si>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</si>
  <si>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</si>
  <si>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</si>
  <si>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</si>
  <si>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</si>
  <si>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</si>
  <si>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</si>
  <si>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</si>
  <si>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</si>
  <si>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</si>
  <si>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</si>
  <si>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</si>
  <si>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</si>
  <si>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</si>
  <si>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</si>
  <si>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</si>
  <si>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</si>
  <si>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</si>
  <si>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</si>
  <si>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</si>
  <si>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</si>
  <si>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</si>
  <si>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</si>
  <si>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</si>
  <si>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</si>
  <si>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</si>
  <si>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</si>
  <si>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</si>
  <si>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</si>
  <si>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</si>
  <si>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</si>
  <si>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</si>
  <si>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</si>
  <si>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</si>
  <si>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</si>
  <si>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</si>
  <si>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</si>
  <si>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</si>
  <si>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</si>
  <si>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</si>
  <si>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</si>
  <si>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</si>
  <si>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</si>
  <si>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</si>
  <si>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</si>
  <si>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</si>
  <si>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</si>
  <si>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</si>
  <si>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</si>
  <si>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</si>
  <si>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</si>
  <si>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</si>
  <si>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</si>
  <si>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</si>
  <si>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</si>
  <si>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</si>
  <si>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</si>
  <si>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</si>
  <si>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</si>
  <si>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</si>
  <si>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</si>
  <si>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</si>
  <si>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</si>
  <si>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</si>
  <si>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</si>
  <si>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</si>
  <si>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福島県富岡町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</si>
  <si>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</si>
  <si>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</si>
  <si>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</si>
  <si>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</si>
  <si>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</si>
  <si>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</si>
  <si>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</si>
  <si>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</si>
  <si>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</si>
  <si>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</si>
  <si>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</si>
  <si>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</si>
  <si>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</si>
  <si>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</si>
  <si>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</si>
  <si>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</si>
  <si>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</si>
  <si>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</si>
  <si>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</si>
  <si>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</si>
  <si>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</si>
  <si>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</si>
  <si>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</si>
  <si>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</si>
  <si>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</si>
  <si>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</si>
  <si>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</si>
  <si>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</si>
  <si>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</si>
  <si>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</si>
  <si>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</si>
  <si>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</si>
  <si>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</si>
  <si>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</si>
  <si>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</si>
  <si>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</si>
  <si>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</si>
  <si>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</si>
  <si>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</si>
  <si>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</si>
  <si>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</si>
  <si>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</si>
  <si>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</si>
  <si>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</si>
  <si>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</si>
  <si>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</si>
  <si>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</si>
  <si>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</si>
  <si>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</si>
  <si>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</si>
  <si>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</si>
  <si>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</si>
  <si>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</si>
  <si>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</si>
  <si>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</si>
  <si>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</si>
  <si>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</si>
  <si>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</si>
  <si>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</si>
  <si>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</si>
  <si>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</si>
  <si>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</si>
  <si>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</si>
  <si>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</si>
  <si>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</si>
  <si>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</si>
  <si>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</si>
  <si>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</si>
  <si>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</si>
  <si>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</si>
  <si>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</si>
  <si>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</si>
  <si>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</si>
  <si>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</si>
  <si>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</si>
  <si>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</si>
  <si>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</si>
  <si>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</si>
  <si>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</si>
  <si>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</si>
  <si>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</si>
  <si>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</si>
  <si>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</si>
  <si>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</si>
  <si>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</si>
  <si>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</si>
  <si>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</si>
  <si>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</si>
  <si>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</si>
  <si>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</si>
  <si>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</si>
  <si>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</si>
  <si>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</si>
  <si>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</si>
  <si>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</si>
  <si>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</si>
  <si>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</si>
  <si>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</si>
  <si>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</si>
  <si>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</si>
  <si>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</si>
  <si>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</si>
  <si>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</si>
  <si>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</si>
  <si>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</si>
  <si>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</si>
  <si>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</si>
  <si>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</si>
  <si>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</si>
  <si>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</si>
  <si>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</si>
  <si>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</si>
  <si>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</si>
  <si>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</si>
  <si>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</si>
  <si>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</si>
  <si>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</si>
  <si>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</si>
  <si>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</si>
  <si>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</si>
  <si>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</si>
  <si>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</si>
  <si>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</si>
  <si>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</si>
  <si>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</si>
  <si>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</si>
  <si>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</si>
  <si>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</si>
  <si>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</si>
  <si>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</si>
  <si>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</si>
  <si>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</si>
  <si>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</si>
  <si>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</si>
  <si>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</si>
  <si>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</si>
  <si>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</si>
  <si>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</si>
  <si>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</si>
  <si>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</si>
  <si>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</si>
  <si>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</si>
  <si>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</si>
  <si>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</si>
  <si>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</si>
  <si>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</si>
  <si>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</si>
  <si>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</si>
  <si>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福島県富岡町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</si>
  <si>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</si>
  <si>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</si>
  <si>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</si>
  <si>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</si>
  <si>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</si>
  <si>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</si>
  <si>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</si>
  <si>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</si>
  <si>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</si>
  <si>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</si>
  <si>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</si>
  <si>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</si>
  <si>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</si>
  <si>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</si>
  <si>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</si>
  <si>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</si>
  <si>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</si>
  <si>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</si>
  <si>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</si>
  <si>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</si>
  <si>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仮設診療所事業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</si>
  <si>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</si>
  <si>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</si>
  <si>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</si>
  <si>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</si>
  <si>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</si>
  <si>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</si>
  <si>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</si>
  <si>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</si>
  <si>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</si>
  <si>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</si>
  <si>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</si>
  <si>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</si>
  <si>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</si>
  <si>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</si>
  <si>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</si>
  <si>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</si>
  <si>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</si>
  <si>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</si>
  <si>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</si>
  <si>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蛇谷須地区特定環境保全公共下水道事業</t>
    <phoneticPr fontId="5"/>
  </si>
  <si>
    <t>公共下水道事業</t>
    <phoneticPr fontId="5"/>
  </si>
  <si>
    <t>農業集落排水事業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</si>
  <si>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</si>
  <si>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</si>
  <si>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</si>
  <si>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</si>
  <si>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</si>
  <si>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</si>
  <si>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</si>
  <si>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</si>
  <si>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</si>
  <si>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</si>
  <si>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</si>
  <si>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</si>
  <si>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</si>
  <si>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</si>
  <si>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</si>
  <si>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</si>
  <si>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</si>
  <si>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</si>
  <si>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</si>
  <si>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</si>
  <si>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</si>
  <si>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</si>
  <si>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</si>
  <si>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</si>
  <si>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</si>
  <si>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</si>
  <si>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</si>
  <si>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</si>
  <si>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</si>
  <si>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</si>
  <si>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</si>
  <si>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</si>
  <si>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</si>
  <si>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</si>
  <si>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</si>
  <si>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</si>
  <si>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</si>
  <si>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</si>
  <si>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</si>
  <si>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</si>
  <si>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</si>
  <si>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</si>
  <si>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</si>
  <si>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</si>
  <si>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</si>
  <si>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</si>
  <si>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</si>
  <si>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</si>
  <si>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</si>
  <si>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</si>
  <si>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</si>
  <si>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</si>
  <si>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</si>
  <si>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</si>
  <si>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</si>
  <si>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</si>
  <si>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</si>
  <si>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</si>
  <si>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</si>
  <si>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</si>
  <si>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</si>
  <si>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</si>
  <si>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</si>
  <si>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</si>
  <si>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</si>
  <si>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</si>
  <si>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</si>
  <si>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</si>
  <si>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</si>
  <si>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</si>
  <si>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</si>
  <si>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</si>
  <si>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</si>
  <si>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</si>
  <si>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</si>
  <si>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蛇谷須地区特定環境保全公共下水道事業</t>
    <phoneticPr fontId="5"/>
  </si>
  <si>
    <t>(Ｆ)</t>
    <phoneticPr fontId="5"/>
  </si>
  <si>
    <t>介護サービス事業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</si>
  <si>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</si>
  <si>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</si>
  <si>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</si>
  <si>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</si>
  <si>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</si>
  <si>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</si>
  <si>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</si>
  <si>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</si>
  <si>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</si>
  <si>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</si>
  <si>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</si>
  <si>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</si>
  <si>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</si>
  <si>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</si>
  <si>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</si>
  <si>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</si>
  <si>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</si>
  <si>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</si>
  <si>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</si>
  <si>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</si>
  <si>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</si>
  <si>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</si>
  <si>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</si>
  <si>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</si>
  <si>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</si>
  <si>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</si>
  <si>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</si>
  <si>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</si>
  <si>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</si>
  <si>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</si>
  <si>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</si>
  <si>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</si>
  <si>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</si>
  <si>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</si>
  <si>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</si>
  <si>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</si>
  <si>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</si>
  <si>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</si>
  <si>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</si>
  <si>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</si>
  <si>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</si>
  <si>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</si>
  <si>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</si>
  <si>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</si>
  <si>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</si>
  <si>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</si>
  <si>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</si>
  <si>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</si>
  <si>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</si>
  <si>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</si>
  <si>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</si>
  <si>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</si>
  <si>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</si>
  <si>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</si>
  <si>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</si>
  <si>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</si>
  <si>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</si>
  <si>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</si>
  <si>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</si>
  <si>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</si>
  <si>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</si>
  <si>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</si>
  <si>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</si>
  <si>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</si>
  <si>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</si>
  <si>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</si>
  <si>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</si>
  <si>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</si>
  <si>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</si>
  <si>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</si>
  <si>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</si>
  <si>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</si>
  <si>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</si>
  <si>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</si>
  <si>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</si>
  <si>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</si>
  <si>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</si>
  <si>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</si>
  <si>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</si>
  <si>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</si>
  <si>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</si>
  <si>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</si>
  <si>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</si>
  <si>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</si>
  <si>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</si>
  <si>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</si>
  <si>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</si>
  <si>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18.07</t>
  </si>
  <si>
    <t>▲ 18.03</t>
  </si>
  <si>
    <t>▲ 30.37</t>
  </si>
  <si>
    <t>一般会計</t>
  </si>
  <si>
    <t>国民健康保険事業</t>
  </si>
  <si>
    <t>介護保険事業</t>
  </si>
  <si>
    <t>公共下水道事業</t>
  </si>
  <si>
    <t>蛇谷須地区特定環境保全公共下水道事業</t>
  </si>
  <si>
    <t>農業集落排水事業</t>
  </si>
  <si>
    <t>後期高齢者医療</t>
  </si>
  <si>
    <t>介護サービス事業</t>
  </si>
  <si>
    <t>その他会計（赤字）</t>
  </si>
  <si>
    <t>その他会計（黒字）</t>
  </si>
  <si>
    <t>特定廃棄物埋立処分事業地域振興交付金基金</t>
    <rPh sb="0" eb="2">
      <t>トクテイ</t>
    </rPh>
    <rPh sb="2" eb="5">
      <t>ハイキブツ</t>
    </rPh>
    <rPh sb="5" eb="7">
      <t>ウメタテ</t>
    </rPh>
    <rPh sb="7" eb="9">
      <t>ショブン</t>
    </rPh>
    <rPh sb="9" eb="11">
      <t>ジギョウ</t>
    </rPh>
    <rPh sb="11" eb="13">
      <t>チイキ</t>
    </rPh>
    <rPh sb="13" eb="15">
      <t>シンコウ</t>
    </rPh>
    <rPh sb="15" eb="18">
      <t>コウフキン</t>
    </rPh>
    <rPh sb="18" eb="20">
      <t>キキン</t>
    </rPh>
    <phoneticPr fontId="11"/>
  </si>
  <si>
    <t>-</t>
    <phoneticPr fontId="2"/>
  </si>
  <si>
    <t>福島再生加速化交付金基金</t>
    <rPh sb="0" eb="2">
      <t>フクシマ</t>
    </rPh>
    <rPh sb="2" eb="4">
      <t>サイセイ</t>
    </rPh>
    <rPh sb="4" eb="7">
      <t>カソクカ</t>
    </rPh>
    <rPh sb="7" eb="10">
      <t>コウフキン</t>
    </rPh>
    <rPh sb="10" eb="12">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</si>
  <si>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</si>
  <si>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公共用施設維持運営基金</t>
    <rPh sb="0" eb="3">
      <t>コウキョウヨウ</t>
    </rPh>
    <rPh sb="3" eb="5">
      <t>シセツ</t>
    </rPh>
    <rPh sb="5" eb="7">
      <t>イジ</t>
    </rPh>
    <rPh sb="7" eb="9">
      <t>ウンエイ</t>
    </rPh>
    <rPh sb="9" eb="11">
      <t>キキン</t>
    </rPh>
    <phoneticPr fontId="11"/>
  </si>
  <si>
    <t>町勢振興基金</t>
    <rPh sb="0" eb="2">
      <t>チョウセイ</t>
    </rPh>
    <rPh sb="2" eb="4">
      <t>シンコウ</t>
    </rPh>
    <rPh sb="4" eb="6">
      <t>キキン</t>
    </rPh>
    <phoneticPr fontId="11"/>
  </si>
  <si>
    <t>双葉地方水道企業団水道事業会計</t>
    <rPh sb="0" eb="2">
      <t>フタバ</t>
    </rPh>
    <rPh sb="2" eb="4">
      <t>チホウ</t>
    </rPh>
    <rPh sb="4" eb="6">
      <t>スイドウ</t>
    </rPh>
    <rPh sb="6" eb="8">
      <t>キギョウ</t>
    </rPh>
    <rPh sb="8" eb="9">
      <t>ダン</t>
    </rPh>
    <rPh sb="9" eb="11">
      <t>スイドウ</t>
    </rPh>
    <rPh sb="11" eb="13">
      <t>ジギョウ</t>
    </rPh>
    <rPh sb="13" eb="15">
      <t>カイケイ</t>
    </rPh>
    <phoneticPr fontId="11"/>
  </si>
  <si>
    <t>双葉地方水道企業団工業用水道事業会計</t>
    <rPh sb="0" eb="2">
      <t>フタバ</t>
    </rPh>
    <rPh sb="2" eb="4">
      <t>チホウ</t>
    </rPh>
    <rPh sb="4" eb="6">
      <t>スイドウ</t>
    </rPh>
    <rPh sb="6" eb="8">
      <t>キギョウ</t>
    </rPh>
    <rPh sb="8" eb="9">
      <t>ダン</t>
    </rPh>
    <rPh sb="9" eb="11">
      <t>コウギョウ</t>
    </rPh>
    <rPh sb="11" eb="13">
      <t>ヨウスイ</t>
    </rPh>
    <rPh sb="13" eb="14">
      <t>ドウ</t>
    </rPh>
    <rPh sb="14" eb="16">
      <t>ジギョウ</t>
    </rPh>
    <rPh sb="16" eb="18">
      <t>カイケイ</t>
    </rPh>
    <phoneticPr fontId="11"/>
  </si>
  <si>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11"/>
  </si>
  <si>
    <t>双葉地方広域市町村圏組合下水道事業特別会計</t>
    <rPh sb="0" eb="2">
      <t>フタバ</t>
    </rPh>
    <rPh sb="2" eb="4">
      <t>チホウ</t>
    </rPh>
    <rPh sb="4" eb="6">
      <t>コウイキ</t>
    </rPh>
    <rPh sb="6" eb="9">
      <t>シチョウソン</t>
    </rPh>
    <rPh sb="9" eb="10">
      <t>ケン</t>
    </rPh>
    <rPh sb="10" eb="12">
      <t>クミアイ</t>
    </rPh>
    <rPh sb="12" eb="15">
      <t>ゲスイドウ</t>
    </rPh>
    <rPh sb="15" eb="17">
      <t>ジギョウ</t>
    </rPh>
    <rPh sb="17" eb="19">
      <t>トクベツ</t>
    </rPh>
    <rPh sb="19" eb="21">
      <t>カイケイ</t>
    </rPh>
    <phoneticPr fontId="11"/>
  </si>
  <si>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11"/>
  </si>
  <si>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11"/>
  </si>
  <si>
    <t>福島県市町村総合事務組合消防賞じゅつ特別会計</t>
    <rPh sb="0" eb="3">
      <t>フクシマケン</t>
    </rPh>
    <rPh sb="3" eb="6">
      <t>シチョウソン</t>
    </rPh>
    <rPh sb="6" eb="8">
      <t>ソウゴウ</t>
    </rPh>
    <rPh sb="8" eb="10">
      <t>ジム</t>
    </rPh>
    <rPh sb="10" eb="12">
      <t>クミアイ</t>
    </rPh>
    <rPh sb="12" eb="14">
      <t>ショウボウ</t>
    </rPh>
    <rPh sb="14" eb="15">
      <t>ショウ</t>
    </rPh>
    <rPh sb="18" eb="20">
      <t>トクベツ</t>
    </rPh>
    <rPh sb="20" eb="22">
      <t>カイケイ</t>
    </rPh>
    <phoneticPr fontId="11"/>
  </si>
  <si>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11"/>
  </si>
  <si>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11"/>
  </si>
  <si>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11"/>
  </si>
  <si>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</si>
  <si>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法非適用企業</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</si>
  <si>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</si>
  <si>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</si>
  <si>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</si>
  <si>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</si>
  <si>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</si>
  <si>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</si>
  <si>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</si>
  <si>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</si>
  <si>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</si>
  <si>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</si>
  <si>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</si>
  <si>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</si>
  <si>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</si>
  <si>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地方債の新規発行を抑制してきた結果、将来負担額を充当可能財源が上回っているため2年連続で指数なしとなっている。新規借入の抑制を継続していく予定であり、今後も将来負担比率は指数なしが続く見込みである。
　有形固定資産減価償却率は、類似団体よりも若干高い値で推移しており、施設の老朽化が進んでいる。公共施設総合管理計画の方針に基づいて適切な施設の維持管理に取り組んでいく。</t>
    <rPh sb="1" eb="3">
      <t>ショウライ</t>
    </rPh>
    <rPh sb="3" eb="5">
      <t>フタン</t>
    </rPh>
    <rPh sb="5" eb="7">
      <t>ヒリツ</t>
    </rPh>
    <rPh sb="9" eb="12">
      <t>チホウサイ</t>
    </rPh>
    <rPh sb="13" eb="15">
      <t>シンキ</t>
    </rPh>
    <rPh sb="15" eb="17">
      <t>ハッコウ</t>
    </rPh>
    <rPh sb="18" eb="20">
      <t>ヨクセイ</t>
    </rPh>
    <rPh sb="24" eb="26">
      <t>ケッカ</t>
    </rPh>
    <rPh sb="27" eb="29">
      <t>ショウライ</t>
    </rPh>
    <rPh sb="29" eb="31">
      <t>フタン</t>
    </rPh>
    <rPh sb="31" eb="32">
      <t>ガク</t>
    </rPh>
    <rPh sb="33" eb="35">
      <t>ジュウトウ</t>
    </rPh>
    <rPh sb="35" eb="37">
      <t>カノウ</t>
    </rPh>
    <rPh sb="37" eb="39">
      <t>ザイゲン</t>
    </rPh>
    <rPh sb="40" eb="42">
      <t>ウワマワ</t>
    </rPh>
    <rPh sb="48" eb="50">
      <t>ニネン</t>
    </rPh>
    <rPh sb="50" eb="52">
      <t>レンゾク</t>
    </rPh>
    <rPh sb="53" eb="55">
      <t>シスウ</t>
    </rPh>
    <rPh sb="64" eb="66">
      <t>シンキ</t>
    </rPh>
    <rPh sb="66" eb="68">
      <t>カリイレ</t>
    </rPh>
    <rPh sb="69" eb="71">
      <t>ヨクセイ</t>
    </rPh>
    <rPh sb="72" eb="74">
      <t>ケイゾク</t>
    </rPh>
    <rPh sb="78" eb="80">
      <t>ヨテイ</t>
    </rPh>
    <rPh sb="84" eb="86">
      <t>コンゴ</t>
    </rPh>
    <rPh sb="87" eb="89">
      <t>ショウライ</t>
    </rPh>
    <rPh sb="89" eb="91">
      <t>フタン</t>
    </rPh>
    <rPh sb="91" eb="93">
      <t>ヒリツ</t>
    </rPh>
    <rPh sb="94" eb="96">
      <t>シスウ</t>
    </rPh>
    <rPh sb="99" eb="100">
      <t>ツヅ</t>
    </rPh>
    <rPh sb="101" eb="103">
      <t>ミコ</t>
    </rPh>
    <rPh sb="110" eb="112">
      <t>ユウケイ</t>
    </rPh>
    <rPh sb="112" eb="114">
      <t>コテイ</t>
    </rPh>
    <rPh sb="114" eb="116">
      <t>シサン</t>
    </rPh>
    <rPh sb="116" eb="118">
      <t>ゲンカ</t>
    </rPh>
    <rPh sb="118" eb="120">
      <t>ショウキャク</t>
    </rPh>
    <rPh sb="120" eb="121">
      <t>リツ</t>
    </rPh>
    <rPh sb="123" eb="125">
      <t>ルイジ</t>
    </rPh>
    <rPh sb="125" eb="127">
      <t>ダンタイ</t>
    </rPh>
    <rPh sb="130" eb="132">
      <t>ジャッカン</t>
    </rPh>
    <rPh sb="132" eb="133">
      <t>タカ</t>
    </rPh>
    <rPh sb="134" eb="135">
      <t>アタイ</t>
    </rPh>
    <rPh sb="136" eb="138">
      <t>スイイ</t>
    </rPh>
    <rPh sb="143" eb="145">
      <t>シセツ</t>
    </rPh>
    <rPh sb="146" eb="149">
      <t>ロウキュウカ</t>
    </rPh>
    <rPh sb="150" eb="151">
      <t>スス</t>
    </rPh>
    <rPh sb="156" eb="158">
      <t>コウキョウ</t>
    </rPh>
    <rPh sb="158" eb="160">
      <t>シセツ</t>
    </rPh>
    <rPh sb="160" eb="162">
      <t>ソウゴウ</t>
    </rPh>
    <rPh sb="162" eb="164">
      <t>カンリ</t>
    </rPh>
    <rPh sb="164" eb="166">
      <t>ケイカク</t>
    </rPh>
    <rPh sb="167" eb="169">
      <t>ホウシン</t>
    </rPh>
    <rPh sb="170" eb="171">
      <t>モト</t>
    </rPh>
    <rPh sb="174" eb="176">
      <t>テキセツ</t>
    </rPh>
    <rPh sb="177" eb="179">
      <t>シセツ</t>
    </rPh>
    <rPh sb="180" eb="182">
      <t>イジ</t>
    </rPh>
    <rPh sb="182" eb="184">
      <t>カンリ</t>
    </rPh>
    <rPh sb="185" eb="186">
      <t>ト</t>
    </rPh>
    <rPh sb="187" eb="188">
      <t>ク</t>
    </rPh>
    <phoneticPr fontId="2"/>
  </si>
  <si>
    <t>　将来負担比率は指数なしとなっている。実質公債費比率は新規借入の抑制による元利償還金の減により、毎年逓減している。将来世代の負担軽減、財政健全化のため新規借入の抑制に取り組んでいるため、今後も将来負担比率は指数なし、実質公債費率は逓減していく状況が続く見込みである。</t>
    <rPh sb="8" eb="10">
      <t>シスウ</t>
    </rPh>
    <rPh sb="41" eb="42">
      <t>キン</t>
    </rPh>
    <rPh sb="43" eb="44">
      <t>ゲン</t>
    </rPh>
    <rPh sb="48" eb="50">
      <t>マイトシ</t>
    </rPh>
    <rPh sb="50" eb="52">
      <t>テイゲン</t>
    </rPh>
    <rPh sb="57" eb="59">
      <t>ショウライ</t>
    </rPh>
    <rPh sb="59" eb="61">
      <t>セダイ</t>
    </rPh>
    <rPh sb="62" eb="64">
      <t>フタン</t>
    </rPh>
    <rPh sb="64" eb="66">
      <t>ケイゲン</t>
    </rPh>
    <rPh sb="67" eb="69">
      <t>ザイセイ</t>
    </rPh>
    <rPh sb="69" eb="72">
      <t>ケンゼンカ</t>
    </rPh>
    <rPh sb="75" eb="77">
      <t>シンキ</t>
    </rPh>
    <rPh sb="77" eb="79">
      <t>カリイレ</t>
    </rPh>
    <rPh sb="80" eb="82">
      <t>ヨクセイ</t>
    </rPh>
    <rPh sb="83" eb="84">
      <t>ト</t>
    </rPh>
    <rPh sb="85" eb="86">
      <t>ク</t>
    </rPh>
    <rPh sb="93" eb="95">
      <t>コンゴ</t>
    </rPh>
    <rPh sb="96" eb="98">
      <t>ショウライ</t>
    </rPh>
    <rPh sb="98" eb="100">
      <t>フタン</t>
    </rPh>
    <rPh sb="100" eb="102">
      <t>ヒリツ</t>
    </rPh>
    <rPh sb="103" eb="105">
      <t>シスウ</t>
    </rPh>
    <rPh sb="108" eb="110">
      <t>ジッシツ</t>
    </rPh>
    <rPh sb="110" eb="113">
      <t>コウサイヒ</t>
    </rPh>
    <rPh sb="113" eb="114">
      <t>リツ</t>
    </rPh>
    <rPh sb="115" eb="117">
      <t>テイゲン</t>
    </rPh>
    <rPh sb="121" eb="123">
      <t>ジョウキョウ</t>
    </rPh>
    <rPh sb="124" eb="125">
      <t>ツヅ</t>
    </rPh>
    <rPh sb="126" eb="128">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</si>
</sst>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287914</c:v>
                </c:pt>
                <c:pt idx="3">
                  <c:v>291945</c:v>
                </c:pt>
                <c:pt idx="4">
                  <c:v>291173</c:v>
                </c:pt>
              </c:numCache>
            </c:numRef>
          </c:val>
          <c:smooth val="0"/>
          <c:extLst xmlns:c16r2="http://schemas.microsoft.com/office/drawing/2015/06/chart">
            <c:ext xmlns:c16="http://schemas.microsoft.com/office/drawing/2014/chart" uri="{C3380CC4-5D6E-409C-BE32-E72D297353CC}">
              <c16:uniqueId val="{00000000-3606-4D1A-A776-7B3DA26F59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15773</c:v>
                </c:pt>
                <c:pt idx="1">
                  <c:v>43458</c:v>
                </c:pt>
                <c:pt idx="2">
                  <c:v>197007</c:v>
                </c:pt>
                <c:pt idx="3">
                  <c:v>551986</c:v>
                </c:pt>
                <c:pt idx="4">
                  <c:v>521950</c:v>
                </c:pt>
              </c:numCache>
            </c:numRef>
          </c:val>
          <c:smooth val="0"/>
          <c:extLst xmlns:c16r2="http://schemas.microsoft.com/office/drawing/2015/06/chart">
            <c:ext xmlns:c16="http://schemas.microsoft.com/office/drawing/2014/chart" uri="{C3380CC4-5D6E-409C-BE32-E72D297353CC}">
              <c16:uniqueId val="{00000001-3606-4D1A-A776-7B3DA26F5989}"/>
            </c:ext>
          </c:extLst>
        </c:ser>
        <c:dLbls>
          <c:showLegendKey val="0"/>
          <c:showVal val="0"/>
          <c:showCatName val="0"/>
          <c:showSerName val="0"/>
          <c:showPercent val="0"/>
          <c:showBubbleSize val="0"/>
        </c:dLbls>
        <c:marker val="1"/>
        <c:smooth val="0"/>
        <c:axId val="39797888"/>
        <c:axId val="39799808"/>
      </c:lineChart>
      <c:catAx>
        <c:axId val="3979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99808"/>
        <c:crosses val="autoZero"/>
        <c:auto val="1"/>
        <c:lblAlgn val="ctr"/>
        <c:lblOffset val="100"/>
        <c:tickLblSkip val="1"/>
        <c:tickMarkSkip val="1"/>
        <c:noMultiLvlLbl val="0"/>
      </c:catAx>
      <c:valAx>
        <c:axId val="397998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9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32.42</c:v>
                </c:pt>
                <c:pt idx="1">
                  <c:v>23.27</c:v>
                </c:pt>
                <c:pt idx="2">
                  <c:v>22.21</c:v>
                </c:pt>
                <c:pt idx="3">
                  <c:v>62.61</c:v>
                </c:pt>
                <c:pt idx="4">
                  <c:v>48.5</c:v>
                </c:pt>
              </c:numCache>
            </c:numRef>
          </c:val>
          <c:extLst xmlns:c16r2="http://schemas.microsoft.com/office/drawing/2015/06/chart">
            <c:ext xmlns:c16="http://schemas.microsoft.com/office/drawing/2014/chart" uri="{C3380CC4-5D6E-409C-BE32-E72D297353CC}">
              <c16:uniqueId val="{00000000-E18A-4736-A46D-90A472B39F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119.78</c:v>
                </c:pt>
                <c:pt idx="1">
                  <c:v>125.34</c:v>
                </c:pt>
                <c:pt idx="2">
                  <c:v>116.72</c:v>
                </c:pt>
                <c:pt idx="3">
                  <c:v>119.24</c:v>
                </c:pt>
                <c:pt idx="4">
                  <c:v>140.1</c:v>
                </c:pt>
              </c:numCache>
            </c:numRef>
          </c:val>
          <c:extLst xmlns:c16r2="http://schemas.microsoft.com/office/drawing/2015/06/chart">
            <c:ext xmlns:c16="http://schemas.microsoft.com/office/drawing/2014/chart" uri="{C3380CC4-5D6E-409C-BE32-E72D297353CC}">
              <c16:uniqueId val="{00000001-E18A-4736-A46D-90A472B39F21}"/>
            </c:ext>
          </c:extLst>
        </c:ser>
        <c:dLbls>
          <c:showLegendKey val="0"/>
          <c:showVal val="0"/>
          <c:showCatName val="0"/>
          <c:showSerName val="0"/>
          <c:showPercent val="0"/>
          <c:showBubbleSize val="0"/>
        </c:dLbls>
        <c:gapWidth val="250"/>
        <c:overlap val="100"/>
        <c:axId val="55577984"/>
        <c:axId val="5558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6.32</c:v>
                </c:pt>
                <c:pt idx="1">
                  <c:v>-18.07</c:v>
                </c:pt>
                <c:pt idx="2">
                  <c:v>-18.03</c:v>
                </c:pt>
                <c:pt idx="3">
                  <c:v>31.95</c:v>
                </c:pt>
                <c:pt idx="4">
                  <c:v>-30.37</c:v>
                </c:pt>
              </c:numCache>
            </c:numRef>
          </c:val>
          <c:smooth val="0"/>
          <c:extLst xmlns:c16r2="http://schemas.microsoft.com/office/drawing/2015/06/chart">
            <c:ext xmlns:c16="http://schemas.microsoft.com/office/drawing/2014/chart" uri="{C3380CC4-5D6E-409C-BE32-E72D297353CC}">
              <c16:uniqueId val="{00000002-E18A-4736-A46D-90A472B39F21}"/>
            </c:ext>
          </c:extLst>
        </c:ser>
        <c:dLbls>
          <c:showLegendKey val="0"/>
          <c:showVal val="0"/>
          <c:showCatName val="0"/>
          <c:showSerName val="0"/>
          <c:showPercent val="0"/>
          <c:showBubbleSize val="0"/>
        </c:dLbls>
        <c:marker val="1"/>
        <c:smooth val="0"/>
        <c:axId val="55577984"/>
        <c:axId val="55580160"/>
      </c:lineChart>
      <c:catAx>
        <c:axId val="555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80160"/>
        <c:crosses val="autoZero"/>
        <c:auto val="1"/>
        <c:lblAlgn val="ctr"/>
        <c:lblOffset val="100"/>
        <c:tickLblSkip val="1"/>
        <c:tickMarkSkip val="1"/>
        <c:noMultiLvlLbl val="0"/>
      </c:catAx>
      <c:valAx>
        <c:axId val="555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0.35</c:v>
                </c:pt>
                <c:pt idx="4">
                  <c:v>#N/A</c:v>
                </c:pt>
                <c:pt idx="5">
                  <c:v>0.22</c:v>
                </c:pt>
                <c:pt idx="6">
                  <c:v>#N/A</c:v>
                </c:pt>
                <c:pt idx="7">
                  <c:v>0.23</c:v>
                </c:pt>
                <c:pt idx="8">
                  <c:v>#N/A</c:v>
                </c:pt>
                <c:pt idx="9">
                  <c:v>0</c:v>
                </c:pt>
              </c:numCache>
            </c:numRef>
          </c:val>
          <c:extLst xmlns:c16r2="http://schemas.microsoft.com/office/drawing/2015/06/chart">
            <c:ext xmlns:c16="http://schemas.microsoft.com/office/drawing/2014/chart" uri="{C3380CC4-5D6E-409C-BE32-E72D297353CC}">
              <c16:uniqueId val="{00000000-9A3F-44B0-B0E6-4054255F67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3F-44B0-B0E6-4054255F67E4}"/>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A3F-44B0-B0E6-4054255F67E4}"/>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3-9A3F-44B0-B0E6-4054255F67E4}"/>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3.28</c:v>
                </c:pt>
                <c:pt idx="4">
                  <c:v>#N/A</c:v>
                </c:pt>
                <c:pt idx="5">
                  <c:v>0.27</c:v>
                </c:pt>
                <c:pt idx="6">
                  <c:v>#N/A</c:v>
                </c:pt>
                <c:pt idx="7">
                  <c:v>1.77</c:v>
                </c:pt>
                <c:pt idx="8">
                  <c:v>#N/A</c:v>
                </c:pt>
                <c:pt idx="9">
                  <c:v>0.06</c:v>
                </c:pt>
              </c:numCache>
            </c:numRef>
          </c:val>
          <c:extLst xmlns:c16r2="http://schemas.microsoft.com/office/drawing/2015/06/chart">
            <c:ext xmlns:c16="http://schemas.microsoft.com/office/drawing/2014/chart" uri="{C3380CC4-5D6E-409C-BE32-E72D297353CC}">
              <c16:uniqueId val="{00000004-9A3F-44B0-B0E6-4054255F67E4}"/>
            </c:ext>
          </c:extLst>
        </c:ser>
        <c:ser>
          <c:idx val="5"/>
          <c:order val="5"/>
          <c:tx>
            <c:strRef>
              <c:f>データシート!$A$32</c:f>
              <c:strCache>
                <c:ptCount val="1"/>
                <c:pt idx="0">
                  <c:v>蛇谷須地区特定環境保全公共下水道事業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0.12</c:v>
                </c:pt>
                <c:pt idx="4">
                  <c:v>#N/A</c:v>
                </c:pt>
                <c:pt idx="5">
                  <c:v>0.22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5-9A3F-44B0-B0E6-4054255F67E4}"/>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1.6</c:v>
                </c:pt>
                <c:pt idx="4">
                  <c:v>#N/A</c:v>
                </c:pt>
                <c:pt idx="5">
                  <c:v>6.9</c:v>
                </c:pt>
                <c:pt idx="6">
                  <c:v>#N/A</c:v>
                </c:pt>
                <c:pt idx="7">
                  <c:v>0.05</c:v>
                </c:pt>
                <c:pt idx="8">
                  <c:v>#N/A</c:v>
                </c:pt>
                <c:pt idx="9">
                  <c:v>0.75</c:v>
                </c:pt>
              </c:numCache>
            </c:numRef>
          </c:val>
          <c:extLst xmlns:c16r2="http://schemas.microsoft.com/office/drawing/2015/06/chart">
            <c:ext xmlns:c16="http://schemas.microsoft.com/office/drawing/2014/chart" uri="{C3380CC4-5D6E-409C-BE32-E72D297353CC}">
              <c16:uniqueId val="{00000006-9A3F-44B0-B0E6-4054255F67E4}"/>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4.1500000000000004</c:v>
                </c:pt>
                <c:pt idx="2">
                  <c:v>#N/A</c:v>
                </c:pt>
                <c:pt idx="3">
                  <c:v>0.91</c:v>
                </c:pt>
                <c:pt idx="4">
                  <c:v>#N/A</c:v>
                </c:pt>
                <c:pt idx="5">
                  <c:v>0.54</c:v>
                </c:pt>
                <c:pt idx="6">
                  <c:v>#N/A</c:v>
                </c:pt>
                <c:pt idx="7">
                  <c:v>1.4</c:v>
                </c:pt>
                <c:pt idx="8">
                  <c:v>#N/A</c:v>
                </c:pt>
                <c:pt idx="9">
                  <c:v>2.34</c:v>
                </c:pt>
              </c:numCache>
            </c:numRef>
          </c:val>
          <c:extLst xmlns:c16r2="http://schemas.microsoft.com/office/drawing/2015/06/chart">
            <c:ext xmlns:c16="http://schemas.microsoft.com/office/drawing/2014/chart" uri="{C3380CC4-5D6E-409C-BE32-E72D297353CC}">
              <c16:uniqueId val="{00000007-9A3F-44B0-B0E6-4054255F67E4}"/>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10.46</c:v>
                </c:pt>
                <c:pt idx="2">
                  <c:v>#N/A</c:v>
                </c:pt>
                <c:pt idx="3">
                  <c:v>9.4600000000000009</c:v>
                </c:pt>
                <c:pt idx="4">
                  <c:v>#N/A</c:v>
                </c:pt>
                <c:pt idx="5">
                  <c:v>8.2100000000000009</c:v>
                </c:pt>
                <c:pt idx="6">
                  <c:v>#N/A</c:v>
                </c:pt>
                <c:pt idx="7">
                  <c:v>9.85</c:v>
                </c:pt>
                <c:pt idx="8">
                  <c:v>#N/A</c:v>
                </c:pt>
                <c:pt idx="9">
                  <c:v>12.07</c:v>
                </c:pt>
              </c:numCache>
            </c:numRef>
          </c:val>
          <c:extLst xmlns:c16r2="http://schemas.microsoft.com/office/drawing/2015/06/chart">
            <c:ext xmlns:c16="http://schemas.microsoft.com/office/drawing/2014/chart" uri="{C3380CC4-5D6E-409C-BE32-E72D297353CC}">
              <c16:uniqueId val="{00000008-9A3F-44B0-B0E6-4054255F67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32.42</c:v>
                </c:pt>
                <c:pt idx="2">
                  <c:v>#N/A</c:v>
                </c:pt>
                <c:pt idx="3">
                  <c:v>23.26</c:v>
                </c:pt>
                <c:pt idx="4">
                  <c:v>#N/A</c:v>
                </c:pt>
                <c:pt idx="5">
                  <c:v>22.11</c:v>
                </c:pt>
                <c:pt idx="6">
                  <c:v>#N/A</c:v>
                </c:pt>
                <c:pt idx="7">
                  <c:v>49.2</c:v>
                </c:pt>
                <c:pt idx="8">
                  <c:v>#N/A</c:v>
                </c:pt>
                <c:pt idx="9">
                  <c:v>47.38</c:v>
                </c:pt>
              </c:numCache>
            </c:numRef>
          </c:val>
          <c:extLst xmlns:c16r2="http://schemas.microsoft.com/office/drawing/2015/06/chart">
            <c:ext xmlns:c16="http://schemas.microsoft.com/office/drawing/2014/chart" uri="{C3380CC4-5D6E-409C-BE32-E72D297353CC}">
              <c16:uniqueId val="{00000009-9A3F-44B0-B0E6-4054255F67E4}"/>
            </c:ext>
          </c:extLst>
        </c:ser>
        <c:dLbls>
          <c:showLegendKey val="0"/>
          <c:showVal val="0"/>
          <c:showCatName val="0"/>
          <c:showSerName val="0"/>
          <c:showPercent val="0"/>
          <c:showBubbleSize val="0"/>
        </c:dLbls>
        <c:gapWidth val="150"/>
        <c:overlap val="100"/>
        <c:axId val="55645696"/>
        <c:axId val="55647232"/>
      </c:barChart>
      <c:catAx>
        <c:axId val="556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47232"/>
        <c:crosses val="autoZero"/>
        <c:auto val="1"/>
        <c:lblAlgn val="ctr"/>
        <c:lblOffset val="100"/>
        <c:tickLblSkip val="1"/>
        <c:tickMarkSkip val="1"/>
        <c:noMultiLvlLbl val="0"/>
      </c:catAx>
      <c:valAx>
        <c:axId val="5564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4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631</c:v>
                </c:pt>
                <c:pt idx="5">
                  <c:v>654</c:v>
                </c:pt>
                <c:pt idx="8">
                  <c:v>637</c:v>
                </c:pt>
                <c:pt idx="11">
                  <c:v>643</c:v>
                </c:pt>
                <c:pt idx="14">
                  <c:v>645</c:v>
                </c:pt>
              </c:numCache>
            </c:numRef>
          </c:val>
          <c:extLst xmlns:c16r2="http://schemas.microsoft.com/office/drawing/2015/06/chart">
            <c:ext xmlns:c16="http://schemas.microsoft.com/office/drawing/2014/chart" uri="{C3380CC4-5D6E-409C-BE32-E72D297353CC}">
              <c16:uniqueId val="{00000000-2B8C-4668-A6E7-3DEA2D07E8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8C-4668-A6E7-3DEA2D07E8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106</c:v>
                </c:pt>
                <c:pt idx="9">
                  <c:v>124</c:v>
                </c:pt>
                <c:pt idx="12">
                  <c:v>124</c:v>
                </c:pt>
              </c:numCache>
            </c:numRef>
          </c:val>
          <c:extLst xmlns:c16r2="http://schemas.microsoft.com/office/drawing/2015/06/chart">
            <c:ext xmlns:c16="http://schemas.microsoft.com/office/drawing/2014/chart" uri="{C3380CC4-5D6E-409C-BE32-E72D297353CC}">
              <c16:uniqueId val="{00000002-2B8C-4668-A6E7-3DEA2D07E8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26</c:v>
                </c:pt>
                <c:pt idx="6">
                  <c:v>26</c:v>
                </c:pt>
                <c:pt idx="9">
                  <c:v>28</c:v>
                </c:pt>
                <c:pt idx="12">
                  <c:v>26</c:v>
                </c:pt>
              </c:numCache>
            </c:numRef>
          </c:val>
          <c:extLst xmlns:c16r2="http://schemas.microsoft.com/office/drawing/2015/06/chart">
            <c:ext xmlns:c16="http://schemas.microsoft.com/office/drawing/2014/chart" uri="{C3380CC4-5D6E-409C-BE32-E72D297353CC}">
              <c16:uniqueId val="{00000003-2B8C-4668-A6E7-3DEA2D07E8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512</c:v>
                </c:pt>
                <c:pt idx="3">
                  <c:v>484</c:v>
                </c:pt>
                <c:pt idx="6">
                  <c:v>512</c:v>
                </c:pt>
                <c:pt idx="9">
                  <c:v>514</c:v>
                </c:pt>
                <c:pt idx="12">
                  <c:v>468</c:v>
                </c:pt>
              </c:numCache>
            </c:numRef>
          </c:val>
          <c:extLst xmlns:c16r2="http://schemas.microsoft.com/office/drawing/2015/06/chart">
            <c:ext xmlns:c16="http://schemas.microsoft.com/office/drawing/2014/chart" uri="{C3380CC4-5D6E-409C-BE32-E72D297353CC}">
              <c16:uniqueId val="{00000004-2B8C-4668-A6E7-3DEA2D07E8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8C-4668-A6E7-3DEA2D07E8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8C-4668-A6E7-3DEA2D07E8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352</c:v>
                </c:pt>
                <c:pt idx="3">
                  <c:v>290</c:v>
                </c:pt>
                <c:pt idx="6">
                  <c:v>254</c:v>
                </c:pt>
                <c:pt idx="9">
                  <c:v>230</c:v>
                </c:pt>
                <c:pt idx="12">
                  <c:v>183</c:v>
                </c:pt>
              </c:numCache>
            </c:numRef>
          </c:val>
          <c:extLst xmlns:c16r2="http://schemas.microsoft.com/office/drawing/2015/06/chart">
            <c:ext xmlns:c16="http://schemas.microsoft.com/office/drawing/2014/chart" uri="{C3380CC4-5D6E-409C-BE32-E72D297353CC}">
              <c16:uniqueId val="{00000007-2B8C-4668-A6E7-3DEA2D07E882}"/>
            </c:ext>
          </c:extLst>
        </c:ser>
        <c:dLbls>
          <c:showLegendKey val="0"/>
          <c:showVal val="0"/>
          <c:showCatName val="0"/>
          <c:showSerName val="0"/>
          <c:showPercent val="0"/>
          <c:showBubbleSize val="0"/>
        </c:dLbls>
        <c:gapWidth val="100"/>
        <c:overlap val="100"/>
        <c:axId val="55862016"/>
        <c:axId val="5586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260</c:v>
                </c:pt>
                <c:pt idx="2">
                  <c:v>#N/A</c:v>
                </c:pt>
                <c:pt idx="3">
                  <c:v>#N/A</c:v>
                </c:pt>
                <c:pt idx="4">
                  <c:v>147</c:v>
                </c:pt>
                <c:pt idx="5">
                  <c:v>#N/A</c:v>
                </c:pt>
                <c:pt idx="6">
                  <c:v>#N/A</c:v>
                </c:pt>
                <c:pt idx="7">
                  <c:v>261</c:v>
                </c:pt>
                <c:pt idx="8">
                  <c:v>#N/A</c:v>
                </c:pt>
                <c:pt idx="9">
                  <c:v>#N/A</c:v>
                </c:pt>
                <c:pt idx="10">
                  <c:v>253</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2B8C-4668-A6E7-3DEA2D07E882}"/>
            </c:ext>
          </c:extLst>
        </c:ser>
        <c:dLbls>
          <c:showLegendKey val="0"/>
          <c:showVal val="0"/>
          <c:showCatName val="0"/>
          <c:showSerName val="0"/>
          <c:showPercent val="0"/>
          <c:showBubbleSize val="0"/>
        </c:dLbls>
        <c:marker val="1"/>
        <c:smooth val="0"/>
        <c:axId val="55862016"/>
        <c:axId val="55863936"/>
      </c:lineChart>
      <c:catAx>
        <c:axId val="5586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863936"/>
        <c:crosses val="autoZero"/>
        <c:auto val="1"/>
        <c:lblAlgn val="ctr"/>
        <c:lblOffset val="100"/>
        <c:tickLblSkip val="1"/>
        <c:tickMarkSkip val="1"/>
        <c:noMultiLvlLbl val="0"/>
      </c:catAx>
      <c:valAx>
        <c:axId val="558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6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6306</c:v>
                </c:pt>
                <c:pt idx="5">
                  <c:v>6747</c:v>
                </c:pt>
                <c:pt idx="8">
                  <c:v>6143</c:v>
                </c:pt>
                <c:pt idx="11">
                  <c:v>5960</c:v>
                </c:pt>
                <c:pt idx="14">
                  <c:v>5836</c:v>
                </c:pt>
              </c:numCache>
            </c:numRef>
          </c:val>
          <c:extLst xmlns:c16r2="http://schemas.microsoft.com/office/drawing/2015/06/chart">
            <c:ext xmlns:c16="http://schemas.microsoft.com/office/drawing/2014/chart" uri="{C3380CC4-5D6E-409C-BE32-E72D297353CC}">
              <c16:uniqueId val="{00000000-6501-4105-AD3B-6107BE87B9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501-4105-AD3B-6107BE87B9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7809</c:v>
                </c:pt>
                <c:pt idx="5">
                  <c:v>9465</c:v>
                </c:pt>
                <c:pt idx="8">
                  <c:v>9220</c:v>
                </c:pt>
                <c:pt idx="11">
                  <c:v>7031</c:v>
                </c:pt>
                <c:pt idx="14">
                  <c:v>9665</c:v>
                </c:pt>
              </c:numCache>
            </c:numRef>
          </c:val>
          <c:extLst xmlns:c16r2="http://schemas.microsoft.com/office/drawing/2015/06/chart">
            <c:ext xmlns:c16="http://schemas.microsoft.com/office/drawing/2014/chart" uri="{C3380CC4-5D6E-409C-BE32-E72D297353CC}">
              <c16:uniqueId val="{00000002-6501-4105-AD3B-6107BE87B9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01-4105-AD3B-6107BE87B9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01-4105-AD3B-6107BE87B9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01-4105-AD3B-6107BE87B9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1416</c:v>
                </c:pt>
                <c:pt idx="3">
                  <c:v>1099</c:v>
                </c:pt>
                <c:pt idx="6">
                  <c:v>1090</c:v>
                </c:pt>
                <c:pt idx="9">
                  <c:v>907</c:v>
                </c:pt>
                <c:pt idx="12">
                  <c:v>745</c:v>
                </c:pt>
              </c:numCache>
            </c:numRef>
          </c:val>
          <c:extLst xmlns:c16r2="http://schemas.microsoft.com/office/drawing/2015/06/chart">
            <c:ext xmlns:c16="http://schemas.microsoft.com/office/drawing/2014/chart" uri="{C3380CC4-5D6E-409C-BE32-E72D297353CC}">
              <c16:uniqueId val="{00000006-6501-4105-AD3B-6107BE87B9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234</c:v>
                </c:pt>
                <c:pt idx="3">
                  <c:v>204</c:v>
                </c:pt>
                <c:pt idx="6">
                  <c:v>182</c:v>
                </c:pt>
                <c:pt idx="9">
                  <c:v>161</c:v>
                </c:pt>
                <c:pt idx="12">
                  <c:v>140</c:v>
                </c:pt>
              </c:numCache>
            </c:numRef>
          </c:val>
          <c:extLst xmlns:c16r2="http://schemas.microsoft.com/office/drawing/2015/06/chart">
            <c:ext xmlns:c16="http://schemas.microsoft.com/office/drawing/2014/chart" uri="{C3380CC4-5D6E-409C-BE32-E72D297353CC}">
              <c16:uniqueId val="{00000007-6501-4105-AD3B-6107BE87B9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4362</c:v>
                </c:pt>
                <c:pt idx="3">
                  <c:v>3973</c:v>
                </c:pt>
                <c:pt idx="6">
                  <c:v>3748</c:v>
                </c:pt>
                <c:pt idx="9">
                  <c:v>3354</c:v>
                </c:pt>
                <c:pt idx="12">
                  <c:v>2925</c:v>
                </c:pt>
              </c:numCache>
            </c:numRef>
          </c:val>
          <c:extLst xmlns:c16r2="http://schemas.microsoft.com/office/drawing/2015/06/chart">
            <c:ext xmlns:c16="http://schemas.microsoft.com/office/drawing/2014/chart" uri="{C3380CC4-5D6E-409C-BE32-E72D297353CC}">
              <c16:uniqueId val="{00000008-6501-4105-AD3B-6107BE87B9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2293</c:v>
                </c:pt>
                <c:pt idx="3">
                  <c:v>2257</c:v>
                </c:pt>
                <c:pt idx="6">
                  <c:v>2112</c:v>
                </c:pt>
                <c:pt idx="9">
                  <c:v>1947</c:v>
                </c:pt>
                <c:pt idx="12">
                  <c:v>1778</c:v>
                </c:pt>
              </c:numCache>
            </c:numRef>
          </c:val>
          <c:extLst xmlns:c16r2="http://schemas.microsoft.com/office/drawing/2015/06/chart">
            <c:ext xmlns:c16="http://schemas.microsoft.com/office/drawing/2014/chart" uri="{C3380CC4-5D6E-409C-BE32-E72D297353CC}">
              <c16:uniqueId val="{00000009-6501-4105-AD3B-6107BE87B9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1784</c:v>
                </c:pt>
                <c:pt idx="3">
                  <c:v>1517</c:v>
                </c:pt>
                <c:pt idx="6">
                  <c:v>1293</c:v>
                </c:pt>
                <c:pt idx="9">
                  <c:v>1069</c:v>
                </c:pt>
                <c:pt idx="12">
                  <c:v>900</c:v>
                </c:pt>
              </c:numCache>
            </c:numRef>
          </c:val>
          <c:extLst xmlns:c16r2="http://schemas.microsoft.com/office/drawing/2015/06/chart">
            <c:ext xmlns:c16="http://schemas.microsoft.com/office/drawing/2014/chart" uri="{C3380CC4-5D6E-409C-BE32-E72D297353CC}">
              <c16:uniqueId val="{0000000A-6501-4105-AD3B-6107BE87B918}"/>
            </c:ext>
          </c:extLst>
        </c:ser>
        <c:dLbls>
          <c:showLegendKey val="0"/>
          <c:showVal val="0"/>
          <c:showCatName val="0"/>
          <c:showSerName val="0"/>
          <c:showPercent val="0"/>
          <c:showBubbleSize val="0"/>
        </c:dLbls>
        <c:gapWidth val="100"/>
        <c:overlap val="100"/>
        <c:axId val="56438144"/>
        <c:axId val="5644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501-4105-AD3B-6107BE87B918}"/>
            </c:ext>
          </c:extLst>
        </c:ser>
        <c:dLbls>
          <c:showLegendKey val="0"/>
          <c:showVal val="0"/>
          <c:showCatName val="0"/>
          <c:showSerName val="0"/>
          <c:showPercent val="0"/>
          <c:showBubbleSize val="0"/>
        </c:dLbls>
        <c:marker val="1"/>
        <c:smooth val="0"/>
        <c:axId val="56438144"/>
        <c:axId val="56440320"/>
      </c:lineChart>
      <c:catAx>
        <c:axId val="564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40320"/>
        <c:crosses val="autoZero"/>
        <c:auto val="1"/>
        <c:lblAlgn val="ctr"/>
        <c:lblOffset val="100"/>
        <c:tickLblSkip val="1"/>
        <c:tickMarkSkip val="1"/>
        <c:noMultiLvlLbl val="0"/>
      </c:catAx>
      <c:valAx>
        <c:axId val="5644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4975</c:v>
                </c:pt>
                <c:pt idx="1">
                  <c:v>5107</c:v>
                </c:pt>
                <c:pt idx="2">
                  <c:v>5880</c:v>
                </c:pt>
              </c:numCache>
            </c:numRef>
          </c:val>
          <c:extLst xmlns:c16r2="http://schemas.microsoft.com/office/drawing/2015/06/chart">
            <c:ext xmlns:c16="http://schemas.microsoft.com/office/drawing/2014/chart" uri="{C3380CC4-5D6E-409C-BE32-E72D297353CC}">
              <c16:uniqueId val="{00000000-901E-4EBC-9982-B731689A51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284</c:v>
                </c:pt>
                <c:pt idx="1">
                  <c:v>284</c:v>
                </c:pt>
                <c:pt idx="2">
                  <c:v>284</c:v>
                </c:pt>
              </c:numCache>
            </c:numRef>
          </c:val>
          <c:extLst xmlns:c16r2="http://schemas.microsoft.com/office/drawing/2015/06/chart">
            <c:ext xmlns:c16="http://schemas.microsoft.com/office/drawing/2014/chart" uri="{C3380CC4-5D6E-409C-BE32-E72D297353CC}">
              <c16:uniqueId val="{00000001-901E-4EBC-9982-B731689A51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6312</c:v>
                </c:pt>
                <c:pt idx="1">
                  <c:v>10578</c:v>
                </c:pt>
                <c:pt idx="2">
                  <c:v>14481</c:v>
                </c:pt>
              </c:numCache>
            </c:numRef>
          </c:val>
          <c:extLst xmlns:c16r2="http://schemas.microsoft.com/office/drawing/2015/06/chart">
            <c:ext xmlns:c16="http://schemas.microsoft.com/office/drawing/2014/chart" uri="{C3380CC4-5D6E-409C-BE32-E72D297353CC}">
              <c16:uniqueId val="{00000002-901E-4EBC-9982-B731689A519F}"/>
            </c:ext>
          </c:extLst>
        </c:ser>
        <c:dLbls>
          <c:showLegendKey val="0"/>
          <c:showVal val="0"/>
          <c:showCatName val="0"/>
          <c:showSerName val="0"/>
          <c:showPercent val="0"/>
          <c:showBubbleSize val="0"/>
        </c:dLbls>
        <c:gapWidth val="120"/>
        <c:overlap val="100"/>
        <c:axId val="56521472"/>
        <c:axId val="56523008"/>
      </c:barChart>
      <c:catAx>
        <c:axId val="565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523008"/>
        <c:crosses val="autoZero"/>
        <c:auto val="1"/>
        <c:lblAlgn val="ctr"/>
        <c:lblOffset val="100"/>
        <c:tickLblSkip val="1"/>
        <c:tickMarkSkip val="1"/>
        <c:noMultiLvlLbl val="0"/>
      </c:catAx>
      <c:valAx>
        <c:axId val="56523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5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{F6F5188A-564E-4962-A896-1BD2E403C7D2}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9A-4341-97DB-875D348666D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{35413C68-2E59-4074-BFB2-6D2F55DEFAA2}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A-4341-97DB-875D348666D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{589A3578-852B-4D32-8780-60365FF9877A}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A-4341-97DB-875D348666D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{FD99BCD8-9EEC-464A-A7D7-828739AC561B}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A-4341-97DB-875D348666D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{49CDE0B0-3A03-483E-A1C8-B6F57589700D}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A-4341-97DB-875D348666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{EB4A6985-56EE-45A1-B29A-7D3C74C3BB38}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9A-4341-97DB-875D348666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{6D985459-254B-4E54-A299-A0FAA774E7B9}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9A-4341-97DB-875D348666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{1238BE07-BE10-42AC-A8F1-304A76A6736C}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9A-4341-97DB-875D348666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{00BDE348-4902-407C-AD28-CCF6BE3CFFED}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9A-4341-97DB-875D348666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c:v>
                </c:pt>
                <c:pt idx="32">
                  <c:v>58.4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9A-4341-97DB-875D348666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{41E27823-0E04-4C52-9D1D-43D4002CFC24}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9A-4341-97DB-875D348666D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{87F4AF94-BFBA-4683-B88B-15795F2029CC}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A-4341-97DB-875D348666D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{28517812-4998-4AC6-9716-9E9F9DD50828}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A-4341-97DB-875D348666D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{26268024-F3C1-4D4C-AAAE-DAD24887C024}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A-4341-97DB-875D348666D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{3EB6BEC8-A16D-49E4-B848-77FD67080A2B}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A-4341-97DB-875D348666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{372973A5-E69E-40CE-A1F3-1F14D608A619}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9A-4341-97DB-875D348666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{3CBD392E-7A53-4A27-A3EB-9B6C69975C6B}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9A-4341-97DB-875D348666D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{39E9516C-A406-460F-A826-E907C7C3873A}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9A-4341-97DB-875D348666D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{AC31CA0D-F8F1-4C44-8855-E50F04036FC5}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9A-4341-97DB-875D348666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29A-4341-97DB-875D348666D3}"/>
            </c:ext>
          </c:extLst>
        </c:ser>
        <c:dLbls>
          <c:showLegendKey val="0"/>
          <c:showVal val="1"/>
          <c:showCatName val="0"/>
          <c:showSerName val="0"/>
          <c:showPercent val="0"/>
          <c:showBubbleSize val="0"/>
        </c:dLbls>
        <c:axId val="88977408"/>
        <c:axId val="88979328"/>
      </c:scatterChart>
      <c:valAx>
        <c:axId val="88977408"/>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979328"/>
        <c:crosses val="autoZero"/>
        <c:crossBetween val="midCat"/>
      </c:valAx>
      <c:valAx>
        <c:axId val="889793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977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{04E58357-97E4-4B86-9836-007951A13826}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DF-4696-ABB6-EA09F14A2CE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{A2334E0E-3A7D-42F2-9BCF-436FAB4661FB}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DF-4696-ABB6-EA09F14A2CE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{09DE7561-3DEB-4B0F-A0B1-2681730EE4F3}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DF-4696-ABB6-EA09F14A2CE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{68A41902-C2FF-4125-BC2B-250B9FB07FA2}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DF-4696-ABB6-EA09F14A2CE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{AF5344DA-4097-4EBD-A7E9-044A0B42E023}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DF-4696-ABB6-EA09F14A2CE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{D6DDF792-ADC8-4E3E-B7A4-2D26CEFDCC0B}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DF-4696-ABB6-EA09F14A2CE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{B557ABC4-2706-46C8-9D63-10FA45D4DA7C}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DF-4696-ABB6-EA09F14A2CE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{975F621D-A33E-4C37-B2E5-580BAB042A2B}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DF-4696-ABB6-EA09F14A2CE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{A8BC3850-EAF1-4C70-881A-3870FCB6125F}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DF-4696-ABB6-EA09F14A2C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7.9</c:v>
                </c:pt>
                <c:pt idx="16">
                  <c:v>6.2</c:v>
                </c:pt>
                <c:pt idx="24">
                  <c:v>6.1</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0DF-4696-ABB6-EA09F14A2C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{766F05DE-2404-4E03-9543-977AEDD1AFF6}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DF-4696-ABB6-EA09F14A2C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{9568486D-85AC-44AA-B717-1086F965DBE1}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DF-4696-ABB6-EA09F14A2CE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{4647921F-5611-463E-9EC8-53C86818721E}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DF-4696-ABB6-EA09F14A2CE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{617DC259-FBA1-470D-9ABB-2500BA2A74F0}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DF-4696-ABB6-EA09F14A2CE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{77719327-4306-45D0-A0EB-31D3B1471702}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DF-4696-ABB6-EA09F14A2CE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{36B3C726-BD6A-4AF5-8CE8-3755C5B54C3F}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DF-4696-ABB6-EA09F14A2CE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{3542E030-FD9A-4B19-8BB9-A38F7CDC452A}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DF-4696-ABB6-EA09F14A2CE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{C31B096A-4189-4019-8C8B-A46CFB591521}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DF-4696-ABB6-EA09F14A2CE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{0397C44F-AAB2-441B-B85F-05083CF60436}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DF-4696-ABB6-EA09F14A2C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6.4</c:v>
                </c:pt>
                <c:pt idx="24">
                  <c:v>7.4</c:v>
                </c:pt>
                <c:pt idx="32">
                  <c:v>7.1</c:v>
                </c:pt>
              </c:numCache>
            </c:numRef>
          </c:xVal>
          <c:yVal>
            <c:numRef>
              <c:f>公会計指標分析・財政指標組合せ分析表!$BP$77:$DC$77</c:f>
              <c:numCache>
                <c:formatCode>#,##0.0;"▲ "#,##0.0</c:formatCode>
                <c:ptCount val="40"/>
                <c:pt idx="0">
                  <c:v>54.6</c:v>
                </c:pt>
                <c:pt idx="8">
                  <c:v>48.7</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0DF-4696-ABB6-EA09F14A2CE7}"/>
            </c:ext>
          </c:extLst>
        </c:ser>
        <c:dLbls>
          <c:showLegendKey val="0"/>
          <c:showVal val="1"/>
          <c:showCatName val="0"/>
          <c:showSerName val="0"/>
          <c:showPercent val="0"/>
          <c:showBubbleSize val="0"/>
        </c:dLbls>
        <c:axId val="99507584"/>
        <c:axId val="99513856"/>
      </c:scatterChart>
      <c:valAx>
        <c:axId val="99507584"/>
        <c:scaling>
          <c:orientation val="minMax"/>
          <c:max val="11.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13856"/>
        <c:crosses val="autoZero"/>
        <c:crossBetween val="midCat"/>
      </c:valAx>
      <c:valAx>
        <c:axId val="9951385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07584"/>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の大部分を占める一般会計の元利償還金等と公営企業債の元利償還金に対する繰入金については、新発債の抑制により毎年度減額となっており、今後も漸減となる見込みである。</a:t>
          </a:r>
          <a:endParaRPr lang="ja-JP" altLang="ja-JP" sz="1400">
            <a:effectLst/>
          </a:endParaRPr>
        </a:p>
        <a:p>
          <a:r>
            <a:rPr kumimoji="1" lang="ja-JP" altLang="ja-JP" sz="1100">
              <a:solidFill>
                <a:schemeClr val="dk1"/>
              </a:solidFill>
              <a:effectLst/>
              <a:latin typeface="+mn-lt"/>
              <a:ea typeface="+mn-ea"/>
              <a:cs typeface="+mn-cs"/>
            </a:rPr>
            <a:t>　また、事業費補正により基準財政需要額に算入された公債費および災害復旧費等に係る基準財政需要額が増加しているため「算入公債費等」が増加している。</a:t>
          </a:r>
          <a:endParaRPr lang="ja-JP" altLang="ja-JP" sz="1400">
            <a:effectLst/>
          </a:endParaRPr>
        </a:p>
        <a:p>
          <a:r>
            <a:rPr kumimoji="1" lang="ja-JP" altLang="ja-JP" sz="1100">
              <a:solidFill>
                <a:schemeClr val="dk1"/>
              </a:solidFill>
              <a:effectLst/>
              <a:latin typeface="+mn-lt"/>
              <a:ea typeface="+mn-ea"/>
              <a:cs typeface="+mn-cs"/>
            </a:rPr>
            <a:t>事業の精査と投資的経費の抑制に努めて更なる財政健全化を目指す。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のうち地方債現在高、債務負担行為支出予定額、公営企業債繰入見込額については新規借入の抑制により着実に減額となっている。実質収支の黒字による基金への積立及び、基金の取崩しを必要最低限にしていること等により充当可能基金が増加したことで、充当可能財源等が将来負担額を上回り、将来負担額の分子は▲</a:t>
          </a:r>
          <a:r>
            <a:rPr kumimoji="1" lang="en-US" altLang="ja-JP" sz="1100">
              <a:solidFill>
                <a:schemeClr val="dk1"/>
              </a:solidFill>
              <a:effectLst/>
              <a:latin typeface="+mn-lt"/>
              <a:ea typeface="+mn-ea"/>
              <a:cs typeface="+mn-cs"/>
            </a:rPr>
            <a:t>9,013</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福島県富岡町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島再生加速化交付金基金等の国補助対象復旧・復興事業の財源となる基金への積立や、特定廃棄物埋立処分事業地域振興交付金の基金積立、適切な財源の確保や歳出の精査による財政調整基金の取崩しの縮小等により、当町の基金総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20,645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東日本大震災及び原子力発電事故からの復旧・復興に向けて様々な課題があり、多様な復旧・復興事業により、町の予算規模は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過去最大規模となっている。大半を占める復旧・復興事業の財源は国庫支出金等の補助金や震災復興特別交付税が充当されているが、これらの財源措置がいつまで続くかは不透明である。また、警戒区域設定に伴う全町避難により今後の税収は未知数であることから、将来の町の行政運営において、財政調整基金等の比較的自由度の高い基金が重要な財源となる。よって、今後も歳出の精査等による必要最低限の基金の取崩しの継続など、長期間を見据えた効率的な基金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・特定廃棄物埋立処分事業地域振興交付金基金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福島県内において生じた特定廃棄物の埋め立て処分事業の実施に伴う影響を緩和するために必要な風評被害対策及び地域振興等に係る事業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・福島再生加速化交付金基金：福島復興再生特別措置法（平成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項及び第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項に規定する福島再生加速化交付金事業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・東日本大震災復興交付金基金：東日本大震災復興特別区域法（平成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項に規定する復興交付金事業等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・公共用施設維持運営基金：公共用施設の機能を維持するための経常的な施設の維持運営事業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・町勢振興基金：町の町勢振興と町民の福利の増進を図るための事業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アクセス道路整備事業に係る再生加速化交付金の基金積立や、特定廃棄物埋立処分事業地域振興交付金の基金積立等により前年度と比べて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福島再生加速化交付金基金や東日本大震災復興交付金基金に関しては、アクセス道路整備事業等、補助対象の復旧・復興事業の進捗に合わせ随時取崩しを行っていく。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特定廃棄物埋立処分事業地域振興交付金基金に関しては、町単独で行う風評被害対策や地域振興に係る事業に随時充当していく。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その他の特定目的基金については、基金の使用目的に即した事業に充当することで、行政の効率的な運営や町の活性化につなげていく。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適切な財源の確保と歳出の精査による基金取崩の縮減や、実質収支の黒字に伴う財政調整基金への積立により、前年度より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東日本大震災以前の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年度財政調整基金残高が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れは、警戒区域設定に伴う全町避難により将来的な税収等が不透明な当町において予期せぬ事態に対応するための備えでもあり、将来の行政運営における貴重な財源でもある。今後も適切な財源の確保や効率的な行政経費の執行等により、財政調整基金の取崩しを必要不可欠に留め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年度を最後に取崩しを行っていないため、増減は預金利子の増額のみであり、直近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の元利償還金と公営企業債の元利償還金は、減債基金を取り崩すことなくその年度の一般財源で返済している。財政健全化のために新規借入を抑制しているため、今後も当面の間は取崩す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期分の災害公営住宅を整備したことで、前年度より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の減となった。しかし、　</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代に建てられた学校関係施設や公営住宅をはじめとした施設の老朽化により類似団体平均を上回っている。公共施設総合管理計画の基本方針に基づき、老朽化した施設の統廃合の検討、更新・補修など適切な維持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154093</xdr:rowOff>
    </xdr:from>
    <xdr:to>
      <xdr:col>15</xdr:col>
      <xdr:colOff>187325</xdr:colOff>
      <xdr:row>29</xdr:row>
      <xdr:rowOff>84243</xdr:rowOff>
    </xdr:to>
    <xdr:sp macro="" textlink="">
      <xdr:nvSpPr>
        <xdr:cNvPr id="79" name="フローチャート: 判断 78"/>
        <xdr:cNvSpPr/>
      </xdr:nvSpPr>
      <xdr:spPr>
        <a:xfrm>
          <a:off x="3238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5" name="楕円 84"/>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6"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7" name="楕円 86"/>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158115</xdr:rowOff>
    </xdr:to>
    <xdr:cxnSp macro="">
      <xdr:nvCxnSpPr>
        <xdr:cNvPr id="88" name="直線コネクタ 87"/>
        <xdr:cNvCxnSpPr/>
      </xdr:nvCxnSpPr>
      <xdr:spPr>
        <a:xfrm>
          <a:off x="4051300" y="570865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0" name="n_2ave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1" name="n_1mainValue有形固定資産減価償却率"/>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債務償還可能年数算定式の分子である将来負担額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充当可能財源がマイナスとなるため、指数なし。</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67310</xdr:rowOff>
    </xdr:from>
    <xdr:to>
      <xdr:col>24</xdr:col>
      <xdr:colOff>114300</xdr:colOff>
      <xdr:row>33</xdr:row>
      <xdr:rowOff>168910</xdr:rowOff>
    </xdr:to>
    <xdr:sp macro="" textlink="">
      <xdr:nvSpPr>
        <xdr:cNvPr id="70" name="楕円 69"/>
        <xdr:cNvSpPr/>
      </xdr:nvSpPr>
      <xdr:spPr>
        <a:xfrm>
          <a:off x="4584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20337</xdr:rowOff>
    </xdr:from>
    <xdr:ext cx="405111" cy="259045"/>
    <xdr:sp macro="" textlink="">
      <xdr:nvSpPr>
        <xdr:cNvPr id="71" name="【道路】&#10;有形固定資産減価償却率該当値テキスト"/>
        <xdr:cNvSpPr txBox="1"/>
      </xdr:nvSpPr>
      <xdr:spPr>
        <a:xfrm>
          <a:off x="4673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73025</xdr:rowOff>
    </xdr:from>
    <xdr:to>
      <xdr:col>20</xdr:col>
      <xdr:colOff>38100</xdr:colOff>
      <xdr:row>34</xdr:row>
      <xdr:rowOff>3175</xdr:rowOff>
    </xdr:to>
    <xdr:sp macro="" textlink="">
      <xdr:nvSpPr>
        <xdr:cNvPr id="72" name="楕円 71"/>
        <xdr:cNvSpPr/>
      </xdr:nvSpPr>
      <xdr:spPr>
        <a:xfrm>
          <a:off x="3746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118110</xdr:rowOff>
    </xdr:from>
    <xdr:to>
      <xdr:col>24</xdr:col>
      <xdr:colOff>63500</xdr:colOff>
      <xdr:row>33</xdr:row>
      <xdr:rowOff>123825</xdr:rowOff>
    </xdr:to>
    <xdr:cxnSp macro="">
      <xdr:nvCxnSpPr>
        <xdr:cNvPr id="73" name="直線コネクタ 72"/>
        <xdr:cNvCxnSpPr/>
      </xdr:nvCxnSpPr>
      <xdr:spPr>
        <a:xfrm flipV="1">
          <a:off x="3797300" y="57759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19702</xdr:rowOff>
    </xdr:from>
    <xdr:ext cx="405111" cy="259045"/>
    <xdr:sp macro="" textlink="">
      <xdr:nvSpPr>
        <xdr:cNvPr id="76" name="n_1mainValue【道路】&#10;有形固定資産減価償却率"/>
        <xdr:cNvSpPr txBox="1"/>
      </xdr:nvSpPr>
      <xdr:spPr>
        <a:xfrm>
          <a:off x="35820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63649</xdr:rowOff>
    </xdr:from>
    <xdr:to>
      <xdr:col>46</xdr:col>
      <xdr:colOff>38100</xdr:colOff>
      <xdr:row>41</xdr:row>
      <xdr:rowOff>165249</xdr:rowOff>
    </xdr:to>
    <xdr:sp macro="" textlink="">
      <xdr:nvSpPr>
        <xdr:cNvPr id="108" name="フローチャート: 判断 107"/>
        <xdr:cNvSpPr/>
      </xdr:nvSpPr>
      <xdr:spPr>
        <a:xfrm>
          <a:off x="8699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136149</xdr:rowOff>
    </xdr:from>
    <xdr:to>
      <xdr:col>55</xdr:col>
      <xdr:colOff>50800</xdr:colOff>
      <xdr:row>42</xdr:row>
      <xdr:rowOff>66299</xdr:rowOff>
    </xdr:to>
    <xdr:sp macro="" textlink="">
      <xdr:nvSpPr>
        <xdr:cNvPr id="114" name="楕円 113"/>
        <xdr:cNvSpPr/>
      </xdr:nvSpPr>
      <xdr:spPr>
        <a:xfrm>
          <a:off x="10426700" y="71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51076</xdr:rowOff>
    </xdr:from>
    <xdr:ext cx="534377" cy="259045"/>
    <xdr:sp macro="" textlink="">
      <xdr:nvSpPr>
        <xdr:cNvPr id="115" name="【道路】&#10;一人当たり延長該当値テキスト"/>
        <xdr:cNvSpPr txBox="1"/>
      </xdr:nvSpPr>
      <xdr:spPr>
        <a:xfrm>
          <a:off x="10515600" y="708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136709</xdr:rowOff>
    </xdr:from>
    <xdr:to>
      <xdr:col>50</xdr:col>
      <xdr:colOff>165100</xdr:colOff>
      <xdr:row>42</xdr:row>
      <xdr:rowOff>66859</xdr:rowOff>
    </xdr:to>
    <xdr:sp macro="" textlink="">
      <xdr:nvSpPr>
        <xdr:cNvPr id="116" name="楕円 115"/>
        <xdr:cNvSpPr/>
      </xdr:nvSpPr>
      <xdr:spPr>
        <a:xfrm>
          <a:off x="9588500" y="71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15499</xdr:rowOff>
    </xdr:from>
    <xdr:to>
      <xdr:col>55</xdr:col>
      <xdr:colOff>0</xdr:colOff>
      <xdr:row>42</xdr:row>
      <xdr:rowOff>16059</xdr:rowOff>
    </xdr:to>
    <xdr:cxnSp macro="">
      <xdr:nvCxnSpPr>
        <xdr:cNvPr id="117" name="直線コネクタ 116"/>
        <xdr:cNvCxnSpPr/>
      </xdr:nvCxnSpPr>
      <xdr:spPr>
        <a:xfrm flipV="1">
          <a:off x="9639300" y="7216399"/>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10326</xdr:rowOff>
    </xdr:from>
    <xdr:ext cx="534377" cy="259045"/>
    <xdr:sp macro="" textlink="">
      <xdr:nvSpPr>
        <xdr:cNvPr id="119" name="n_2aveValue【道路】&#10;一人当たり延長"/>
        <xdr:cNvSpPr txBox="1"/>
      </xdr:nvSpPr>
      <xdr:spPr>
        <a:xfrm>
          <a:off x="8483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57986</xdr:rowOff>
    </xdr:from>
    <xdr:ext cx="534377" cy="259045"/>
    <xdr:sp macro="" textlink="">
      <xdr:nvSpPr>
        <xdr:cNvPr id="120" name="n_1mainValue【道路】&#10;一人当たり延長"/>
        <xdr:cNvSpPr txBox="1"/>
      </xdr:nvSpPr>
      <xdr:spPr>
        <a:xfrm>
          <a:off x="9359411" y="7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88265</xdr:rowOff>
    </xdr:from>
    <xdr:to>
      <xdr:col>15</xdr:col>
      <xdr:colOff>101600</xdr:colOff>
      <xdr:row>61</xdr:row>
      <xdr:rowOff>18415</xdr:rowOff>
    </xdr:to>
    <xdr:sp macro="" textlink="">
      <xdr:nvSpPr>
        <xdr:cNvPr id="153" name="フローチャート: 判断 152"/>
        <xdr:cNvSpPr/>
      </xdr:nvSpPr>
      <xdr:spPr>
        <a:xfrm>
          <a:off x="2857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59" name="楕円 158"/>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60" name="【橋りょう・トンネル】&#10;有形固定資産減価償却率該当値テキスト"/>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61" name="楕円 160"/>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102870</xdr:rowOff>
    </xdr:to>
    <xdr:cxnSp macro="">
      <xdr:nvCxnSpPr>
        <xdr:cNvPr id="162" name="直線コネクタ 161"/>
        <xdr:cNvCxnSpPr/>
      </xdr:nvCxnSpPr>
      <xdr:spPr>
        <a:xfrm>
          <a:off x="3797300" y="107194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34942</xdr:rowOff>
    </xdr:from>
    <xdr:ext cx="405111" cy="259045"/>
    <xdr:sp macro="" textlink="">
      <xdr:nvSpPr>
        <xdr:cNvPr id="164" name="n_2aveValue【橋りょう・トンネル】&#10;有形固定資産減価償却率"/>
        <xdr:cNvSpPr txBox="1"/>
      </xdr:nvSpPr>
      <xdr:spPr>
        <a:xfrm>
          <a:off x="2705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165"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146063</xdr:rowOff>
    </xdr:from>
    <xdr:to>
      <xdr:col>46</xdr:col>
      <xdr:colOff>38100</xdr:colOff>
      <xdr:row>63</xdr:row>
      <xdr:rowOff>76213</xdr:rowOff>
    </xdr:to>
    <xdr:sp macro="" textlink="">
      <xdr:nvSpPr>
        <xdr:cNvPr id="199" name="フローチャート: 判断 198"/>
        <xdr:cNvSpPr/>
      </xdr:nvSpPr>
      <xdr:spPr>
        <a:xfrm>
          <a:off x="8699500" y="1077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167446</xdr:rowOff>
    </xdr:from>
    <xdr:to>
      <xdr:col>55</xdr:col>
      <xdr:colOff>50800</xdr:colOff>
      <xdr:row>64</xdr:row>
      <xdr:rowOff>97596</xdr:rowOff>
    </xdr:to>
    <xdr:sp macro="" textlink="">
      <xdr:nvSpPr>
        <xdr:cNvPr id="205" name="楕円 204"/>
        <xdr:cNvSpPr/>
      </xdr:nvSpPr>
      <xdr:spPr>
        <a:xfrm>
          <a:off x="10426700" y="109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82373</xdr:rowOff>
    </xdr:from>
    <xdr:ext cx="599010" cy="259045"/>
    <xdr:sp macro="" textlink="">
      <xdr:nvSpPr>
        <xdr:cNvPr id="206" name="【橋りょう・トンネル】&#10;一人当たり有形固定資産（償却資産）額該当値テキスト"/>
        <xdr:cNvSpPr txBox="1"/>
      </xdr:nvSpPr>
      <xdr:spPr>
        <a:xfrm>
          <a:off x="10515600" y="1088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3010</xdr:rowOff>
    </xdr:from>
    <xdr:to>
      <xdr:col>50</xdr:col>
      <xdr:colOff>165100</xdr:colOff>
      <xdr:row>64</xdr:row>
      <xdr:rowOff>104610</xdr:rowOff>
    </xdr:to>
    <xdr:sp macro="" textlink="">
      <xdr:nvSpPr>
        <xdr:cNvPr id="207" name="楕円 206"/>
        <xdr:cNvSpPr/>
      </xdr:nvSpPr>
      <xdr:spPr>
        <a:xfrm>
          <a:off x="9588500" y="109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46796</xdr:rowOff>
    </xdr:from>
    <xdr:to>
      <xdr:col>55</xdr:col>
      <xdr:colOff>0</xdr:colOff>
      <xdr:row>64</xdr:row>
      <xdr:rowOff>53810</xdr:rowOff>
    </xdr:to>
    <xdr:cxnSp macro="">
      <xdr:nvCxnSpPr>
        <xdr:cNvPr id="208" name="直線コネクタ 207"/>
        <xdr:cNvCxnSpPr/>
      </xdr:nvCxnSpPr>
      <xdr:spPr>
        <a:xfrm flipV="1">
          <a:off x="9639300" y="11019596"/>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92740</xdr:rowOff>
    </xdr:from>
    <xdr:ext cx="599010" cy="259045"/>
    <xdr:sp macro="" textlink="">
      <xdr:nvSpPr>
        <xdr:cNvPr id="210" name="n_2aveValue【橋りょう・トンネル】&#10;一人当たり有形固定資産（償却資産）額"/>
        <xdr:cNvSpPr txBox="1"/>
      </xdr:nvSpPr>
      <xdr:spPr>
        <a:xfrm>
          <a:off x="8450795" y="105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95737</xdr:rowOff>
    </xdr:from>
    <xdr:ext cx="599010" cy="259045"/>
    <xdr:sp macro="" textlink="">
      <xdr:nvSpPr>
        <xdr:cNvPr id="211" name="n_1mainValue【橋りょう・トンネル】&#10;一人当たり有形固定資産（償却資産）額"/>
        <xdr:cNvSpPr txBox="1"/>
      </xdr:nvSpPr>
      <xdr:spPr>
        <a:xfrm>
          <a:off x="9327095" y="110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4" name="フローチャート: 判断 243"/>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50" name="楕円 249"/>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51" name="【公営住宅】&#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252" name="楕円 251"/>
        <xdr:cNvSpPr/>
      </xdr:nvSpPr>
      <xdr:spPr>
        <a:xfrm>
          <a:off x="3746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24764</xdr:rowOff>
    </xdr:to>
    <xdr:cxnSp macro="">
      <xdr:nvCxnSpPr>
        <xdr:cNvPr id="253" name="直線コネクタ 252"/>
        <xdr:cNvCxnSpPr/>
      </xdr:nvCxnSpPr>
      <xdr:spPr>
        <a:xfrm flipV="1">
          <a:off x="3797300" y="137083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256" name="n_1mainValue【公営住宅】&#10;有形固定資産減価償却率"/>
        <xdr:cNvSpPr txBox="1"/>
      </xdr:nvSpPr>
      <xdr:spPr>
        <a:xfrm>
          <a:off x="3582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92608</xdr:rowOff>
    </xdr:from>
    <xdr:to>
      <xdr:col>46</xdr:col>
      <xdr:colOff>38100</xdr:colOff>
      <xdr:row>86</xdr:row>
      <xdr:rowOff>22758</xdr:rowOff>
    </xdr:to>
    <xdr:sp macro="" textlink="">
      <xdr:nvSpPr>
        <xdr:cNvPr id="288" name="フローチャート: 判断 287"/>
        <xdr:cNvSpPr/>
      </xdr:nvSpPr>
      <xdr:spPr>
        <a:xfrm>
          <a:off x="8699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24448</xdr:rowOff>
    </xdr:from>
    <xdr:to>
      <xdr:col>55</xdr:col>
      <xdr:colOff>50800</xdr:colOff>
      <xdr:row>86</xdr:row>
      <xdr:rowOff>126048</xdr:rowOff>
    </xdr:to>
    <xdr:sp macro="" textlink="">
      <xdr:nvSpPr>
        <xdr:cNvPr id="294" name="楕円 293"/>
        <xdr:cNvSpPr/>
      </xdr:nvSpPr>
      <xdr:spPr>
        <a:xfrm>
          <a:off x="10426700" y="147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110825</xdr:rowOff>
    </xdr:from>
    <xdr:ext cx="469744" cy="259045"/>
    <xdr:sp macro="" textlink="">
      <xdr:nvSpPr>
        <xdr:cNvPr id="295" name="【公営住宅】&#10;一人当たり面積該当値テキスト"/>
        <xdr:cNvSpPr txBox="1"/>
      </xdr:nvSpPr>
      <xdr:spPr>
        <a:xfrm>
          <a:off x="10515600" y="146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25439</xdr:rowOff>
    </xdr:from>
    <xdr:to>
      <xdr:col>50</xdr:col>
      <xdr:colOff>165100</xdr:colOff>
      <xdr:row>86</xdr:row>
      <xdr:rowOff>127039</xdr:rowOff>
    </xdr:to>
    <xdr:sp macro="" textlink="">
      <xdr:nvSpPr>
        <xdr:cNvPr id="296" name="楕円 295"/>
        <xdr:cNvSpPr/>
      </xdr:nvSpPr>
      <xdr:spPr>
        <a:xfrm>
          <a:off x="9588500" y="14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75248</xdr:rowOff>
    </xdr:from>
    <xdr:to>
      <xdr:col>55</xdr:col>
      <xdr:colOff>0</xdr:colOff>
      <xdr:row>86</xdr:row>
      <xdr:rowOff>76239</xdr:rowOff>
    </xdr:to>
    <xdr:cxnSp macro="">
      <xdr:nvCxnSpPr>
        <xdr:cNvPr id="297" name="直線コネクタ 296"/>
        <xdr:cNvCxnSpPr/>
      </xdr:nvCxnSpPr>
      <xdr:spPr>
        <a:xfrm flipV="1">
          <a:off x="9639300" y="1481994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39285</xdr:rowOff>
    </xdr:from>
    <xdr:ext cx="469744" cy="259045"/>
    <xdr:sp macro="" textlink="">
      <xdr:nvSpPr>
        <xdr:cNvPr id="299" name="n_2aveValue【公営住宅】&#10;一人当たり面積"/>
        <xdr:cNvSpPr txBox="1"/>
      </xdr:nvSpPr>
      <xdr:spPr>
        <a:xfrm>
          <a:off x="8515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118166</xdr:rowOff>
    </xdr:from>
    <xdr:ext cx="469744" cy="259045"/>
    <xdr:sp macro="" textlink="">
      <xdr:nvSpPr>
        <xdr:cNvPr id="300" name="n_1mainValue【公営住宅】&#10;一人当たり面積"/>
        <xdr:cNvSpPr txBox="1"/>
      </xdr:nvSpPr>
      <xdr:spPr>
        <a:xfrm>
          <a:off x="9391727" y="1486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50" name="フローチャート: 判断 349"/>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56" name="楕円 355"/>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357" name="【認定こども園・幼稚園・保育所】&#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138067</xdr:rowOff>
    </xdr:from>
    <xdr:to>
      <xdr:col>81</xdr:col>
      <xdr:colOff>101600</xdr:colOff>
      <xdr:row>37</xdr:row>
      <xdr:rowOff>68217</xdr:rowOff>
    </xdr:to>
    <xdr:sp macro="" textlink="">
      <xdr:nvSpPr>
        <xdr:cNvPr id="358" name="楕円 357"/>
        <xdr:cNvSpPr/>
      </xdr:nvSpPr>
      <xdr:spPr>
        <a:xfrm>
          <a:off x="15430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17417</xdr:rowOff>
    </xdr:to>
    <xdr:cxnSp macro="">
      <xdr:nvCxnSpPr>
        <xdr:cNvPr id="359" name="直線コネクタ 358"/>
        <xdr:cNvCxnSpPr/>
      </xdr:nvCxnSpPr>
      <xdr:spPr>
        <a:xfrm flipV="1">
          <a:off x="15481300" y="633984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61"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59344</xdr:rowOff>
    </xdr:from>
    <xdr:ext cx="405111" cy="259045"/>
    <xdr:sp macro="" textlink="">
      <xdr:nvSpPr>
        <xdr:cNvPr id="362" name="n_1mainValue【認定こども園・幼稚園・保育所】&#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38100</xdr:rowOff>
    </xdr:from>
    <xdr:to>
      <xdr:col>107</xdr:col>
      <xdr:colOff>101600</xdr:colOff>
      <xdr:row>38</xdr:row>
      <xdr:rowOff>139700</xdr:rowOff>
    </xdr:to>
    <xdr:sp macro="" textlink="">
      <xdr:nvSpPr>
        <xdr:cNvPr id="394" name="フローチャート: 判断 393"/>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20320</xdr:rowOff>
    </xdr:from>
    <xdr:to>
      <xdr:col>116</xdr:col>
      <xdr:colOff>114300</xdr:colOff>
      <xdr:row>40</xdr:row>
      <xdr:rowOff>121920</xdr:rowOff>
    </xdr:to>
    <xdr:sp macro="" textlink="">
      <xdr:nvSpPr>
        <xdr:cNvPr id="400" name="楕円 399"/>
        <xdr:cNvSpPr/>
      </xdr:nvSpPr>
      <xdr:spPr>
        <a:xfrm>
          <a:off x="22110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170197</xdr:rowOff>
    </xdr:from>
    <xdr:ext cx="469744" cy="259045"/>
    <xdr:sp macro="" textlink="">
      <xdr:nvSpPr>
        <xdr:cNvPr id="401" name="【認定こども園・幼稚園・保育所】&#10;一人当たり面積該当値テキスト"/>
        <xdr:cNvSpPr txBox="1"/>
      </xdr:nvSpPr>
      <xdr:spPr>
        <a:xfrm>
          <a:off x="22199600" y="68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27940</xdr:rowOff>
    </xdr:from>
    <xdr:to>
      <xdr:col>112</xdr:col>
      <xdr:colOff>38100</xdr:colOff>
      <xdr:row>40</xdr:row>
      <xdr:rowOff>129540</xdr:rowOff>
    </xdr:to>
    <xdr:sp macro="" textlink="">
      <xdr:nvSpPr>
        <xdr:cNvPr id="402" name="楕円 401"/>
        <xdr:cNvSpPr/>
      </xdr:nvSpPr>
      <xdr:spPr>
        <a:xfrm>
          <a:off x="21272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71120</xdr:rowOff>
    </xdr:from>
    <xdr:to>
      <xdr:col>116</xdr:col>
      <xdr:colOff>63500</xdr:colOff>
      <xdr:row>40</xdr:row>
      <xdr:rowOff>78740</xdr:rowOff>
    </xdr:to>
    <xdr:cxnSp macro="">
      <xdr:nvCxnSpPr>
        <xdr:cNvPr id="403" name="直線コネクタ 402"/>
        <xdr:cNvCxnSpPr/>
      </xdr:nvCxnSpPr>
      <xdr:spPr>
        <a:xfrm flipV="1">
          <a:off x="21323300" y="692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156227</xdr:rowOff>
    </xdr:from>
    <xdr:ext cx="469744" cy="259045"/>
    <xdr:sp macro="" textlink="">
      <xdr:nvSpPr>
        <xdr:cNvPr id="405" name="n_2aveValue【認定こども園・幼稚園・保育所】&#10;一人当たり面積"/>
        <xdr:cNvSpPr txBox="1"/>
      </xdr:nvSpPr>
      <xdr:spPr>
        <a:xfrm>
          <a:off x="20199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120667</xdr:rowOff>
    </xdr:from>
    <xdr:ext cx="469744" cy="259045"/>
    <xdr:sp macro="" textlink="">
      <xdr:nvSpPr>
        <xdr:cNvPr id="406" name="n_1mainValue【認定こども園・幼稚園・保育所】&#10;一人当たり面積"/>
        <xdr:cNvSpPr txBox="1"/>
      </xdr:nvSpPr>
      <xdr:spPr>
        <a:xfrm>
          <a:off x="21075727" y="69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39" name="フローチャート: 判断 438"/>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31115</xdr:rowOff>
    </xdr:from>
    <xdr:to>
      <xdr:col>85</xdr:col>
      <xdr:colOff>177800</xdr:colOff>
      <xdr:row>58</xdr:row>
      <xdr:rowOff>132715</xdr:rowOff>
    </xdr:to>
    <xdr:sp macro="" textlink="">
      <xdr:nvSpPr>
        <xdr:cNvPr id="445" name="楕円 444"/>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53992</xdr:rowOff>
    </xdr:from>
    <xdr:ext cx="405111" cy="259045"/>
    <xdr:sp macro="" textlink="">
      <xdr:nvSpPr>
        <xdr:cNvPr id="446" name="【学校施設】&#10;有形固定資産減価償却率該当値テキスト"/>
        <xdr:cNvSpPr txBox="1"/>
      </xdr:nvSpPr>
      <xdr:spPr>
        <a:xfrm>
          <a:off x="16357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447" name="楕円 446"/>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118110</xdr:rowOff>
    </xdr:to>
    <xdr:cxnSp macro="">
      <xdr:nvCxnSpPr>
        <xdr:cNvPr id="448" name="直線コネクタ 447"/>
        <xdr:cNvCxnSpPr/>
      </xdr:nvCxnSpPr>
      <xdr:spPr>
        <a:xfrm flipV="1">
          <a:off x="15481300" y="10026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50"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451" name="n_1mainValue【学校施設】&#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79731</xdr:rowOff>
    </xdr:from>
    <xdr:to>
      <xdr:col>107</xdr:col>
      <xdr:colOff>101600</xdr:colOff>
      <xdr:row>63</xdr:row>
      <xdr:rowOff>9881</xdr:rowOff>
    </xdr:to>
    <xdr:sp macro="" textlink="">
      <xdr:nvSpPr>
        <xdr:cNvPr id="483" name="フローチャート: 判断 482"/>
        <xdr:cNvSpPr/>
      </xdr:nvSpPr>
      <xdr:spPr>
        <a:xfrm>
          <a:off x="20383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57404</xdr:rowOff>
    </xdr:from>
    <xdr:to>
      <xdr:col>116</xdr:col>
      <xdr:colOff>114300</xdr:colOff>
      <xdr:row>63</xdr:row>
      <xdr:rowOff>159004</xdr:rowOff>
    </xdr:to>
    <xdr:sp macro="" textlink="">
      <xdr:nvSpPr>
        <xdr:cNvPr id="489" name="楕円 488"/>
        <xdr:cNvSpPr/>
      </xdr:nvSpPr>
      <xdr:spPr>
        <a:xfrm>
          <a:off x="221107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143781</xdr:rowOff>
    </xdr:from>
    <xdr:ext cx="469744" cy="259045"/>
    <xdr:sp macro="" textlink="">
      <xdr:nvSpPr>
        <xdr:cNvPr id="490" name="【学校施設】&#10;一人当たり面積該当値テキスト"/>
        <xdr:cNvSpPr txBox="1"/>
      </xdr:nvSpPr>
      <xdr:spPr>
        <a:xfrm>
          <a:off x="22199600" y="1077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60833</xdr:rowOff>
    </xdr:from>
    <xdr:to>
      <xdr:col>112</xdr:col>
      <xdr:colOff>38100</xdr:colOff>
      <xdr:row>63</xdr:row>
      <xdr:rowOff>162433</xdr:rowOff>
    </xdr:to>
    <xdr:sp macro="" textlink="">
      <xdr:nvSpPr>
        <xdr:cNvPr id="491" name="楕円 490"/>
        <xdr:cNvSpPr/>
      </xdr:nvSpPr>
      <xdr:spPr>
        <a:xfrm>
          <a:off x="21272500" y="10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108204</xdr:rowOff>
    </xdr:from>
    <xdr:to>
      <xdr:col>116</xdr:col>
      <xdr:colOff>63500</xdr:colOff>
      <xdr:row>63</xdr:row>
      <xdr:rowOff>111633</xdr:rowOff>
    </xdr:to>
    <xdr:cxnSp macro="">
      <xdr:nvCxnSpPr>
        <xdr:cNvPr id="492" name="直線コネクタ 491"/>
        <xdr:cNvCxnSpPr/>
      </xdr:nvCxnSpPr>
      <xdr:spPr>
        <a:xfrm flipV="1">
          <a:off x="21323300" y="1090955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26408</xdr:rowOff>
    </xdr:from>
    <xdr:ext cx="469744" cy="259045"/>
    <xdr:sp macro="" textlink="">
      <xdr:nvSpPr>
        <xdr:cNvPr id="494" name="n_2aveValue【学校施設】&#10;一人当たり面積"/>
        <xdr:cNvSpPr txBox="1"/>
      </xdr:nvSpPr>
      <xdr:spPr>
        <a:xfrm>
          <a:off x="20199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153560</xdr:rowOff>
    </xdr:from>
    <xdr:ext cx="469744" cy="259045"/>
    <xdr:sp macro="" textlink="">
      <xdr:nvSpPr>
        <xdr:cNvPr id="495" name="n_1mainValue【学校施設】&#10;一人当たり面積"/>
        <xdr:cNvSpPr txBox="1"/>
      </xdr:nvSpPr>
      <xdr:spPr>
        <a:xfrm>
          <a:off x="21075727" y="1095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2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156845</xdr:rowOff>
    </xdr:from>
    <xdr:to>
      <xdr:col>76</xdr:col>
      <xdr:colOff>165100</xdr:colOff>
      <xdr:row>78</xdr:row>
      <xdr:rowOff>86995</xdr:rowOff>
    </xdr:to>
    <xdr:sp macro="" textlink="">
      <xdr:nvSpPr>
        <xdr:cNvPr id="528" name="フローチャート: 判断 527"/>
        <xdr:cNvSpPr/>
      </xdr:nvSpPr>
      <xdr:spPr>
        <a:xfrm>
          <a:off x="1454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126364</xdr:rowOff>
    </xdr:from>
    <xdr:to>
      <xdr:col>85</xdr:col>
      <xdr:colOff>177800</xdr:colOff>
      <xdr:row>80</xdr:row>
      <xdr:rowOff>56514</xdr:rowOff>
    </xdr:to>
    <xdr:sp macro="" textlink="">
      <xdr:nvSpPr>
        <xdr:cNvPr id="534" name="楕円 533"/>
        <xdr:cNvSpPr/>
      </xdr:nvSpPr>
      <xdr:spPr>
        <a:xfrm>
          <a:off x="162687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149241</xdr:rowOff>
    </xdr:from>
    <xdr:ext cx="405111" cy="259045"/>
    <xdr:sp macro="" textlink="">
      <xdr:nvSpPr>
        <xdr:cNvPr id="535" name="【児童館】&#10;有形固定資産減価償却率該当値テキスト"/>
        <xdr:cNvSpPr txBox="1"/>
      </xdr:nvSpPr>
      <xdr:spPr>
        <a:xfrm>
          <a:off x="16357600"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536" name="楕円 535"/>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5714</xdr:rowOff>
    </xdr:from>
    <xdr:to>
      <xdr:col>85</xdr:col>
      <xdr:colOff>127000</xdr:colOff>
      <xdr:row>80</xdr:row>
      <xdr:rowOff>53339</xdr:rowOff>
    </xdr:to>
    <xdr:cxnSp macro="">
      <xdr:nvCxnSpPr>
        <xdr:cNvPr id="537" name="直線コネクタ 536"/>
        <xdr:cNvCxnSpPr/>
      </xdr:nvCxnSpPr>
      <xdr:spPr>
        <a:xfrm flipV="1">
          <a:off x="15481300" y="137217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38"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539" name="n_2aveValue【児童館】&#10;有形固定資産減価償却率"/>
        <xdr:cNvSpPr txBox="1"/>
      </xdr:nvSpPr>
      <xdr:spPr>
        <a:xfrm>
          <a:off x="14389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540" name="n_1mainValue【児童館】&#10;有形固定資産減価償却率"/>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69"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572" name="フローチャート: 判断 571"/>
        <xdr:cNvSpPr/>
      </xdr:nvSpPr>
      <xdr:spPr>
        <a:xfrm>
          <a:off x="20383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78" name="楕円 577"/>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579"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580" name="楕円 579"/>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53339</xdr:rowOff>
    </xdr:to>
    <xdr:cxnSp macro="">
      <xdr:nvCxnSpPr>
        <xdr:cNvPr id="581" name="直線コネクタ 580"/>
        <xdr:cNvCxnSpPr/>
      </xdr:nvCxnSpPr>
      <xdr:spPr>
        <a:xfrm flipV="1">
          <a:off x="21323300" y="14622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29227</xdr:rowOff>
    </xdr:from>
    <xdr:ext cx="469744" cy="259045"/>
    <xdr:sp macro="" textlink="">
      <xdr:nvSpPr>
        <xdr:cNvPr id="583" name="n_2aveValue【児童館】&#10;一人当たり面積"/>
        <xdr:cNvSpPr txBox="1"/>
      </xdr:nvSpPr>
      <xdr:spPr>
        <a:xfrm>
          <a:off x="20199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95266</xdr:rowOff>
    </xdr:from>
    <xdr:ext cx="469744" cy="259045"/>
    <xdr:sp macro="" textlink="">
      <xdr:nvSpPr>
        <xdr:cNvPr id="584" name="n_1mainValue【児童館】&#10;一人当たり面積"/>
        <xdr:cNvSpPr txBox="1"/>
      </xdr:nvSpPr>
      <xdr:spPr>
        <a:xfrm>
          <a:off x="21075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老朽化により類似団体平均よりかなり高い数値となっているものの、東日本大震災からの復旧整備による原型復旧部分と耐用年数延長部分の区分けが困難だったことから、資産計上できていない整備費があり、固定資産台帳上と実際の道路状況で剥離が思料される状況である。今後、道路部分については数値の精査に取り組んでいく予定である。他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が類似団体平均を上回った。特に、公営住宅については減価償却が進んでおり、今後の入居者需要との調整を図りながら統廃合の検討など適切な維持管理に努めていく。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については、類似団体平均を大きく下回っているが、富岡町橋梁長寿命化計画に基づき、計画的に修繕していくことで、老朽化対策に取り組んでいく。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74930</xdr:rowOff>
    </xdr:from>
    <xdr:to>
      <xdr:col>15</xdr:col>
      <xdr:colOff>101600</xdr:colOff>
      <xdr:row>40</xdr:row>
      <xdr:rowOff>5080</xdr:rowOff>
    </xdr:to>
    <xdr:sp macro="" textlink="">
      <xdr:nvSpPr>
        <xdr:cNvPr id="63" name="フローチャート: 判断 62"/>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69" name="楕円 68"/>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29227</xdr:rowOff>
    </xdr:from>
    <xdr:ext cx="405111" cy="259045"/>
    <xdr:sp macro="" textlink="">
      <xdr:nvSpPr>
        <xdr:cNvPr id="70" name="【図書館】&#10;有形固定資産減価償却率該当値テキスト"/>
        <xdr:cNvSpPr txBox="1"/>
      </xdr:nvSpPr>
      <xdr:spPr>
        <a:xfrm>
          <a:off x="4673600"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1" name="楕円 70"/>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95250</xdr:rowOff>
    </xdr:to>
    <xdr:cxnSp macro="">
      <xdr:nvCxnSpPr>
        <xdr:cNvPr id="72" name="直線コネクタ 71"/>
        <xdr:cNvCxnSpPr/>
      </xdr:nvCxnSpPr>
      <xdr:spPr>
        <a:xfrm flipV="1">
          <a:off x="3797300" y="674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21607</xdr:rowOff>
    </xdr:from>
    <xdr:ext cx="405111" cy="259045"/>
    <xdr:sp macro="" textlink="">
      <xdr:nvSpPr>
        <xdr:cNvPr id="74" name="n_2aveValue【図書館】&#10;有形固定資産減価償却率"/>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75" name="n_1mainValue【図書館】&#10;有形固定資産減価償却率"/>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169418</xdr:rowOff>
    </xdr:from>
    <xdr:to>
      <xdr:col>46</xdr:col>
      <xdr:colOff>38100</xdr:colOff>
      <xdr:row>39</xdr:row>
      <xdr:rowOff>99568</xdr:rowOff>
    </xdr:to>
    <xdr:sp macro="" textlink="">
      <xdr:nvSpPr>
        <xdr:cNvPr id="105" name="フローチャート: 判断 104"/>
        <xdr:cNvSpPr/>
      </xdr:nvSpPr>
      <xdr:spPr>
        <a:xfrm>
          <a:off x="8699500" y="668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144272</xdr:rowOff>
    </xdr:from>
    <xdr:to>
      <xdr:col>55</xdr:col>
      <xdr:colOff>50800</xdr:colOff>
      <xdr:row>40</xdr:row>
      <xdr:rowOff>74422</xdr:rowOff>
    </xdr:to>
    <xdr:sp macro="" textlink="">
      <xdr:nvSpPr>
        <xdr:cNvPr id="111" name="楕円 110"/>
        <xdr:cNvSpPr/>
      </xdr:nvSpPr>
      <xdr:spPr>
        <a:xfrm>
          <a:off x="10426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122699</xdr:rowOff>
    </xdr:from>
    <xdr:ext cx="469744" cy="259045"/>
    <xdr:sp macro="" textlink="">
      <xdr:nvSpPr>
        <xdr:cNvPr id="112" name="【図書館】&#10;一人当たり面積該当値テキスト"/>
        <xdr:cNvSpPr txBox="1"/>
      </xdr:nvSpPr>
      <xdr:spPr>
        <a:xfrm>
          <a:off x="10515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3" name="楕円 112"/>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23622</xdr:rowOff>
    </xdr:from>
    <xdr:to>
      <xdr:col>55</xdr:col>
      <xdr:colOff>0</xdr:colOff>
      <xdr:row>40</xdr:row>
      <xdr:rowOff>30480</xdr:rowOff>
    </xdr:to>
    <xdr:cxnSp macro="">
      <xdr:nvCxnSpPr>
        <xdr:cNvPr id="114" name="直線コネクタ 113"/>
        <xdr:cNvCxnSpPr/>
      </xdr:nvCxnSpPr>
      <xdr:spPr>
        <a:xfrm flipV="1">
          <a:off x="9639300" y="68816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15"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116095</xdr:rowOff>
    </xdr:from>
    <xdr:ext cx="469744" cy="259045"/>
    <xdr:sp macro="" textlink="">
      <xdr:nvSpPr>
        <xdr:cNvPr id="116" name="n_2aveValue【図書館】&#10;一人当たり面積"/>
        <xdr:cNvSpPr txBox="1"/>
      </xdr:nvSpPr>
      <xdr:spPr>
        <a:xfrm>
          <a:off x="8515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17"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0" name="フローチャート: 判断 149"/>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6" name="楕円 155"/>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57" name="【体育館・プー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58" name="楕円 157"/>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19050</xdr:rowOff>
    </xdr:to>
    <xdr:cxnSp macro="">
      <xdr:nvCxnSpPr>
        <xdr:cNvPr id="159" name="直線コネクタ 158"/>
        <xdr:cNvCxnSpPr/>
      </xdr:nvCxnSpPr>
      <xdr:spPr>
        <a:xfrm flipV="1">
          <a:off x="3797300" y="9921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61"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62"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120486</xdr:rowOff>
    </xdr:from>
    <xdr:to>
      <xdr:col>46</xdr:col>
      <xdr:colOff>38100</xdr:colOff>
      <xdr:row>64</xdr:row>
      <xdr:rowOff>50636</xdr:rowOff>
    </xdr:to>
    <xdr:sp macro="" textlink="">
      <xdr:nvSpPr>
        <xdr:cNvPr id="196" name="フローチャート: 判断 195"/>
        <xdr:cNvSpPr/>
      </xdr:nvSpPr>
      <xdr:spPr>
        <a:xfrm>
          <a:off x="8699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34925</xdr:rowOff>
    </xdr:from>
    <xdr:to>
      <xdr:col>55</xdr:col>
      <xdr:colOff>50800</xdr:colOff>
      <xdr:row>64</xdr:row>
      <xdr:rowOff>136525</xdr:rowOff>
    </xdr:to>
    <xdr:sp macro="" textlink="">
      <xdr:nvSpPr>
        <xdr:cNvPr id="202" name="楕円 201"/>
        <xdr:cNvSpPr/>
      </xdr:nvSpPr>
      <xdr:spPr>
        <a:xfrm>
          <a:off x="104267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121302</xdr:rowOff>
    </xdr:from>
    <xdr:ext cx="469744" cy="259045"/>
    <xdr:sp macro="" textlink="">
      <xdr:nvSpPr>
        <xdr:cNvPr id="203" name="【体育館・プール】&#10;一人当たり面積該当値テキスト"/>
        <xdr:cNvSpPr txBox="1"/>
      </xdr:nvSpPr>
      <xdr:spPr>
        <a:xfrm>
          <a:off x="10515600" y="1092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36068</xdr:rowOff>
    </xdr:from>
    <xdr:to>
      <xdr:col>50</xdr:col>
      <xdr:colOff>165100</xdr:colOff>
      <xdr:row>64</xdr:row>
      <xdr:rowOff>137668</xdr:rowOff>
    </xdr:to>
    <xdr:sp macro="" textlink="">
      <xdr:nvSpPr>
        <xdr:cNvPr id="204" name="楕円 203"/>
        <xdr:cNvSpPr/>
      </xdr:nvSpPr>
      <xdr:spPr>
        <a:xfrm>
          <a:off x="9588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85725</xdr:rowOff>
    </xdr:from>
    <xdr:to>
      <xdr:col>55</xdr:col>
      <xdr:colOff>0</xdr:colOff>
      <xdr:row>64</xdr:row>
      <xdr:rowOff>86868</xdr:rowOff>
    </xdr:to>
    <xdr:cxnSp macro="">
      <xdr:nvCxnSpPr>
        <xdr:cNvPr id="205" name="直線コネクタ 204"/>
        <xdr:cNvCxnSpPr/>
      </xdr:nvCxnSpPr>
      <xdr:spPr>
        <a:xfrm flipV="1">
          <a:off x="9639300" y="110585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67163</xdr:rowOff>
    </xdr:from>
    <xdr:ext cx="469744" cy="259045"/>
    <xdr:sp macro="" textlink="">
      <xdr:nvSpPr>
        <xdr:cNvPr id="207" name="n_2aveValue【体育館・プール】&#10;一人当たり面積"/>
        <xdr:cNvSpPr txBox="1"/>
      </xdr:nvSpPr>
      <xdr:spPr>
        <a:xfrm>
          <a:off x="8515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128795</xdr:rowOff>
    </xdr:from>
    <xdr:ext cx="469744" cy="259045"/>
    <xdr:sp macro="" textlink="">
      <xdr:nvSpPr>
        <xdr:cNvPr id="208" name="n_1mainValue【体育館・プール】&#10;一人当たり面積"/>
        <xdr:cNvSpPr txBox="1"/>
      </xdr:nvSpPr>
      <xdr:spPr>
        <a:xfrm>
          <a:off x="9391727" y="1110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42" name="フローチャート: 判断 241"/>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248" name="楕円 247"/>
        <xdr:cNvSpPr/>
      </xdr:nvSpPr>
      <xdr:spPr>
        <a:xfrm>
          <a:off x="4584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249" name="【福祉施設】&#10;有形固定資産減価償却率該当値テキスト"/>
        <xdr:cNvSpPr txBox="1"/>
      </xdr:nvSpPr>
      <xdr:spPr>
        <a:xfrm>
          <a:off x="4673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36286</xdr:rowOff>
    </xdr:from>
    <xdr:to>
      <xdr:col>20</xdr:col>
      <xdr:colOff>38100</xdr:colOff>
      <xdr:row>80</xdr:row>
      <xdr:rowOff>137886</xdr:rowOff>
    </xdr:to>
    <xdr:sp macro="" textlink="">
      <xdr:nvSpPr>
        <xdr:cNvPr id="250" name="楕円 249"/>
        <xdr:cNvSpPr/>
      </xdr:nvSpPr>
      <xdr:spPr>
        <a:xfrm>
          <a:off x="3746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87086</xdr:rowOff>
    </xdr:to>
    <xdr:cxnSp macro="">
      <xdr:nvCxnSpPr>
        <xdr:cNvPr id="251" name="直線コネクタ 250"/>
        <xdr:cNvCxnSpPr/>
      </xdr:nvCxnSpPr>
      <xdr:spPr>
        <a:xfrm flipV="1">
          <a:off x="3797300" y="1377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5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53"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154413</xdr:rowOff>
    </xdr:from>
    <xdr:ext cx="405111" cy="259045"/>
    <xdr:sp macro="" textlink="">
      <xdr:nvSpPr>
        <xdr:cNvPr id="254" name="n_1mainValue【福祉施設】&#10;有形固定資産減価償却率"/>
        <xdr:cNvSpPr txBox="1"/>
      </xdr:nvSpPr>
      <xdr:spPr>
        <a:xfrm>
          <a:off x="3582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169799</xdr:rowOff>
    </xdr:from>
    <xdr:to>
      <xdr:col>46</xdr:col>
      <xdr:colOff>38100</xdr:colOff>
      <xdr:row>85</xdr:row>
      <xdr:rowOff>99949</xdr:rowOff>
    </xdr:to>
    <xdr:sp macro="" textlink="">
      <xdr:nvSpPr>
        <xdr:cNvPr id="286" name="フローチャート: 判断 285"/>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165608</xdr:rowOff>
    </xdr:from>
    <xdr:to>
      <xdr:col>55</xdr:col>
      <xdr:colOff>50800</xdr:colOff>
      <xdr:row>86</xdr:row>
      <xdr:rowOff>95758</xdr:rowOff>
    </xdr:to>
    <xdr:sp macro="" textlink="">
      <xdr:nvSpPr>
        <xdr:cNvPr id="292" name="楕円 291"/>
        <xdr:cNvSpPr/>
      </xdr:nvSpPr>
      <xdr:spPr>
        <a:xfrm>
          <a:off x="104267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80535</xdr:rowOff>
    </xdr:from>
    <xdr:ext cx="469744" cy="259045"/>
    <xdr:sp macro="" textlink="">
      <xdr:nvSpPr>
        <xdr:cNvPr id="293" name="【福祉施設】&#10;一人当たり面積該当値テキスト"/>
        <xdr:cNvSpPr txBox="1"/>
      </xdr:nvSpPr>
      <xdr:spPr>
        <a:xfrm>
          <a:off x="10515600" y="1465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294" name="楕円 293"/>
        <xdr:cNvSpPr/>
      </xdr:nvSpPr>
      <xdr:spPr>
        <a:xfrm>
          <a:off x="9588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44958</xdr:rowOff>
    </xdr:from>
    <xdr:to>
      <xdr:col>55</xdr:col>
      <xdr:colOff>0</xdr:colOff>
      <xdr:row>86</xdr:row>
      <xdr:rowOff>46482</xdr:rowOff>
    </xdr:to>
    <xdr:cxnSp macro="">
      <xdr:nvCxnSpPr>
        <xdr:cNvPr id="295" name="直線コネクタ 294"/>
        <xdr:cNvCxnSpPr/>
      </xdr:nvCxnSpPr>
      <xdr:spPr>
        <a:xfrm flipV="1">
          <a:off x="9639300" y="147896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29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116476</xdr:rowOff>
    </xdr:from>
    <xdr:ext cx="469744" cy="259045"/>
    <xdr:sp macro="" textlink="">
      <xdr:nvSpPr>
        <xdr:cNvPr id="297"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298" name="n_1mainValue【福祉施設】&#10;一人当たり面積"/>
        <xdr:cNvSpPr txBox="1"/>
      </xdr:nvSpPr>
      <xdr:spPr>
        <a:xfrm>
          <a:off x="9391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9" name="直線コネクタ 33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1" name="直線コネクタ 34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5" name="フローチャート: 判断 34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6" name="フローチャート: 判断 34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347" name="フローチャート: 判断 346"/>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53" name="楕円 35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5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355" name="楕円 354"/>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129540</xdr:rowOff>
    </xdr:to>
    <xdr:cxnSp macro="">
      <xdr:nvCxnSpPr>
        <xdr:cNvPr id="356" name="直線コネクタ 355"/>
        <xdr:cNvCxnSpPr/>
      </xdr:nvCxnSpPr>
      <xdr:spPr>
        <a:xfrm flipV="1">
          <a:off x="15481300" y="64198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357"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58"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359" name="n_1mainValue【一般廃棄物処理施設】&#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1" name="テキスト ボックス 3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3" name="テキスト ボックス 3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5" name="テキスト ボックス 3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1" name="テキスト ボックス 38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3" name="直線コネクタ 38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5" name="直線コネクタ 38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7" name="直線コネクタ 38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88"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9" name="フローチャート: 判断 38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0" name="フローチャート: 判断 38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130390</xdr:rowOff>
    </xdr:from>
    <xdr:to>
      <xdr:col>107</xdr:col>
      <xdr:colOff>101600</xdr:colOff>
      <xdr:row>40</xdr:row>
      <xdr:rowOff>60540</xdr:rowOff>
    </xdr:to>
    <xdr:sp macro="" textlink="">
      <xdr:nvSpPr>
        <xdr:cNvPr id="391" name="フローチャート: 判断 390"/>
        <xdr:cNvSpPr/>
      </xdr:nvSpPr>
      <xdr:spPr>
        <a:xfrm>
          <a:off x="20383500" y="681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158190</xdr:rowOff>
    </xdr:from>
    <xdr:to>
      <xdr:col>116</xdr:col>
      <xdr:colOff>114300</xdr:colOff>
      <xdr:row>41</xdr:row>
      <xdr:rowOff>88340</xdr:rowOff>
    </xdr:to>
    <xdr:sp macro="" textlink="">
      <xdr:nvSpPr>
        <xdr:cNvPr id="397" name="楕円 396"/>
        <xdr:cNvSpPr/>
      </xdr:nvSpPr>
      <xdr:spPr>
        <a:xfrm>
          <a:off x="22110700" y="7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136617</xdr:rowOff>
    </xdr:from>
    <xdr:ext cx="534377" cy="259045"/>
    <xdr:sp macro="" textlink="">
      <xdr:nvSpPr>
        <xdr:cNvPr id="398" name="【一般廃棄物処理施設】&#10;一人当たり有形固定資産（償却資産）額該当値テキスト"/>
        <xdr:cNvSpPr txBox="1"/>
      </xdr:nvSpPr>
      <xdr:spPr>
        <a:xfrm>
          <a:off x="22199600" y="69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167280</xdr:rowOff>
    </xdr:from>
    <xdr:to>
      <xdr:col>112</xdr:col>
      <xdr:colOff>38100</xdr:colOff>
      <xdr:row>41</xdr:row>
      <xdr:rowOff>97430</xdr:rowOff>
    </xdr:to>
    <xdr:sp macro="" textlink="">
      <xdr:nvSpPr>
        <xdr:cNvPr id="399" name="楕円 398"/>
        <xdr:cNvSpPr/>
      </xdr:nvSpPr>
      <xdr:spPr>
        <a:xfrm>
          <a:off x="21272500" y="70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37540</xdr:rowOff>
    </xdr:from>
    <xdr:to>
      <xdr:col>116</xdr:col>
      <xdr:colOff>63500</xdr:colOff>
      <xdr:row>41</xdr:row>
      <xdr:rowOff>46630</xdr:rowOff>
    </xdr:to>
    <xdr:cxnSp macro="">
      <xdr:nvCxnSpPr>
        <xdr:cNvPr id="400" name="直線コネクタ 399"/>
        <xdr:cNvCxnSpPr/>
      </xdr:nvCxnSpPr>
      <xdr:spPr>
        <a:xfrm flipV="1">
          <a:off x="21323300" y="7066990"/>
          <a:ext cx="8382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01"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77067</xdr:rowOff>
    </xdr:from>
    <xdr:ext cx="599010" cy="259045"/>
    <xdr:sp macro="" textlink="">
      <xdr:nvSpPr>
        <xdr:cNvPr id="402" name="n_2aveValue【一般廃棄物処理施設】&#10;一人当たり有形固定資産（償却資産）額"/>
        <xdr:cNvSpPr txBox="1"/>
      </xdr:nvSpPr>
      <xdr:spPr>
        <a:xfrm>
          <a:off x="20134795" y="65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88557</xdr:rowOff>
    </xdr:from>
    <xdr:ext cx="534377" cy="259045"/>
    <xdr:sp macro="" textlink="">
      <xdr:nvSpPr>
        <xdr:cNvPr id="403" name="n_1mainValue【一般廃棄物処理施設】&#10;一人当たり有形固定資産（償却資産）額"/>
        <xdr:cNvSpPr txBox="1"/>
      </xdr:nvSpPr>
      <xdr:spPr>
        <a:xfrm>
          <a:off x="21043411" y="71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5" name="テキスト ボックス 4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5" name="テキスト ボックス 4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29" name="直線コネクタ 42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1" name="直線コネクタ 43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34"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5" name="フローチャート: 判断 434"/>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36" name="フローチャート: 判断 43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437" name="フローチャート: 判断 436"/>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443" name="楕円 442"/>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444" name="【保健センター・保健所】&#10;有形固定資産減価償却率該当値テキスト"/>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45" name="楕円 444"/>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61</xdr:row>
      <xdr:rowOff>106135</xdr:rowOff>
    </xdr:to>
    <xdr:cxnSp macro="">
      <xdr:nvCxnSpPr>
        <xdr:cNvPr id="446" name="直線コネクタ 445"/>
        <xdr:cNvCxnSpPr/>
      </xdr:nvCxnSpPr>
      <xdr:spPr>
        <a:xfrm>
          <a:off x="15481300" y="1022168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4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448"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449"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73" name="直線コネクタ 472"/>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5" name="直線コネクタ 47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7" name="直線コネクタ 47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78"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79" name="フローチャート: 判断 478"/>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80" name="フローチャート: 判断 479"/>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481" name="フローチャート: 判断 480"/>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151130</xdr:rowOff>
    </xdr:from>
    <xdr:to>
      <xdr:col>116</xdr:col>
      <xdr:colOff>114300</xdr:colOff>
      <xdr:row>64</xdr:row>
      <xdr:rowOff>81280</xdr:rowOff>
    </xdr:to>
    <xdr:sp macro="" textlink="">
      <xdr:nvSpPr>
        <xdr:cNvPr id="487" name="楕円 486"/>
        <xdr:cNvSpPr/>
      </xdr:nvSpPr>
      <xdr:spPr>
        <a:xfrm>
          <a:off x="22110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66057</xdr:rowOff>
    </xdr:from>
    <xdr:ext cx="469744" cy="259045"/>
    <xdr:sp macro="" textlink="">
      <xdr:nvSpPr>
        <xdr:cNvPr id="488" name="【保健センター・保健所】&#10;一人当たり面積該当値テキスト"/>
        <xdr:cNvSpPr txBox="1"/>
      </xdr:nvSpPr>
      <xdr:spPr>
        <a:xfrm>
          <a:off x="22199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152654</xdr:rowOff>
    </xdr:from>
    <xdr:to>
      <xdr:col>112</xdr:col>
      <xdr:colOff>38100</xdr:colOff>
      <xdr:row>64</xdr:row>
      <xdr:rowOff>82804</xdr:rowOff>
    </xdr:to>
    <xdr:sp macro="" textlink="">
      <xdr:nvSpPr>
        <xdr:cNvPr id="489" name="楕円 488"/>
        <xdr:cNvSpPr/>
      </xdr:nvSpPr>
      <xdr:spPr>
        <a:xfrm>
          <a:off x="21272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30480</xdr:rowOff>
    </xdr:from>
    <xdr:to>
      <xdr:col>116</xdr:col>
      <xdr:colOff>63500</xdr:colOff>
      <xdr:row>64</xdr:row>
      <xdr:rowOff>32004</xdr:rowOff>
    </xdr:to>
    <xdr:cxnSp macro="">
      <xdr:nvCxnSpPr>
        <xdr:cNvPr id="490" name="直線コネクタ 489"/>
        <xdr:cNvCxnSpPr/>
      </xdr:nvCxnSpPr>
      <xdr:spPr>
        <a:xfrm flipV="1">
          <a:off x="21323300" y="110032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23131</xdr:rowOff>
    </xdr:from>
    <xdr:ext cx="469744" cy="259045"/>
    <xdr:sp macro="" textlink="">
      <xdr:nvSpPr>
        <xdr:cNvPr id="491"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492"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73931</xdr:rowOff>
    </xdr:from>
    <xdr:ext cx="469744" cy="259045"/>
    <xdr:sp macro="" textlink="">
      <xdr:nvSpPr>
        <xdr:cNvPr id="493" name="n_1mainValue【保健センター・保健所】&#10;一人当たり面積"/>
        <xdr:cNvSpPr txBox="1"/>
      </xdr:nvSpPr>
      <xdr:spPr>
        <a:xfrm>
          <a:off x="21075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19" name="直線コネクタ 51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2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1" name="直線コネクタ 52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24"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5" name="フローチャート: 判断 52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6" name="フローチャート: 判断 52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27" name="フローチャート: 判断 526"/>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533" name="楕円 532"/>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58800</xdr:rowOff>
    </xdr:from>
    <xdr:ext cx="405111" cy="259045"/>
    <xdr:sp macro="" textlink="">
      <xdr:nvSpPr>
        <xdr:cNvPr id="534" name="【消防施設】&#10;有形固定資産減価償却率該当値テキスト"/>
        <xdr:cNvSpPr txBox="1"/>
      </xdr:nvSpPr>
      <xdr:spPr>
        <a:xfrm>
          <a:off x="16357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535" name="楕円 534"/>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131173</xdr:rowOff>
    </xdr:to>
    <xdr:cxnSp macro="">
      <xdr:nvCxnSpPr>
        <xdr:cNvPr id="536" name="直線コネクタ 535"/>
        <xdr:cNvCxnSpPr/>
      </xdr:nvCxnSpPr>
      <xdr:spPr>
        <a:xfrm>
          <a:off x="15481300" y="1408230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537"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38"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65332</xdr:rowOff>
    </xdr:from>
    <xdr:ext cx="405111" cy="259045"/>
    <xdr:sp macro="" textlink="">
      <xdr:nvSpPr>
        <xdr:cNvPr id="539" name="n_1mainValue【消防施設】&#10;有形固定資産減価償却率"/>
        <xdr:cNvSpPr txBox="1"/>
      </xdr:nvSpPr>
      <xdr:spPr>
        <a:xfrm>
          <a:off x="152660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63" name="直線コネクタ 56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6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5" name="直線コネクタ 56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6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67" name="直線コネクタ 56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68"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69" name="フローチャート: 判断 56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70" name="フローチャート: 判断 56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112649</xdr:rowOff>
    </xdr:from>
    <xdr:to>
      <xdr:col>107</xdr:col>
      <xdr:colOff>101600</xdr:colOff>
      <xdr:row>86</xdr:row>
      <xdr:rowOff>42799</xdr:rowOff>
    </xdr:to>
    <xdr:sp macro="" textlink="">
      <xdr:nvSpPr>
        <xdr:cNvPr id="571" name="フローチャート: 判断 570"/>
        <xdr:cNvSpPr/>
      </xdr:nvSpPr>
      <xdr:spPr>
        <a:xfrm>
          <a:off x="20383500" y="1468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70358</xdr:rowOff>
    </xdr:from>
    <xdr:to>
      <xdr:col>116</xdr:col>
      <xdr:colOff>114300</xdr:colOff>
      <xdr:row>86</xdr:row>
      <xdr:rowOff>508</xdr:rowOff>
    </xdr:to>
    <xdr:sp macro="" textlink="">
      <xdr:nvSpPr>
        <xdr:cNvPr id="577" name="楕円 576"/>
        <xdr:cNvSpPr/>
      </xdr:nvSpPr>
      <xdr:spPr>
        <a:xfrm>
          <a:off x="221107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48785</xdr:rowOff>
    </xdr:from>
    <xdr:ext cx="469744" cy="259045"/>
    <xdr:sp macro="" textlink="">
      <xdr:nvSpPr>
        <xdr:cNvPr id="578" name="【消防施設】&#10;一人当たり面積該当値テキスト"/>
        <xdr:cNvSpPr txBox="1"/>
      </xdr:nvSpPr>
      <xdr:spPr>
        <a:xfrm>
          <a:off x="22199600"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81407</xdr:rowOff>
    </xdr:from>
    <xdr:to>
      <xdr:col>112</xdr:col>
      <xdr:colOff>38100</xdr:colOff>
      <xdr:row>86</xdr:row>
      <xdr:rowOff>11557</xdr:rowOff>
    </xdr:to>
    <xdr:sp macro="" textlink="">
      <xdr:nvSpPr>
        <xdr:cNvPr id="579" name="楕円 578"/>
        <xdr:cNvSpPr/>
      </xdr:nvSpPr>
      <xdr:spPr>
        <a:xfrm>
          <a:off x="21272500" y="14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121158</xdr:rowOff>
    </xdr:from>
    <xdr:to>
      <xdr:col>116</xdr:col>
      <xdr:colOff>63500</xdr:colOff>
      <xdr:row>85</xdr:row>
      <xdr:rowOff>132207</xdr:rowOff>
    </xdr:to>
    <xdr:cxnSp macro="">
      <xdr:nvCxnSpPr>
        <xdr:cNvPr id="580" name="直線コネクタ 579"/>
        <xdr:cNvCxnSpPr/>
      </xdr:nvCxnSpPr>
      <xdr:spPr>
        <a:xfrm flipV="1">
          <a:off x="21323300" y="1469440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81"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59326</xdr:rowOff>
    </xdr:from>
    <xdr:ext cx="469744" cy="259045"/>
    <xdr:sp macro="" textlink="">
      <xdr:nvSpPr>
        <xdr:cNvPr id="582" name="n_2aveValue【消防施設】&#10;一人当たり面積"/>
        <xdr:cNvSpPr txBox="1"/>
      </xdr:nvSpPr>
      <xdr:spPr>
        <a:xfrm>
          <a:off x="20199427" y="144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28084</xdr:rowOff>
    </xdr:from>
    <xdr:ext cx="469744" cy="259045"/>
    <xdr:sp macro="" textlink="">
      <xdr:nvSpPr>
        <xdr:cNvPr id="583" name="n_1mainValue【消防施設】&#10;一人当たり面積"/>
        <xdr:cNvSpPr txBox="1"/>
      </xdr:nvSpPr>
      <xdr:spPr>
        <a:xfrm>
          <a:off x="21075727" y="144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09" name="直線コネクタ 60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1" name="直線コネクタ 61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14"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15" name="フローチャート: 判断 61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6" name="フローチャート: 判断 61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17" name="フローチャート: 判断 61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23" name="楕円 62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624" name="【庁舎】&#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625" name="楕円 624"/>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108857</xdr:rowOff>
    </xdr:to>
    <xdr:cxnSp macro="">
      <xdr:nvCxnSpPr>
        <xdr:cNvPr id="626" name="直線コネクタ 625"/>
        <xdr:cNvCxnSpPr/>
      </xdr:nvCxnSpPr>
      <xdr:spPr>
        <a:xfrm flipV="1">
          <a:off x="15481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27"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628"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150784</xdr:rowOff>
    </xdr:from>
    <xdr:ext cx="405111" cy="259045"/>
    <xdr:sp macro="" textlink="">
      <xdr:nvSpPr>
        <xdr:cNvPr id="629" name="n_1main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51" name="直線コネクタ 65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5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53" name="直線コネクタ 65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5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55" name="直線コネクタ 65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56"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57" name="フローチャート: 判断 65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58" name="フローチャート: 判断 65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1626</xdr:rowOff>
    </xdr:from>
    <xdr:to>
      <xdr:col>107</xdr:col>
      <xdr:colOff>101600</xdr:colOff>
      <xdr:row>107</xdr:row>
      <xdr:rowOff>103226</xdr:rowOff>
    </xdr:to>
    <xdr:sp macro="" textlink="">
      <xdr:nvSpPr>
        <xdr:cNvPr id="659" name="フローチャート: 判断 658"/>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63119</xdr:rowOff>
    </xdr:from>
    <xdr:to>
      <xdr:col>116</xdr:col>
      <xdr:colOff>114300</xdr:colOff>
      <xdr:row>107</xdr:row>
      <xdr:rowOff>164719</xdr:rowOff>
    </xdr:to>
    <xdr:sp macro="" textlink="">
      <xdr:nvSpPr>
        <xdr:cNvPr id="665" name="楕円 664"/>
        <xdr:cNvSpPr/>
      </xdr:nvSpPr>
      <xdr:spPr>
        <a:xfrm>
          <a:off x="221107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149496</xdr:rowOff>
    </xdr:from>
    <xdr:ext cx="469744" cy="259045"/>
    <xdr:sp macro="" textlink="">
      <xdr:nvSpPr>
        <xdr:cNvPr id="666" name="【庁舎】&#10;一人当たり面積該当値テキスト"/>
        <xdr:cNvSpPr txBox="1"/>
      </xdr:nvSpPr>
      <xdr:spPr>
        <a:xfrm>
          <a:off x="22199600" y="1832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667" name="楕円 666"/>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113919</xdr:rowOff>
    </xdr:from>
    <xdr:to>
      <xdr:col>116</xdr:col>
      <xdr:colOff>63500</xdr:colOff>
      <xdr:row>107</xdr:row>
      <xdr:rowOff>117348</xdr:rowOff>
    </xdr:to>
    <xdr:cxnSp macro="">
      <xdr:nvCxnSpPr>
        <xdr:cNvPr id="668" name="直線コネクタ 667"/>
        <xdr:cNvCxnSpPr/>
      </xdr:nvCxnSpPr>
      <xdr:spPr>
        <a:xfrm flipV="1">
          <a:off x="21323300" y="1845906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69"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119753</xdr:rowOff>
    </xdr:from>
    <xdr:ext cx="469744" cy="259045"/>
    <xdr:sp macro="" textlink="">
      <xdr:nvSpPr>
        <xdr:cNvPr id="670" name="n_2aveValue【庁舎】&#10;一人当たり面積"/>
        <xdr:cNvSpPr txBox="1"/>
      </xdr:nvSpPr>
      <xdr:spPr>
        <a:xfrm>
          <a:off x="20199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671" name="n_1mainValue【庁舎】&#10;一人当たり面積"/>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が平均を上回った。特に平均を大きく上回った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は老朽化が進んでいるうえ、東日本大震災により大きな被害を受けており、建替えや改修等、解体撤去等の是非について、指定管理者等と協議していく必要がある。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は、大規模な災害復旧を実施しているが、原型復旧部分が大きいことから、固定資産の増加として計上していないため、減価償却率が高くなっている。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は、耐用年数の約半分が経過しており、東日本大震災からの災害復旧を経て、平成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月の再開を契機に点検結果や修繕履歴のデータベース化を図るなど、計画的な維持管理に努めている。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原子力発電施設を有する電源立地地域であることにより類似団体平均を上回る税収があるため、財政力指数は</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となっている。原子力発電施設の減価償却期間の経過により、漸減していた主要税源である固定資産税（大規模償却資産）が、概ね残存価格で推移しているものと思われ、本指数においても同程度で推移している。しかしながら、原子力発電所の事故により、今後の見通しは不透明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92287</xdr:rowOff>
    </xdr:to>
    <xdr:cxnSp macro="">
      <xdr:nvCxnSpPr>
        <xdr:cNvPr id="68" name="直線コネクタ 67"/>
        <xdr:cNvCxnSpPr/>
      </xdr:nvCxnSpPr>
      <xdr:spPr>
        <a:xfrm flipV="1">
          <a:off x="4114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92287</xdr:rowOff>
    </xdr:from>
    <xdr:to>
      <xdr:col>19</xdr:col>
      <xdr:colOff>133350</xdr:colOff>
      <xdr:row>41</xdr:row>
      <xdr:rowOff>108373</xdr:rowOff>
    </xdr:to>
    <xdr:cxnSp macro="">
      <xdr:nvCxnSpPr>
        <xdr:cNvPr id="71" name="直線コネクタ 70"/>
        <xdr:cNvCxnSpPr/>
      </xdr:nvCxnSpPr>
      <xdr:spPr>
        <a:xfrm flipV="1">
          <a:off x="3225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108373</xdr:rowOff>
    </xdr:to>
    <xdr:cxnSp macro="">
      <xdr:nvCxnSpPr>
        <xdr:cNvPr id="74" name="直線コネクタ 73"/>
        <xdr:cNvCxnSpPr/>
      </xdr:nvCxnSpPr>
      <xdr:spPr>
        <a:xfrm>
          <a:off x="2336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92287</xdr:rowOff>
    </xdr:from>
    <xdr:to>
      <xdr:col>11</xdr:col>
      <xdr:colOff>31750</xdr:colOff>
      <xdr:row>41</xdr:row>
      <xdr:rowOff>100330</xdr:rowOff>
    </xdr:to>
    <xdr:cxnSp macro="">
      <xdr:nvCxnSpPr>
        <xdr:cNvPr id="77" name="直線コネクタ 76"/>
        <xdr:cNvCxnSpPr/>
      </xdr:nvCxnSpPr>
      <xdr:spPr>
        <a:xfrm>
          <a:off x="1447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151554</xdr:rowOff>
    </xdr:from>
    <xdr:to>
      <xdr:col>11</xdr:col>
      <xdr:colOff>82550</xdr:colOff>
      <xdr:row>43</xdr:row>
      <xdr:rowOff>81704</xdr:rowOff>
    </xdr:to>
    <xdr:sp macro="" textlink="">
      <xdr:nvSpPr>
        <xdr:cNvPr id="78" name="フローチャート: 判断 77"/>
        <xdr:cNvSpPr/>
      </xdr:nvSpPr>
      <xdr:spPr>
        <a:xfrm>
          <a:off x="2286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66481</xdr:rowOff>
    </xdr:from>
    <xdr:ext cx="762000" cy="259045"/>
    <xdr:sp macro="" textlink="">
      <xdr:nvSpPr>
        <xdr:cNvPr id="79" name="テキスト ボックス 78"/>
        <xdr:cNvSpPr txBox="1"/>
      </xdr:nvSpPr>
      <xdr:spPr>
        <a:xfrm>
          <a:off x="1955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66481</xdr:rowOff>
    </xdr:from>
    <xdr:ext cx="762000" cy="259045"/>
    <xdr:sp macro="" textlink="">
      <xdr:nvSpPr>
        <xdr:cNvPr id="81" name="テキスト ボックス 80"/>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7" name="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41487</xdr:rowOff>
    </xdr:from>
    <xdr:to>
      <xdr:col>19</xdr:col>
      <xdr:colOff>184150</xdr:colOff>
      <xdr:row>41</xdr:row>
      <xdr:rowOff>143087</xdr:rowOff>
    </xdr:to>
    <xdr:sp macro="" textlink="">
      <xdr:nvSpPr>
        <xdr:cNvPr id="89" name="楕円 88"/>
        <xdr:cNvSpPr/>
      </xdr:nvSpPr>
      <xdr:spPr>
        <a:xfrm>
          <a:off x="4064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153264</xdr:rowOff>
    </xdr:from>
    <xdr:ext cx="736600" cy="259045"/>
    <xdr:sp macro="" textlink="">
      <xdr:nvSpPr>
        <xdr:cNvPr id="90" name="テキスト ボックス 89"/>
        <xdr:cNvSpPr txBox="1"/>
      </xdr:nvSpPr>
      <xdr:spPr>
        <a:xfrm>
          <a:off x="3733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57573</xdr:rowOff>
    </xdr:from>
    <xdr:to>
      <xdr:col>15</xdr:col>
      <xdr:colOff>133350</xdr:colOff>
      <xdr:row>41</xdr:row>
      <xdr:rowOff>159173</xdr:rowOff>
    </xdr:to>
    <xdr:sp macro="" textlink="">
      <xdr:nvSpPr>
        <xdr:cNvPr id="91" name="楕円 90"/>
        <xdr:cNvSpPr/>
      </xdr:nvSpPr>
      <xdr:spPr>
        <a:xfrm>
          <a:off x="3175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169350</xdr:rowOff>
    </xdr:from>
    <xdr:ext cx="762000" cy="259045"/>
    <xdr:sp macro="" textlink="">
      <xdr:nvSpPr>
        <xdr:cNvPr id="92" name="テキスト ボックス 91"/>
        <xdr:cNvSpPr txBox="1"/>
      </xdr:nvSpPr>
      <xdr:spPr>
        <a:xfrm>
          <a:off x="2844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3" name="楕円 92"/>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4" name="テキスト ボックス 93"/>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41487</xdr:rowOff>
    </xdr:from>
    <xdr:to>
      <xdr:col>7</xdr:col>
      <xdr:colOff>31750</xdr:colOff>
      <xdr:row>41</xdr:row>
      <xdr:rowOff>143087</xdr:rowOff>
    </xdr:to>
    <xdr:sp macro="" textlink="">
      <xdr:nvSpPr>
        <xdr:cNvPr id="95" name="楕円 94"/>
        <xdr:cNvSpPr/>
      </xdr:nvSpPr>
      <xdr:spPr>
        <a:xfrm>
          <a:off x="1397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153264</xdr:rowOff>
    </xdr:from>
    <xdr:ext cx="762000" cy="259045"/>
    <xdr:sp macro="" textlink="">
      <xdr:nvSpPr>
        <xdr:cNvPr id="96" name="テキスト ボックス 95"/>
        <xdr:cNvSpPr txBox="1"/>
      </xdr:nvSpPr>
      <xdr:spPr>
        <a:xfrm>
          <a:off x="1066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震災以前から、分母となる経常一般財源においては、減価償却に伴う原発関連大規模償却資産の減等による地方税収入の減等により漸減となったのに対し、分子となる経常的経費充当一般財源においては、滝川ダムやリフレ富岡建設等のために借り入れた償還金に係る公債費、少子高齢化の進展による扶助費、町有施設の維持管理等に係る物件費、下水道整備に係る起債償還費や給付費の増等による特別会計操出金の増などによる固定的経費により経常収支比率は９０％以上と高水準で推移してい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年度に税収の増等から一時的に大幅に減少したが、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年度においては、一部を除く避難指示解除による町内施設の再開に伴う維持管理費の増等、経常経費が増となったことから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年度とほぼ同様の値となった。復興・復旧に関するインフラ整備により、新たな維持管理費が発生するが、適切な施設の維持管理や、新規起債の抑制等、財政の健全化に努める。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73116</xdr:rowOff>
    </xdr:from>
    <xdr:to>
      <xdr:col>23</xdr:col>
      <xdr:colOff>133350</xdr:colOff>
      <xdr:row>67</xdr:row>
      <xdr:rowOff>76563</xdr:rowOff>
    </xdr:to>
    <xdr:cxnSp macro="">
      <xdr:nvCxnSpPr>
        <xdr:cNvPr id="133" name="直線コネクタ 132"/>
        <xdr:cNvCxnSpPr/>
      </xdr:nvCxnSpPr>
      <xdr:spPr>
        <a:xfrm flipV="1">
          <a:off x="4114800" y="1156026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56606</xdr:rowOff>
    </xdr:from>
    <xdr:to>
      <xdr:col>19</xdr:col>
      <xdr:colOff>133350</xdr:colOff>
      <xdr:row>67</xdr:row>
      <xdr:rowOff>76563</xdr:rowOff>
    </xdr:to>
    <xdr:cxnSp macro="">
      <xdr:nvCxnSpPr>
        <xdr:cNvPr id="136" name="直線コネクタ 135"/>
        <xdr:cNvCxnSpPr/>
      </xdr:nvCxnSpPr>
      <xdr:spPr>
        <a:xfrm>
          <a:off x="3225800" y="11029406"/>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56606</xdr:rowOff>
    </xdr:from>
    <xdr:to>
      <xdr:col>15</xdr:col>
      <xdr:colOff>82550</xdr:colOff>
      <xdr:row>66</xdr:row>
      <xdr:rowOff>75656</xdr:rowOff>
    </xdr:to>
    <xdr:cxnSp macro="">
      <xdr:nvCxnSpPr>
        <xdr:cNvPr id="139" name="直線コネクタ 138"/>
        <xdr:cNvCxnSpPr/>
      </xdr:nvCxnSpPr>
      <xdr:spPr>
        <a:xfrm flipV="1">
          <a:off x="2336800" y="110294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91077</xdr:rowOff>
    </xdr:from>
    <xdr:to>
      <xdr:col>15</xdr:col>
      <xdr:colOff>133350</xdr:colOff>
      <xdr:row>64</xdr:row>
      <xdr:rowOff>21227</xdr:rowOff>
    </xdr:to>
    <xdr:sp macro="" textlink="">
      <xdr:nvSpPr>
        <xdr:cNvPr id="140" name="フローチャート: 判断 139"/>
        <xdr:cNvSpPr/>
      </xdr:nvSpPr>
      <xdr:spPr>
        <a:xfrm>
          <a:off x="3175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31404</xdr:rowOff>
    </xdr:from>
    <xdr:ext cx="762000" cy="259045"/>
    <xdr:sp macro="" textlink="">
      <xdr:nvSpPr>
        <xdr:cNvPr id="141" name="テキスト ボックス 140"/>
        <xdr:cNvSpPr txBox="1"/>
      </xdr:nvSpPr>
      <xdr:spPr>
        <a:xfrm>
          <a:off x="2844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75656</xdr:rowOff>
    </xdr:to>
    <xdr:cxnSp macro="">
      <xdr:nvCxnSpPr>
        <xdr:cNvPr id="142" name="直線コネクタ 141"/>
        <xdr:cNvCxnSpPr/>
      </xdr:nvCxnSpPr>
      <xdr:spPr>
        <a:xfrm>
          <a:off x="1447800" y="113741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75656</xdr:rowOff>
    </xdr:from>
    <xdr:to>
      <xdr:col>11</xdr:col>
      <xdr:colOff>82550</xdr:colOff>
      <xdr:row>66</xdr:row>
      <xdr:rowOff>5806</xdr:rowOff>
    </xdr:to>
    <xdr:sp macro="" textlink="">
      <xdr:nvSpPr>
        <xdr:cNvPr id="143" name="フローチャート: 判断 142"/>
        <xdr:cNvSpPr/>
      </xdr:nvSpPr>
      <xdr:spPr>
        <a:xfrm>
          <a:off x="2286000" y="11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15983</xdr:rowOff>
    </xdr:from>
    <xdr:ext cx="762000" cy="259045"/>
    <xdr:sp macro="" textlink="">
      <xdr:nvSpPr>
        <xdr:cNvPr id="144" name="テキスト ボックス 143"/>
        <xdr:cNvSpPr txBox="1"/>
      </xdr:nvSpPr>
      <xdr:spPr>
        <a:xfrm>
          <a:off x="1955800" y="1098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41184</xdr:rowOff>
    </xdr:from>
    <xdr:to>
      <xdr:col>7</xdr:col>
      <xdr:colOff>31750</xdr:colOff>
      <xdr:row>65</xdr:row>
      <xdr:rowOff>142784</xdr:rowOff>
    </xdr:to>
    <xdr:sp macro="" textlink="">
      <xdr:nvSpPr>
        <xdr:cNvPr id="145" name="フローチャート: 判断 144"/>
        <xdr:cNvSpPr/>
      </xdr:nvSpPr>
      <xdr:spPr>
        <a:xfrm>
          <a:off x="1397000" y="111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152961</xdr:rowOff>
    </xdr:from>
    <xdr:ext cx="762000" cy="259045"/>
    <xdr:sp macro="" textlink="">
      <xdr:nvSpPr>
        <xdr:cNvPr id="146" name="テキスト ボックス 145"/>
        <xdr:cNvSpPr txBox="1"/>
      </xdr:nvSpPr>
      <xdr:spPr>
        <a:xfrm>
          <a:off x="1066800" y="1095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22316</xdr:rowOff>
    </xdr:from>
    <xdr:to>
      <xdr:col>23</xdr:col>
      <xdr:colOff>184150</xdr:colOff>
      <xdr:row>67</xdr:row>
      <xdr:rowOff>123916</xdr:rowOff>
    </xdr:to>
    <xdr:sp macro="" textlink="">
      <xdr:nvSpPr>
        <xdr:cNvPr id="152" name="楕円 151"/>
        <xdr:cNvSpPr/>
      </xdr:nvSpPr>
      <xdr:spPr>
        <a:xfrm>
          <a:off x="49022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165843</xdr:rowOff>
    </xdr:from>
    <xdr:ext cx="762000" cy="259045"/>
    <xdr:sp macro="" textlink="">
      <xdr:nvSpPr>
        <xdr:cNvPr id="153" name="財政構造の弾力性該当値テキスト"/>
        <xdr:cNvSpPr txBox="1"/>
      </xdr:nvSpPr>
      <xdr:spPr>
        <a:xfrm>
          <a:off x="5041900" y="114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25763</xdr:rowOff>
    </xdr:from>
    <xdr:to>
      <xdr:col>19</xdr:col>
      <xdr:colOff>184150</xdr:colOff>
      <xdr:row>67</xdr:row>
      <xdr:rowOff>127363</xdr:rowOff>
    </xdr:to>
    <xdr:sp macro="" textlink="">
      <xdr:nvSpPr>
        <xdr:cNvPr id="154" name="楕円 153"/>
        <xdr:cNvSpPr/>
      </xdr:nvSpPr>
      <xdr:spPr>
        <a:xfrm>
          <a:off x="4064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112140</xdr:rowOff>
    </xdr:from>
    <xdr:ext cx="736600" cy="259045"/>
    <xdr:sp macro="" textlink="">
      <xdr:nvSpPr>
        <xdr:cNvPr id="155" name="テキスト ボックス 154"/>
        <xdr:cNvSpPr txBox="1"/>
      </xdr:nvSpPr>
      <xdr:spPr>
        <a:xfrm>
          <a:off x="3733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5806</xdr:rowOff>
    </xdr:from>
    <xdr:to>
      <xdr:col>15</xdr:col>
      <xdr:colOff>133350</xdr:colOff>
      <xdr:row>64</xdr:row>
      <xdr:rowOff>107406</xdr:rowOff>
    </xdr:to>
    <xdr:sp macro="" textlink="">
      <xdr:nvSpPr>
        <xdr:cNvPr id="156" name="楕円 155"/>
        <xdr:cNvSpPr/>
      </xdr:nvSpPr>
      <xdr:spPr>
        <a:xfrm>
          <a:off x="3175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92183</xdr:rowOff>
    </xdr:from>
    <xdr:ext cx="762000" cy="259045"/>
    <xdr:sp macro="" textlink="">
      <xdr:nvSpPr>
        <xdr:cNvPr id="157" name="テキスト ボックス 156"/>
        <xdr:cNvSpPr txBox="1"/>
      </xdr:nvSpPr>
      <xdr:spPr>
        <a:xfrm>
          <a:off x="2844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24856</xdr:rowOff>
    </xdr:from>
    <xdr:to>
      <xdr:col>11</xdr:col>
      <xdr:colOff>82550</xdr:colOff>
      <xdr:row>66</xdr:row>
      <xdr:rowOff>126456</xdr:rowOff>
    </xdr:to>
    <xdr:sp macro="" textlink="">
      <xdr:nvSpPr>
        <xdr:cNvPr id="158" name="楕円 157"/>
        <xdr:cNvSpPr/>
      </xdr:nvSpPr>
      <xdr:spPr>
        <a:xfrm>
          <a:off x="2286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111233</xdr:rowOff>
    </xdr:from>
    <xdr:ext cx="762000" cy="259045"/>
    <xdr:sp macro="" textlink="">
      <xdr:nvSpPr>
        <xdr:cNvPr id="159" name="テキスト ボックス 158"/>
        <xdr:cNvSpPr txBox="1"/>
      </xdr:nvSpPr>
      <xdr:spPr>
        <a:xfrm>
          <a:off x="1955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60" name="楕円 159"/>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61" name="テキスト ボックス 160"/>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人件費は前年度比較でほぼ横ばいであるが、物件費等の減により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16,701</a:t>
          </a:r>
          <a:r>
            <a:rPr kumimoji="1" lang="ja-JP" altLang="ja-JP" sz="1100">
              <a:solidFill>
                <a:schemeClr val="dk1"/>
              </a:solidFill>
              <a:effectLst/>
              <a:latin typeface="+mn-lt"/>
              <a:ea typeface="+mn-ea"/>
              <a:cs typeface="+mn-cs"/>
            </a:rPr>
            <a:t>円（約</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減少となった。しかし、震災以前と比較すると復旧・復興事業に関する委託費等の物件費や、人件費の増加により依然として高い値で推移している。復旧・復興事業の進捗状況に合わせて逓減していくと考えられるが、長期避難により様々な課題が生じているため、今後しばらくは高水準で推移していく見通し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148794</xdr:rowOff>
    </xdr:from>
    <xdr:to>
      <xdr:col>23</xdr:col>
      <xdr:colOff>133350</xdr:colOff>
      <xdr:row>81</xdr:row>
      <xdr:rowOff>167985</xdr:rowOff>
    </xdr:to>
    <xdr:cxnSp macro="">
      <xdr:nvCxnSpPr>
        <xdr:cNvPr id="197" name="直線コネクタ 196"/>
        <xdr:cNvCxnSpPr/>
      </xdr:nvCxnSpPr>
      <xdr:spPr>
        <a:xfrm flipV="1">
          <a:off x="4114800" y="14036244"/>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167985</xdr:rowOff>
    </xdr:from>
    <xdr:to>
      <xdr:col>19</xdr:col>
      <xdr:colOff>133350</xdr:colOff>
      <xdr:row>82</xdr:row>
      <xdr:rowOff>30538</xdr:rowOff>
    </xdr:to>
    <xdr:cxnSp macro="">
      <xdr:nvCxnSpPr>
        <xdr:cNvPr id="200" name="直線コネクタ 199"/>
        <xdr:cNvCxnSpPr/>
      </xdr:nvCxnSpPr>
      <xdr:spPr>
        <a:xfrm flipV="1">
          <a:off x="3225800" y="14055435"/>
          <a:ext cx="889000" cy="3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1552</xdr:rowOff>
    </xdr:from>
    <xdr:to>
      <xdr:col>15</xdr:col>
      <xdr:colOff>82550</xdr:colOff>
      <xdr:row>82</xdr:row>
      <xdr:rowOff>30538</xdr:rowOff>
    </xdr:to>
    <xdr:cxnSp macro="">
      <xdr:nvCxnSpPr>
        <xdr:cNvPr id="203" name="直線コネクタ 202"/>
        <xdr:cNvCxnSpPr/>
      </xdr:nvCxnSpPr>
      <xdr:spPr>
        <a:xfrm>
          <a:off x="2336800" y="14060452"/>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204" name="フローチャート: 判断 203"/>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117925</xdr:rowOff>
    </xdr:from>
    <xdr:ext cx="762000" cy="259045"/>
    <xdr:sp macro="" textlink="">
      <xdr:nvSpPr>
        <xdr:cNvPr id="205" name="テキスト ボックス 204"/>
        <xdr:cNvSpPr txBox="1"/>
      </xdr:nvSpPr>
      <xdr:spPr>
        <a:xfrm>
          <a:off x="2844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76160</xdr:rowOff>
    </xdr:from>
    <xdr:to>
      <xdr:col>11</xdr:col>
      <xdr:colOff>31750</xdr:colOff>
      <xdr:row>82</xdr:row>
      <xdr:rowOff>1552</xdr:rowOff>
    </xdr:to>
    <xdr:cxnSp macro="">
      <xdr:nvCxnSpPr>
        <xdr:cNvPr id="206" name="直線コネクタ 205"/>
        <xdr:cNvCxnSpPr/>
      </xdr:nvCxnSpPr>
      <xdr:spPr>
        <a:xfrm>
          <a:off x="1447800" y="13963610"/>
          <a:ext cx="889000" cy="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145194</xdr:rowOff>
    </xdr:from>
    <xdr:to>
      <xdr:col>11</xdr:col>
      <xdr:colOff>82550</xdr:colOff>
      <xdr:row>81</xdr:row>
      <xdr:rowOff>75344</xdr:rowOff>
    </xdr:to>
    <xdr:sp macro="" textlink="">
      <xdr:nvSpPr>
        <xdr:cNvPr id="207" name="フローチャート: 判断 206"/>
        <xdr:cNvSpPr/>
      </xdr:nvSpPr>
      <xdr:spPr>
        <a:xfrm>
          <a:off x="2286000" y="138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85521</xdr:rowOff>
    </xdr:from>
    <xdr:ext cx="762000" cy="259045"/>
    <xdr:sp macro="" textlink="">
      <xdr:nvSpPr>
        <xdr:cNvPr id="208" name="テキスト ボックス 207"/>
        <xdr:cNvSpPr txBox="1"/>
      </xdr:nvSpPr>
      <xdr:spPr>
        <a:xfrm>
          <a:off x="1955800" y="136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132614</xdr:rowOff>
    </xdr:from>
    <xdr:to>
      <xdr:col>7</xdr:col>
      <xdr:colOff>31750</xdr:colOff>
      <xdr:row>81</xdr:row>
      <xdr:rowOff>62764</xdr:rowOff>
    </xdr:to>
    <xdr:sp macro="" textlink="">
      <xdr:nvSpPr>
        <xdr:cNvPr id="209" name="フローチャート: 判断 208"/>
        <xdr:cNvSpPr/>
      </xdr:nvSpPr>
      <xdr:spPr>
        <a:xfrm>
          <a:off x="1397000" y="138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72941</xdr:rowOff>
    </xdr:from>
    <xdr:ext cx="762000" cy="259045"/>
    <xdr:sp macro="" textlink="">
      <xdr:nvSpPr>
        <xdr:cNvPr id="210" name="テキスト ボックス 209"/>
        <xdr:cNvSpPr txBox="1"/>
      </xdr:nvSpPr>
      <xdr:spPr>
        <a:xfrm>
          <a:off x="1066800" y="136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97994</xdr:rowOff>
    </xdr:from>
    <xdr:to>
      <xdr:col>23</xdr:col>
      <xdr:colOff>184150</xdr:colOff>
      <xdr:row>82</xdr:row>
      <xdr:rowOff>28144</xdr:rowOff>
    </xdr:to>
    <xdr:sp macro="" textlink="">
      <xdr:nvSpPr>
        <xdr:cNvPr id="216" name="楕円 215"/>
        <xdr:cNvSpPr/>
      </xdr:nvSpPr>
      <xdr:spPr>
        <a:xfrm>
          <a:off x="4902200" y="139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19271</xdr:rowOff>
    </xdr:from>
    <xdr:ext cx="762000" cy="259045"/>
    <xdr:sp macro="" textlink="">
      <xdr:nvSpPr>
        <xdr:cNvPr id="217" name="人件費・物件費等の状況該当値テキスト"/>
        <xdr:cNvSpPr txBox="1"/>
      </xdr:nvSpPr>
      <xdr:spPr>
        <a:xfrm>
          <a:off x="5041900" y="139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117185</xdr:rowOff>
    </xdr:from>
    <xdr:to>
      <xdr:col>19</xdr:col>
      <xdr:colOff>184150</xdr:colOff>
      <xdr:row>82</xdr:row>
      <xdr:rowOff>47335</xdr:rowOff>
    </xdr:to>
    <xdr:sp macro="" textlink="">
      <xdr:nvSpPr>
        <xdr:cNvPr id="218" name="楕円 217"/>
        <xdr:cNvSpPr/>
      </xdr:nvSpPr>
      <xdr:spPr>
        <a:xfrm>
          <a:off x="4064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57512</xdr:rowOff>
    </xdr:from>
    <xdr:ext cx="736600" cy="259045"/>
    <xdr:sp macro="" textlink="">
      <xdr:nvSpPr>
        <xdr:cNvPr id="219" name="テキスト ボックス 218"/>
        <xdr:cNvSpPr txBox="1"/>
      </xdr:nvSpPr>
      <xdr:spPr>
        <a:xfrm>
          <a:off x="3733800" y="1377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151188</xdr:rowOff>
    </xdr:from>
    <xdr:to>
      <xdr:col>15</xdr:col>
      <xdr:colOff>133350</xdr:colOff>
      <xdr:row>82</xdr:row>
      <xdr:rowOff>81338</xdr:rowOff>
    </xdr:to>
    <xdr:sp macro="" textlink="">
      <xdr:nvSpPr>
        <xdr:cNvPr id="220" name="楕円 219"/>
        <xdr:cNvSpPr/>
      </xdr:nvSpPr>
      <xdr:spPr>
        <a:xfrm>
          <a:off x="3175000" y="14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91515</xdr:rowOff>
    </xdr:from>
    <xdr:ext cx="762000" cy="259045"/>
    <xdr:sp macro="" textlink="">
      <xdr:nvSpPr>
        <xdr:cNvPr id="221" name="テキスト ボックス 220"/>
        <xdr:cNvSpPr txBox="1"/>
      </xdr:nvSpPr>
      <xdr:spPr>
        <a:xfrm>
          <a:off x="2844800" y="1380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122202</xdr:rowOff>
    </xdr:from>
    <xdr:to>
      <xdr:col>11</xdr:col>
      <xdr:colOff>82550</xdr:colOff>
      <xdr:row>82</xdr:row>
      <xdr:rowOff>52352</xdr:rowOff>
    </xdr:to>
    <xdr:sp macro="" textlink="">
      <xdr:nvSpPr>
        <xdr:cNvPr id="222" name="楕円 221"/>
        <xdr:cNvSpPr/>
      </xdr:nvSpPr>
      <xdr:spPr>
        <a:xfrm>
          <a:off x="2286000" y="14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37129</xdr:rowOff>
    </xdr:from>
    <xdr:ext cx="762000" cy="259045"/>
    <xdr:sp macro="" textlink="">
      <xdr:nvSpPr>
        <xdr:cNvPr id="223" name="テキスト ボックス 222"/>
        <xdr:cNvSpPr txBox="1"/>
      </xdr:nvSpPr>
      <xdr:spPr>
        <a:xfrm>
          <a:off x="1955800" y="140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25360</xdr:rowOff>
    </xdr:from>
    <xdr:to>
      <xdr:col>7</xdr:col>
      <xdr:colOff>31750</xdr:colOff>
      <xdr:row>81</xdr:row>
      <xdr:rowOff>126960</xdr:rowOff>
    </xdr:to>
    <xdr:sp macro="" textlink="">
      <xdr:nvSpPr>
        <xdr:cNvPr id="224" name="楕円 223"/>
        <xdr:cNvSpPr/>
      </xdr:nvSpPr>
      <xdr:spPr>
        <a:xfrm>
          <a:off x="1397000" y="139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111737</xdr:rowOff>
    </xdr:from>
    <xdr:ext cx="762000" cy="259045"/>
    <xdr:sp macro="" textlink="">
      <xdr:nvSpPr>
        <xdr:cNvPr id="225" name="テキスト ボックス 224"/>
        <xdr:cNvSpPr txBox="1"/>
      </xdr:nvSpPr>
      <xdr:spPr>
        <a:xfrm>
          <a:off x="1066800" y="1399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類似団体平均を上回っているが、各種手当の支給基準・支給対象を精査し、制度の趣旨に合致しないものについては、廃止を含め抜本的な見直しを図るなど、より一層の給与の適正化に努める。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ラスパイレス指数については、今年度数値が未公表のため前年度数値を引用</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54293</xdr:rowOff>
    </xdr:from>
    <xdr:to>
      <xdr:col>77</xdr:col>
      <xdr:colOff>44450</xdr:colOff>
      <xdr:row>88</xdr:row>
      <xdr:rowOff>60325</xdr:rowOff>
    </xdr:to>
    <xdr:cxnSp macro="">
      <xdr:nvCxnSpPr>
        <xdr:cNvPr id="258" name="直線コネクタ 257"/>
        <xdr:cNvCxnSpPr/>
      </xdr:nvCxnSpPr>
      <xdr:spPr>
        <a:xfrm>
          <a:off x="15290800" y="1514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60325</xdr:rowOff>
    </xdr:to>
    <xdr:cxnSp macro="">
      <xdr:nvCxnSpPr>
        <xdr:cNvPr id="261" name="直線コネクタ 260"/>
        <xdr:cNvCxnSpPr/>
      </xdr:nvCxnSpPr>
      <xdr:spPr>
        <a:xfrm flipV="1">
          <a:off x="14401800" y="1514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62" name="フローチャート: 判断 261"/>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63" name="テキスト ボックス 262"/>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60325</xdr:rowOff>
    </xdr:to>
    <xdr:cxnSp macro="">
      <xdr:nvCxnSpPr>
        <xdr:cNvPr id="264" name="直線コネクタ 263"/>
        <xdr:cNvCxnSpPr/>
      </xdr:nvCxnSpPr>
      <xdr:spPr>
        <a:xfrm>
          <a:off x="13512800" y="1513586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42227</xdr:rowOff>
    </xdr:from>
    <xdr:to>
      <xdr:col>68</xdr:col>
      <xdr:colOff>203200</xdr:colOff>
      <xdr:row>87</xdr:row>
      <xdr:rowOff>143827</xdr:rowOff>
    </xdr:to>
    <xdr:sp macro="" textlink="">
      <xdr:nvSpPr>
        <xdr:cNvPr id="265" name="フローチャート: 判断 264"/>
        <xdr:cNvSpPr/>
      </xdr:nvSpPr>
      <xdr:spPr>
        <a:xfrm>
          <a:off x="14351000" y="1495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154004</xdr:rowOff>
    </xdr:from>
    <xdr:ext cx="762000" cy="259045"/>
    <xdr:sp macro="" textlink="">
      <xdr:nvSpPr>
        <xdr:cNvPr id="266" name="テキスト ボックス 265"/>
        <xdr:cNvSpPr txBox="1"/>
      </xdr:nvSpPr>
      <xdr:spPr>
        <a:xfrm>
          <a:off x="14020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67" name="フローチャート: 判断 266"/>
        <xdr:cNvSpPr/>
      </xdr:nvSpPr>
      <xdr:spPr>
        <a:xfrm>
          <a:off x="13462000" y="1493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129875</xdr:rowOff>
    </xdr:from>
    <xdr:ext cx="762000" cy="259045"/>
    <xdr:sp macro="" textlink="">
      <xdr:nvSpPr>
        <xdr:cNvPr id="268" name="テキスト ボックス 267"/>
        <xdr:cNvSpPr txBox="1"/>
      </xdr:nvSpPr>
      <xdr:spPr>
        <a:xfrm>
          <a:off x="13131800" y="1470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78" name="楕円 277"/>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79" name="テキスト ボックス 278"/>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2" name="楕円 281"/>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3" name="テキスト ボックス 282"/>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震災対応により慢性的な人員不足を感じており、任期付き職員や派遣職員などで対応している。さらには避難指示区域解除により、町内での通常業務が始まり、町内外に及ぶ震災対応業務等で事務量が増加する見込みであることから、適正な職員数の確保を目指すものの、類似団体平均を上回ることのない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20091</xdr:rowOff>
    </xdr:from>
    <xdr:to>
      <xdr:col>81</xdr:col>
      <xdr:colOff>44450</xdr:colOff>
      <xdr:row>60</xdr:row>
      <xdr:rowOff>26124</xdr:rowOff>
    </xdr:to>
    <xdr:cxnSp macro="">
      <xdr:nvCxnSpPr>
        <xdr:cNvPr id="315" name="直線コネクタ 314"/>
        <xdr:cNvCxnSpPr/>
      </xdr:nvCxnSpPr>
      <xdr:spPr>
        <a:xfrm>
          <a:off x="16179800" y="1030709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19126</xdr:rowOff>
    </xdr:from>
    <xdr:to>
      <xdr:col>77</xdr:col>
      <xdr:colOff>44450</xdr:colOff>
      <xdr:row>60</xdr:row>
      <xdr:rowOff>20091</xdr:rowOff>
    </xdr:to>
    <xdr:cxnSp macro="">
      <xdr:nvCxnSpPr>
        <xdr:cNvPr id="318" name="直線コネクタ 317"/>
        <xdr:cNvCxnSpPr/>
      </xdr:nvCxnSpPr>
      <xdr:spPr>
        <a:xfrm>
          <a:off x="15290800" y="1030612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16713</xdr:rowOff>
    </xdr:from>
    <xdr:to>
      <xdr:col>72</xdr:col>
      <xdr:colOff>203200</xdr:colOff>
      <xdr:row>60</xdr:row>
      <xdr:rowOff>19126</xdr:rowOff>
    </xdr:to>
    <xdr:cxnSp macro="">
      <xdr:nvCxnSpPr>
        <xdr:cNvPr id="321" name="直線コネクタ 320"/>
        <xdr:cNvCxnSpPr/>
      </xdr:nvCxnSpPr>
      <xdr:spPr>
        <a:xfrm>
          <a:off x="14401800" y="1030371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22" name="フローチャート: 判断 321"/>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18254</xdr:rowOff>
    </xdr:from>
    <xdr:ext cx="762000" cy="259045"/>
    <xdr:sp macro="" textlink="">
      <xdr:nvSpPr>
        <xdr:cNvPr id="323" name="テキスト ボックス 322"/>
        <xdr:cNvSpPr txBox="1"/>
      </xdr:nvSpPr>
      <xdr:spPr>
        <a:xfrm>
          <a:off x="14909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4649</xdr:rowOff>
    </xdr:from>
    <xdr:to>
      <xdr:col>68</xdr:col>
      <xdr:colOff>152400</xdr:colOff>
      <xdr:row>60</xdr:row>
      <xdr:rowOff>16713</xdr:rowOff>
    </xdr:to>
    <xdr:cxnSp macro="">
      <xdr:nvCxnSpPr>
        <xdr:cNvPr id="324" name="直線コネクタ 323"/>
        <xdr:cNvCxnSpPr/>
      </xdr:nvCxnSpPr>
      <xdr:spPr>
        <a:xfrm>
          <a:off x="13512800" y="102916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116611</xdr:rowOff>
    </xdr:from>
    <xdr:to>
      <xdr:col>68</xdr:col>
      <xdr:colOff>203200</xdr:colOff>
      <xdr:row>60</xdr:row>
      <xdr:rowOff>46761</xdr:rowOff>
    </xdr:to>
    <xdr:sp macro="" textlink="">
      <xdr:nvSpPr>
        <xdr:cNvPr id="325" name="フローチャート: 判断 324"/>
        <xdr:cNvSpPr/>
      </xdr:nvSpPr>
      <xdr:spPr>
        <a:xfrm>
          <a:off x="14351000" y="1023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56938</xdr:rowOff>
    </xdr:from>
    <xdr:ext cx="762000" cy="259045"/>
    <xdr:sp macro="" textlink="">
      <xdr:nvSpPr>
        <xdr:cNvPr id="326" name="テキスト ボックス 325"/>
        <xdr:cNvSpPr txBox="1"/>
      </xdr:nvSpPr>
      <xdr:spPr>
        <a:xfrm>
          <a:off x="14020800" y="100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116611</xdr:rowOff>
    </xdr:from>
    <xdr:to>
      <xdr:col>64</xdr:col>
      <xdr:colOff>152400</xdr:colOff>
      <xdr:row>60</xdr:row>
      <xdr:rowOff>46761</xdr:rowOff>
    </xdr:to>
    <xdr:sp macro="" textlink="">
      <xdr:nvSpPr>
        <xdr:cNvPr id="327" name="フローチャート: 判断 326"/>
        <xdr:cNvSpPr/>
      </xdr:nvSpPr>
      <xdr:spPr>
        <a:xfrm>
          <a:off x="13462000" y="1023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56938</xdr:rowOff>
    </xdr:from>
    <xdr:ext cx="762000" cy="259045"/>
    <xdr:sp macro="" textlink="">
      <xdr:nvSpPr>
        <xdr:cNvPr id="328" name="テキスト ボックス 327"/>
        <xdr:cNvSpPr txBox="1"/>
      </xdr:nvSpPr>
      <xdr:spPr>
        <a:xfrm>
          <a:off x="13131800" y="100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146774</xdr:rowOff>
    </xdr:from>
    <xdr:to>
      <xdr:col>81</xdr:col>
      <xdr:colOff>95250</xdr:colOff>
      <xdr:row>60</xdr:row>
      <xdr:rowOff>76924</xdr:rowOff>
    </xdr:to>
    <xdr:sp macro="" textlink="">
      <xdr:nvSpPr>
        <xdr:cNvPr id="334" name="楕円 333"/>
        <xdr:cNvSpPr/>
      </xdr:nvSpPr>
      <xdr:spPr>
        <a:xfrm>
          <a:off x="16967200" y="102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68051</xdr:rowOff>
    </xdr:from>
    <xdr:ext cx="762000" cy="259045"/>
    <xdr:sp macro="" textlink="">
      <xdr:nvSpPr>
        <xdr:cNvPr id="335" name="定員管理の状況該当値テキスト"/>
        <xdr:cNvSpPr txBox="1"/>
      </xdr:nvSpPr>
      <xdr:spPr>
        <a:xfrm>
          <a:off x="17106900" y="1018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140741</xdr:rowOff>
    </xdr:from>
    <xdr:to>
      <xdr:col>77</xdr:col>
      <xdr:colOff>95250</xdr:colOff>
      <xdr:row>60</xdr:row>
      <xdr:rowOff>70891</xdr:rowOff>
    </xdr:to>
    <xdr:sp macro="" textlink="">
      <xdr:nvSpPr>
        <xdr:cNvPr id="336" name="楕円 335"/>
        <xdr:cNvSpPr/>
      </xdr:nvSpPr>
      <xdr:spPr>
        <a:xfrm>
          <a:off x="161290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81068</xdr:rowOff>
    </xdr:from>
    <xdr:ext cx="736600" cy="259045"/>
    <xdr:sp macro="" textlink="">
      <xdr:nvSpPr>
        <xdr:cNvPr id="337" name="テキスト ボックス 336"/>
        <xdr:cNvSpPr txBox="1"/>
      </xdr:nvSpPr>
      <xdr:spPr>
        <a:xfrm>
          <a:off x="15798800" y="1002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139776</xdr:rowOff>
    </xdr:from>
    <xdr:to>
      <xdr:col>73</xdr:col>
      <xdr:colOff>44450</xdr:colOff>
      <xdr:row>60</xdr:row>
      <xdr:rowOff>69926</xdr:rowOff>
    </xdr:to>
    <xdr:sp macro="" textlink="">
      <xdr:nvSpPr>
        <xdr:cNvPr id="338" name="楕円 337"/>
        <xdr:cNvSpPr/>
      </xdr:nvSpPr>
      <xdr:spPr>
        <a:xfrm>
          <a:off x="15240000" y="102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80103</xdr:rowOff>
    </xdr:from>
    <xdr:ext cx="762000" cy="259045"/>
    <xdr:sp macro="" textlink="">
      <xdr:nvSpPr>
        <xdr:cNvPr id="339" name="テキスト ボックス 338"/>
        <xdr:cNvSpPr txBox="1"/>
      </xdr:nvSpPr>
      <xdr:spPr>
        <a:xfrm>
          <a:off x="14909800" y="1002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137363</xdr:rowOff>
    </xdr:from>
    <xdr:to>
      <xdr:col>68</xdr:col>
      <xdr:colOff>203200</xdr:colOff>
      <xdr:row>60</xdr:row>
      <xdr:rowOff>67513</xdr:rowOff>
    </xdr:to>
    <xdr:sp macro="" textlink="">
      <xdr:nvSpPr>
        <xdr:cNvPr id="340" name="楕円 339"/>
        <xdr:cNvSpPr/>
      </xdr:nvSpPr>
      <xdr:spPr>
        <a:xfrm>
          <a:off x="14351000" y="102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52290</xdr:rowOff>
    </xdr:from>
    <xdr:ext cx="762000" cy="259045"/>
    <xdr:sp macro="" textlink="">
      <xdr:nvSpPr>
        <xdr:cNvPr id="341" name="テキスト ボックス 340"/>
        <xdr:cNvSpPr txBox="1"/>
      </xdr:nvSpPr>
      <xdr:spPr>
        <a:xfrm>
          <a:off x="14020800" y="1033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125299</xdr:rowOff>
    </xdr:from>
    <xdr:to>
      <xdr:col>64</xdr:col>
      <xdr:colOff>152400</xdr:colOff>
      <xdr:row>60</xdr:row>
      <xdr:rowOff>55449</xdr:rowOff>
    </xdr:to>
    <xdr:sp macro="" textlink="">
      <xdr:nvSpPr>
        <xdr:cNvPr id="342" name="楕円 341"/>
        <xdr:cNvSpPr/>
      </xdr:nvSpPr>
      <xdr:spPr>
        <a:xfrm>
          <a:off x="13462000" y="102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40226</xdr:rowOff>
    </xdr:from>
    <xdr:ext cx="762000" cy="259045"/>
    <xdr:sp macro="" textlink="">
      <xdr:nvSpPr>
        <xdr:cNvPr id="343" name="テキスト ボックス 342"/>
        <xdr:cNvSpPr txBox="1"/>
      </xdr:nvSpPr>
      <xdr:spPr>
        <a:xfrm>
          <a:off x="131318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公共下水道事業、農業集落排水事業）に対する地方債償還財源の操出金が多額となっているため、類似団体等と比較して高い状況が続いたが、新規借入を抑制し、公債費の縮減を図ったことにより、実質公債費比率は減少し類似団体平均を下回った。今後も取組を継続し、将来世代の負担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44027</xdr:rowOff>
    </xdr:to>
    <xdr:cxnSp macro="">
      <xdr:nvCxnSpPr>
        <xdr:cNvPr id="376" name="直線コネクタ 375"/>
        <xdr:cNvCxnSpPr/>
      </xdr:nvCxnSpPr>
      <xdr:spPr>
        <a:xfrm>
          <a:off x="16179800" y="707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52070</xdr:rowOff>
    </xdr:to>
    <xdr:cxnSp macro="">
      <xdr:nvCxnSpPr>
        <xdr:cNvPr id="379" name="直線コネクタ 378"/>
        <xdr:cNvCxnSpPr/>
      </xdr:nvCxnSpPr>
      <xdr:spPr>
        <a:xfrm flipV="1">
          <a:off x="15290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17356</xdr:rowOff>
    </xdr:to>
    <xdr:cxnSp macro="">
      <xdr:nvCxnSpPr>
        <xdr:cNvPr id="382" name="直線コネクタ 381"/>
        <xdr:cNvCxnSpPr/>
      </xdr:nvCxnSpPr>
      <xdr:spPr>
        <a:xfrm flipV="1">
          <a:off x="14401800" y="70815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3" name="フローチャート: 判断 382"/>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4" name="テキスト ボックス 383"/>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43</xdr:row>
      <xdr:rowOff>6773</xdr:rowOff>
    </xdr:to>
    <xdr:cxnSp macro="">
      <xdr:nvCxnSpPr>
        <xdr:cNvPr id="385" name="直線コネクタ 384"/>
        <xdr:cNvCxnSpPr/>
      </xdr:nvCxnSpPr>
      <xdr:spPr>
        <a:xfrm flipV="1">
          <a:off x="13512800" y="721825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167640</xdr:rowOff>
    </xdr:from>
    <xdr:to>
      <xdr:col>68</xdr:col>
      <xdr:colOff>203200</xdr:colOff>
      <xdr:row>43</xdr:row>
      <xdr:rowOff>97790</xdr:rowOff>
    </xdr:to>
    <xdr:sp macro="" textlink="">
      <xdr:nvSpPr>
        <xdr:cNvPr id="386" name="フローチャート: 判断 385"/>
        <xdr:cNvSpPr/>
      </xdr:nvSpPr>
      <xdr:spPr>
        <a:xfrm>
          <a:off x="14351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387" name="テキスト ボックス 38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388" name="フローチャート: 判断 387"/>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389" name="テキスト ボックス 388"/>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5" name="楕円 394"/>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6"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7" name="楕円 396"/>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8" name="テキスト ボックス 397"/>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0" name="テキスト ボックス 39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1" name="楕円 400"/>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402" name="テキスト ボックス 40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3" name="楕円 402"/>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67750</xdr:rowOff>
    </xdr:from>
    <xdr:ext cx="762000" cy="259045"/>
    <xdr:sp macro="" textlink="">
      <xdr:nvSpPr>
        <xdr:cNvPr id="404" name="テキスト ボックス 403"/>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15694</xdr:rowOff>
    </xdr:from>
    <xdr:to>
      <xdr:col>68</xdr:col>
      <xdr:colOff>203200</xdr:colOff>
      <xdr:row>18</xdr:row>
      <xdr:rowOff>117294</xdr:rowOff>
    </xdr:to>
    <xdr:sp macro="" textlink="">
      <xdr:nvSpPr>
        <xdr:cNvPr id="446" name="フローチャート: 判断 445"/>
        <xdr:cNvSpPr/>
      </xdr:nvSpPr>
      <xdr:spPr>
        <a:xfrm>
          <a:off x="14351000" y="310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127471</xdr:rowOff>
    </xdr:from>
    <xdr:ext cx="762000" cy="259045"/>
    <xdr:sp macro="" textlink="">
      <xdr:nvSpPr>
        <xdr:cNvPr id="447" name="テキスト ボックス 446"/>
        <xdr:cNvSpPr txBox="1"/>
      </xdr:nvSpPr>
      <xdr:spPr>
        <a:xfrm>
          <a:off x="14020800" y="287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117384</xdr:rowOff>
    </xdr:from>
    <xdr:to>
      <xdr:col>64</xdr:col>
      <xdr:colOff>152400</xdr:colOff>
      <xdr:row>19</xdr:row>
      <xdr:rowOff>47534</xdr:rowOff>
    </xdr:to>
    <xdr:sp macro="" textlink="">
      <xdr:nvSpPr>
        <xdr:cNvPr id="448" name="フローチャート: 判断 447"/>
        <xdr:cNvSpPr/>
      </xdr:nvSpPr>
      <xdr:spPr>
        <a:xfrm>
          <a:off x="13462000" y="32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57711</xdr:rowOff>
    </xdr:from>
    <xdr:ext cx="762000" cy="259045"/>
    <xdr:sp macro="" textlink="">
      <xdr:nvSpPr>
        <xdr:cNvPr id="449" name="テキスト ボックス 448"/>
        <xdr:cNvSpPr txBox="1"/>
      </xdr:nvSpPr>
      <xdr:spPr>
        <a:xfrm>
          <a:off x="13131800" y="29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年度から人件費に係る経常収支比率は減少しているが、これは震災による職員数の減（非常勤の特別職）による人件費の減と経常的人件費充当特定財源の増によるものであり、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年度までは横ばいで推移していた。</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年度においては、一部を除く避難指示解除による町内本庁舎での業務再開に伴う通勤手当等の人件費が増加したことにより、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の増となった。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14986</xdr:rowOff>
    </xdr:from>
    <xdr:to>
      <xdr:col>24</xdr:col>
      <xdr:colOff>25400</xdr:colOff>
      <xdr:row>34</xdr:row>
      <xdr:rowOff>35560</xdr:rowOff>
    </xdr:to>
    <xdr:cxnSp macro="">
      <xdr:nvCxnSpPr>
        <xdr:cNvPr id="64" name="直線コネクタ 63"/>
        <xdr:cNvCxnSpPr/>
      </xdr:nvCxnSpPr>
      <xdr:spPr>
        <a:xfrm>
          <a:off x="3987800" y="567283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154432</xdr:rowOff>
    </xdr:from>
    <xdr:to>
      <xdr:col>19</xdr:col>
      <xdr:colOff>187325</xdr:colOff>
      <xdr:row>33</xdr:row>
      <xdr:rowOff>14986</xdr:rowOff>
    </xdr:to>
    <xdr:cxnSp macro="">
      <xdr:nvCxnSpPr>
        <xdr:cNvPr id="67" name="直線コネクタ 66"/>
        <xdr:cNvCxnSpPr/>
      </xdr:nvCxnSpPr>
      <xdr:spPr>
        <a:xfrm>
          <a:off x="3098800" y="56408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32</xdr:row>
      <xdr:rowOff>154432</xdr:rowOff>
    </xdr:to>
    <xdr:cxnSp macro="">
      <xdr:nvCxnSpPr>
        <xdr:cNvPr id="70" name="直線コネクタ 69"/>
        <xdr:cNvCxnSpPr/>
      </xdr:nvCxnSpPr>
      <xdr:spPr>
        <a:xfrm>
          <a:off x="2209800" y="5636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32</xdr:row>
      <xdr:rowOff>168148</xdr:rowOff>
    </xdr:to>
    <xdr:cxnSp macro="">
      <xdr:nvCxnSpPr>
        <xdr:cNvPr id="73" name="直線コネクタ 72"/>
        <xdr:cNvCxnSpPr/>
      </xdr:nvCxnSpPr>
      <xdr:spPr>
        <a:xfrm flipV="1">
          <a:off x="1320800" y="5636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3" name="楕円 82"/>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4"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135636</xdr:rowOff>
    </xdr:from>
    <xdr:to>
      <xdr:col>20</xdr:col>
      <xdr:colOff>38100</xdr:colOff>
      <xdr:row>33</xdr:row>
      <xdr:rowOff>65786</xdr:rowOff>
    </xdr:to>
    <xdr:sp macro="" textlink="">
      <xdr:nvSpPr>
        <xdr:cNvPr id="85" name="楕円 84"/>
        <xdr:cNvSpPr/>
      </xdr:nvSpPr>
      <xdr:spPr>
        <a:xfrm>
          <a:off x="3937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75963</xdr:rowOff>
    </xdr:from>
    <xdr:ext cx="736600" cy="259045"/>
    <xdr:sp macro="" textlink="">
      <xdr:nvSpPr>
        <xdr:cNvPr id="86" name="テキスト ボックス 85"/>
        <xdr:cNvSpPr txBox="1"/>
      </xdr:nvSpPr>
      <xdr:spPr>
        <a:xfrm>
          <a:off x="3606800" y="539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103632</xdr:rowOff>
    </xdr:from>
    <xdr:to>
      <xdr:col>15</xdr:col>
      <xdr:colOff>149225</xdr:colOff>
      <xdr:row>33</xdr:row>
      <xdr:rowOff>33782</xdr:rowOff>
    </xdr:to>
    <xdr:sp macro="" textlink="">
      <xdr:nvSpPr>
        <xdr:cNvPr id="87" name="楕円 86"/>
        <xdr:cNvSpPr/>
      </xdr:nvSpPr>
      <xdr:spPr>
        <a:xfrm>
          <a:off x="30480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43959</xdr:rowOff>
    </xdr:from>
    <xdr:ext cx="762000" cy="259045"/>
    <xdr:sp macro="" textlink="">
      <xdr:nvSpPr>
        <xdr:cNvPr id="88" name="テキスト ボックス 87"/>
        <xdr:cNvSpPr txBox="1"/>
      </xdr:nvSpPr>
      <xdr:spPr>
        <a:xfrm>
          <a:off x="2717800" y="53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99060</xdr:rowOff>
    </xdr:from>
    <xdr:to>
      <xdr:col>11</xdr:col>
      <xdr:colOff>60325</xdr:colOff>
      <xdr:row>33</xdr:row>
      <xdr:rowOff>29210</xdr:rowOff>
    </xdr:to>
    <xdr:sp macro="" textlink="">
      <xdr:nvSpPr>
        <xdr:cNvPr id="89" name="楕円 88"/>
        <xdr:cNvSpPr/>
      </xdr:nvSpPr>
      <xdr:spPr>
        <a:xfrm>
          <a:off x="2159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39387</xdr:rowOff>
    </xdr:from>
    <xdr:ext cx="762000" cy="259045"/>
    <xdr:sp macro="" textlink="">
      <xdr:nvSpPr>
        <xdr:cNvPr id="90" name="テキスト ボックス 89"/>
        <xdr:cNvSpPr txBox="1"/>
      </xdr:nvSpPr>
      <xdr:spPr>
        <a:xfrm>
          <a:off x="1828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117348</xdr:rowOff>
    </xdr:from>
    <xdr:to>
      <xdr:col>6</xdr:col>
      <xdr:colOff>171450</xdr:colOff>
      <xdr:row>33</xdr:row>
      <xdr:rowOff>47498</xdr:rowOff>
    </xdr:to>
    <xdr:sp macro="" textlink="">
      <xdr:nvSpPr>
        <xdr:cNvPr id="91" name="楕円 90"/>
        <xdr:cNvSpPr/>
      </xdr:nvSpPr>
      <xdr:spPr>
        <a:xfrm>
          <a:off x="1270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57675</xdr:rowOff>
    </xdr:from>
    <xdr:ext cx="762000" cy="259045"/>
    <xdr:sp macro="" textlink="">
      <xdr:nvSpPr>
        <xdr:cNvPr id="92" name="テキスト ボックス 91"/>
        <xdr:cNvSpPr txBox="1"/>
      </xdr:nvSpPr>
      <xdr:spPr>
        <a:xfrm>
          <a:off x="939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震災と原発事故による警戒区域設定に伴い、町有施設の維持管理等に係る経常的な物件費が減となったことにより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年度まで類似団体を下回った。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年度においては、一部を除く避難指示解除に伴う町内本庁舎での業務再開等、町内施設の再開により維持管理経費が増額となったため前年度より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悪化し、類似団体の数値を</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％上回った。</a:t>
          </a:r>
          <a:endParaRPr lang="ja-JP" altLang="ja-JP" sz="1400">
            <a:effectLst/>
          </a:endParaRPr>
        </a:p>
        <a:p>
          <a:r>
            <a:rPr kumimoji="1" lang="ja-JP" altLang="ja-JP" sz="1100">
              <a:solidFill>
                <a:schemeClr val="dk1"/>
              </a:solidFill>
              <a:effectLst/>
              <a:latin typeface="+mn-lt"/>
              <a:ea typeface="+mn-ea"/>
              <a:cs typeface="+mn-cs"/>
            </a:rPr>
            <a:t>　東日本大震災や原子力災害からの復旧・復興という喫緊の課題を抱えているが、それらの課題への迅速な対応に配慮しながらも、今後も事務事業の効率的執行に努め、経費の節減を図る。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166189</xdr:rowOff>
    </xdr:from>
    <xdr:to>
      <xdr:col>82</xdr:col>
      <xdr:colOff>107950</xdr:colOff>
      <xdr:row>19</xdr:row>
      <xdr:rowOff>86178</xdr:rowOff>
    </xdr:to>
    <xdr:cxnSp macro="">
      <xdr:nvCxnSpPr>
        <xdr:cNvPr id="127" name="直線コネクタ 126"/>
        <xdr:cNvCxnSpPr/>
      </xdr:nvCxnSpPr>
      <xdr:spPr>
        <a:xfrm>
          <a:off x="15671800" y="325228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18</xdr:row>
      <xdr:rowOff>166189</xdr:rowOff>
    </xdr:to>
    <xdr:cxnSp macro="">
      <xdr:nvCxnSpPr>
        <xdr:cNvPr id="130" name="直線コネクタ 129"/>
        <xdr:cNvCxnSpPr/>
      </xdr:nvCxnSpPr>
      <xdr:spPr>
        <a:xfrm>
          <a:off x="14782800" y="2788557"/>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16</xdr:row>
      <xdr:rowOff>45357</xdr:rowOff>
    </xdr:to>
    <xdr:cxnSp macro="">
      <xdr:nvCxnSpPr>
        <xdr:cNvPr id="133" name="直線コネクタ 132"/>
        <xdr:cNvCxnSpPr/>
      </xdr:nvCxnSpPr>
      <xdr:spPr>
        <a:xfrm>
          <a:off x="13893800" y="268405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107224</xdr:rowOff>
    </xdr:from>
    <xdr:to>
      <xdr:col>74</xdr:col>
      <xdr:colOff>31750</xdr:colOff>
      <xdr:row>16</xdr:row>
      <xdr:rowOff>37374</xdr:rowOff>
    </xdr:to>
    <xdr:sp macro="" textlink="">
      <xdr:nvSpPr>
        <xdr:cNvPr id="134" name="フローチャート: 判断 133"/>
        <xdr:cNvSpPr/>
      </xdr:nvSpPr>
      <xdr:spPr>
        <a:xfrm>
          <a:off x="14732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35" name="テキスト ボックス 134"/>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112304</xdr:rowOff>
    </xdr:to>
    <xdr:cxnSp macro="">
      <xdr:nvCxnSpPr>
        <xdr:cNvPr id="136" name="直線コネクタ 135"/>
        <xdr:cNvCxnSpPr/>
      </xdr:nvCxnSpPr>
      <xdr:spPr>
        <a:xfrm>
          <a:off x="13004800" y="262527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113756</xdr:rowOff>
    </xdr:from>
    <xdr:to>
      <xdr:col>69</xdr:col>
      <xdr:colOff>142875</xdr:colOff>
      <xdr:row>16</xdr:row>
      <xdr:rowOff>43906</xdr:rowOff>
    </xdr:to>
    <xdr:sp macro="" textlink="">
      <xdr:nvSpPr>
        <xdr:cNvPr id="137" name="フローチャート: 判断 136"/>
        <xdr:cNvSpPr/>
      </xdr:nvSpPr>
      <xdr:spPr>
        <a:xfrm>
          <a:off x="13843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28683</xdr:rowOff>
    </xdr:from>
    <xdr:ext cx="762000" cy="259045"/>
    <xdr:sp macro="" textlink="">
      <xdr:nvSpPr>
        <xdr:cNvPr id="138" name="テキスト ボックス 137"/>
        <xdr:cNvSpPr txBox="1"/>
      </xdr:nvSpPr>
      <xdr:spPr>
        <a:xfrm>
          <a:off x="13512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39" name="フローチャート: 判断 138"/>
        <xdr:cNvSpPr/>
      </xdr:nvSpPr>
      <xdr:spPr>
        <a:xfrm>
          <a:off x="12954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160944</xdr:rowOff>
    </xdr:from>
    <xdr:ext cx="762000" cy="259045"/>
    <xdr:sp macro="" textlink="">
      <xdr:nvSpPr>
        <xdr:cNvPr id="140" name="テキスト ボックス 139"/>
        <xdr:cNvSpPr txBox="1"/>
      </xdr:nvSpPr>
      <xdr:spPr>
        <a:xfrm>
          <a:off x="12623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6" name="楕円 145"/>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7" name="物件費該当値テキスト"/>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115388</xdr:rowOff>
    </xdr:from>
    <xdr:to>
      <xdr:col>78</xdr:col>
      <xdr:colOff>120650</xdr:colOff>
      <xdr:row>19</xdr:row>
      <xdr:rowOff>45538</xdr:rowOff>
    </xdr:to>
    <xdr:sp macro="" textlink="">
      <xdr:nvSpPr>
        <xdr:cNvPr id="148" name="楕円 147"/>
        <xdr:cNvSpPr/>
      </xdr:nvSpPr>
      <xdr:spPr>
        <a:xfrm>
          <a:off x="156210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30316</xdr:rowOff>
    </xdr:from>
    <xdr:ext cx="736600" cy="259045"/>
    <xdr:sp macro="" textlink="">
      <xdr:nvSpPr>
        <xdr:cNvPr id="149" name="テキスト ボックス 148"/>
        <xdr:cNvSpPr txBox="1"/>
      </xdr:nvSpPr>
      <xdr:spPr>
        <a:xfrm>
          <a:off x="15290800" y="328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1" name="テキスト ボックス 150"/>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61504</xdr:rowOff>
    </xdr:from>
    <xdr:to>
      <xdr:col>69</xdr:col>
      <xdr:colOff>142875</xdr:colOff>
      <xdr:row>15</xdr:row>
      <xdr:rowOff>163104</xdr:rowOff>
    </xdr:to>
    <xdr:sp macro="" textlink="">
      <xdr:nvSpPr>
        <xdr:cNvPr id="152" name="楕円 151"/>
        <xdr:cNvSpPr/>
      </xdr:nvSpPr>
      <xdr:spPr>
        <a:xfrm>
          <a:off x="13843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1831</xdr:rowOff>
    </xdr:from>
    <xdr:ext cx="762000" cy="259045"/>
    <xdr:sp macro="" textlink="">
      <xdr:nvSpPr>
        <xdr:cNvPr id="153" name="テキスト ボックス 152"/>
        <xdr:cNvSpPr txBox="1"/>
      </xdr:nvSpPr>
      <xdr:spPr>
        <a:xfrm>
          <a:off x="13512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4" name="楕円 153"/>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5" name="テキスト ボックス 154"/>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扶助費に係る経常収支比率については、概ね類似団体と同程度で推移していたが、東日本大震災に伴う避難により、避難先で多様なサービスを受けることが可能になったことから社会福祉費が増加し、</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年度までは類似団体を上回っていた。</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年度とほぼ同様の</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の減となったが、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年度に市町村類型が変更されたこともあり、類似団体平均を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上回った。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12700</xdr:rowOff>
    </xdr:to>
    <xdr:cxnSp macro="">
      <xdr:nvCxnSpPr>
        <xdr:cNvPr id="187" name="直線コネクタ 186"/>
        <xdr:cNvCxnSpPr/>
      </xdr:nvCxnSpPr>
      <xdr:spPr>
        <a:xfrm flipV="1">
          <a:off x="3987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58</xdr:row>
      <xdr:rowOff>12700</xdr:rowOff>
    </xdr:to>
    <xdr:cxnSp macro="">
      <xdr:nvCxnSpPr>
        <xdr:cNvPr id="190" name="直線コネクタ 189"/>
        <xdr:cNvCxnSpPr/>
      </xdr:nvCxnSpPr>
      <xdr:spPr>
        <a:xfrm>
          <a:off x="3098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44450</xdr:rowOff>
    </xdr:to>
    <xdr:cxnSp macro="">
      <xdr:nvCxnSpPr>
        <xdr:cNvPr id="193" name="直線コネクタ 192"/>
        <xdr:cNvCxnSpPr/>
      </xdr:nvCxnSpPr>
      <xdr:spPr>
        <a:xfrm flipV="1">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101600</xdr:rowOff>
    </xdr:from>
    <xdr:to>
      <xdr:col>15</xdr:col>
      <xdr:colOff>149225</xdr:colOff>
      <xdr:row>55</xdr:row>
      <xdr:rowOff>31750</xdr:rowOff>
    </xdr:to>
    <xdr:sp macro="" textlink="">
      <xdr:nvSpPr>
        <xdr:cNvPr id="194" name="フローチャート: 判断 193"/>
        <xdr:cNvSpPr/>
      </xdr:nvSpPr>
      <xdr:spPr>
        <a:xfrm>
          <a:off x="3048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195" name="テキスト ボックス 194"/>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0</xdr:rowOff>
    </xdr:to>
    <xdr:cxnSp macro="">
      <xdr:nvCxnSpPr>
        <xdr:cNvPr id="196" name="直線コネクタ 195"/>
        <xdr:cNvCxnSpPr/>
      </xdr:nvCxnSpPr>
      <xdr:spPr>
        <a:xfrm flipV="1">
          <a:off x="1320800" y="981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7" name="フローチャート: 判断 19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8" name="テキスト ボックス 19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6" name="楕円 205"/>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7"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8" name="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0" name="楕円 209"/>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1" name="テキスト ボックス 210"/>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2" name="楕円 211"/>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4" name="楕円 213"/>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5" name="テキスト ボックス 214"/>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が類似団体平均を上回っているのは、操出金が主な要因である。これまでに整備してきた下水道施設の維持管理費を公営企業会計へ繰出金として送っているため、その他の経常収支比率が類似団体平均を恒常的に上回っている。下水道関係施設は減価償却が進んでいるため、維持管理に係る繰出金が発生し、今後も高水準で推移していくことが考慮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122428</xdr:rowOff>
    </xdr:from>
    <xdr:to>
      <xdr:col>82</xdr:col>
      <xdr:colOff>107950</xdr:colOff>
      <xdr:row>60</xdr:row>
      <xdr:rowOff>140716</xdr:rowOff>
    </xdr:to>
    <xdr:cxnSp macro="">
      <xdr:nvCxnSpPr>
        <xdr:cNvPr id="245" name="直線コネクタ 244"/>
        <xdr:cNvCxnSpPr/>
      </xdr:nvCxnSpPr>
      <xdr:spPr>
        <a:xfrm flipV="1">
          <a:off x="15671800" y="10409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140716</xdr:rowOff>
    </xdr:from>
    <xdr:to>
      <xdr:col>78</xdr:col>
      <xdr:colOff>69850</xdr:colOff>
      <xdr:row>61</xdr:row>
      <xdr:rowOff>19558</xdr:rowOff>
    </xdr:to>
    <xdr:cxnSp macro="">
      <xdr:nvCxnSpPr>
        <xdr:cNvPr id="248" name="直線コネクタ 247"/>
        <xdr:cNvCxnSpPr/>
      </xdr:nvCxnSpPr>
      <xdr:spPr>
        <a:xfrm flipV="1">
          <a:off x="14782800" y="10427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19558</xdr:rowOff>
    </xdr:from>
    <xdr:to>
      <xdr:col>73</xdr:col>
      <xdr:colOff>180975</xdr:colOff>
      <xdr:row>61</xdr:row>
      <xdr:rowOff>78994</xdr:rowOff>
    </xdr:to>
    <xdr:cxnSp macro="">
      <xdr:nvCxnSpPr>
        <xdr:cNvPr id="251" name="直線コネクタ 250"/>
        <xdr:cNvCxnSpPr/>
      </xdr:nvCxnSpPr>
      <xdr:spPr>
        <a:xfrm flipV="1">
          <a:off x="13893800" y="10478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78994</xdr:rowOff>
    </xdr:from>
    <xdr:to>
      <xdr:col>69</xdr:col>
      <xdr:colOff>92075</xdr:colOff>
      <xdr:row>61</xdr:row>
      <xdr:rowOff>138430</xdr:rowOff>
    </xdr:to>
    <xdr:cxnSp macro="">
      <xdr:nvCxnSpPr>
        <xdr:cNvPr id="254" name="直線コネクタ 253"/>
        <xdr:cNvCxnSpPr/>
      </xdr:nvCxnSpPr>
      <xdr:spPr>
        <a:xfrm flipV="1">
          <a:off x="13004800" y="10537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55" name="フローチャート: 判断 254"/>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56" name="テキスト ボックス 255"/>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7" name="フローチャート: 判断 256"/>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58" name="テキスト ボックス 257"/>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71628</xdr:rowOff>
    </xdr:from>
    <xdr:to>
      <xdr:col>82</xdr:col>
      <xdr:colOff>158750</xdr:colOff>
      <xdr:row>61</xdr:row>
      <xdr:rowOff>1778</xdr:rowOff>
    </xdr:to>
    <xdr:sp macro="" textlink="">
      <xdr:nvSpPr>
        <xdr:cNvPr id="264" name="楕円 263"/>
        <xdr:cNvSpPr/>
      </xdr:nvSpPr>
      <xdr:spPr>
        <a:xfrm>
          <a:off x="164592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151655</xdr:rowOff>
    </xdr:from>
    <xdr:ext cx="762000" cy="259045"/>
    <xdr:sp macro="" textlink="">
      <xdr:nvSpPr>
        <xdr:cNvPr id="265" name="その他該当値テキスト"/>
        <xdr:cNvSpPr txBox="1"/>
      </xdr:nvSpPr>
      <xdr:spPr>
        <a:xfrm>
          <a:off x="16598900" y="102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89916</xdr:rowOff>
    </xdr:from>
    <xdr:to>
      <xdr:col>78</xdr:col>
      <xdr:colOff>120650</xdr:colOff>
      <xdr:row>61</xdr:row>
      <xdr:rowOff>20066</xdr:rowOff>
    </xdr:to>
    <xdr:sp macro="" textlink="">
      <xdr:nvSpPr>
        <xdr:cNvPr id="266" name="楕円 265"/>
        <xdr:cNvSpPr/>
      </xdr:nvSpPr>
      <xdr:spPr>
        <a:xfrm>
          <a:off x="15621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4843</xdr:rowOff>
    </xdr:from>
    <xdr:ext cx="736600" cy="259045"/>
    <xdr:sp macro="" textlink="">
      <xdr:nvSpPr>
        <xdr:cNvPr id="267" name="テキスト ボックス 266"/>
        <xdr:cNvSpPr txBox="1"/>
      </xdr:nvSpPr>
      <xdr:spPr>
        <a:xfrm>
          <a:off x="15290800" y="104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140208</xdr:rowOff>
    </xdr:from>
    <xdr:to>
      <xdr:col>74</xdr:col>
      <xdr:colOff>31750</xdr:colOff>
      <xdr:row>61</xdr:row>
      <xdr:rowOff>70358</xdr:rowOff>
    </xdr:to>
    <xdr:sp macro="" textlink="">
      <xdr:nvSpPr>
        <xdr:cNvPr id="268" name="楕円 267"/>
        <xdr:cNvSpPr/>
      </xdr:nvSpPr>
      <xdr:spPr>
        <a:xfrm>
          <a:off x="14732000" y="10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55135</xdr:rowOff>
    </xdr:from>
    <xdr:ext cx="762000" cy="259045"/>
    <xdr:sp macro="" textlink="">
      <xdr:nvSpPr>
        <xdr:cNvPr id="269" name="テキスト ボックス 268"/>
        <xdr:cNvSpPr txBox="1"/>
      </xdr:nvSpPr>
      <xdr:spPr>
        <a:xfrm>
          <a:off x="14401800" y="105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28194</xdr:rowOff>
    </xdr:from>
    <xdr:to>
      <xdr:col>69</xdr:col>
      <xdr:colOff>142875</xdr:colOff>
      <xdr:row>61</xdr:row>
      <xdr:rowOff>129794</xdr:rowOff>
    </xdr:to>
    <xdr:sp macro="" textlink="">
      <xdr:nvSpPr>
        <xdr:cNvPr id="270" name="楕円 269"/>
        <xdr:cNvSpPr/>
      </xdr:nvSpPr>
      <xdr:spPr>
        <a:xfrm>
          <a:off x="138430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114571</xdr:rowOff>
    </xdr:from>
    <xdr:ext cx="762000" cy="259045"/>
    <xdr:sp macro="" textlink="">
      <xdr:nvSpPr>
        <xdr:cNvPr id="271" name="テキスト ボックス 270"/>
        <xdr:cNvSpPr txBox="1"/>
      </xdr:nvSpPr>
      <xdr:spPr>
        <a:xfrm>
          <a:off x="13512800" y="105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72" name="楕円 271"/>
        <xdr:cNvSpPr/>
      </xdr:nvSpPr>
      <xdr:spPr>
        <a:xfrm>
          <a:off x="12954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73" name="テキスト ボックス 272"/>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震災と原発事故による警戒区域設定に伴い、経常的な一部事務組合負担金が減となったことにより、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年度から類似団体を下回っていた。しかし、復旧・復興事業の増加に伴う一部事務組合負担金の増および社会福祉協議会や</a:t>
          </a:r>
          <a:r>
            <a:rPr kumimoji="1" lang="en-US" altLang="ja-JP" sz="1100">
              <a:solidFill>
                <a:schemeClr val="dk1"/>
              </a:solidFill>
              <a:effectLst/>
              <a:latin typeface="+mn-lt"/>
              <a:ea typeface="+mn-ea"/>
              <a:cs typeface="+mn-cs"/>
            </a:rPr>
            <a:t>NPO</a:t>
          </a:r>
          <a:r>
            <a:rPr kumimoji="1" lang="ja-JP" altLang="ja-JP" sz="1100">
              <a:solidFill>
                <a:schemeClr val="dk1"/>
              </a:solidFill>
              <a:effectLst/>
              <a:latin typeface="+mn-lt"/>
              <a:ea typeface="+mn-ea"/>
              <a:cs typeface="+mn-cs"/>
            </a:rPr>
            <a:t>団体への補助金増などにより、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年度から類似団体を上回った。この状態が今後も続く見通しだが、行政の責任と役割、経費負担のあり方、事業効果等を十分検証し、廃止や統合・再編、減額、終期設定等の見直しを行う。</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年度においては広域市町村圏組合への常備消防経費の経常的負担金等の減により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良化した。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101854</xdr:rowOff>
    </xdr:to>
    <xdr:cxnSp macro="">
      <xdr:nvCxnSpPr>
        <xdr:cNvPr id="303" name="直線コネクタ 302"/>
        <xdr:cNvCxnSpPr/>
      </xdr:nvCxnSpPr>
      <xdr:spPr>
        <a:xfrm flipV="1">
          <a:off x="15671800" y="66329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39</xdr:row>
      <xdr:rowOff>101854</xdr:rowOff>
    </xdr:to>
    <xdr:cxnSp macro="">
      <xdr:nvCxnSpPr>
        <xdr:cNvPr id="306" name="直線コネクタ 305"/>
        <xdr:cNvCxnSpPr/>
      </xdr:nvCxnSpPr>
      <xdr:spPr>
        <a:xfrm>
          <a:off x="14782800" y="645922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152146</xdr:rowOff>
    </xdr:to>
    <xdr:cxnSp macro="">
      <xdr:nvCxnSpPr>
        <xdr:cNvPr id="309" name="直線コネクタ 308"/>
        <xdr:cNvCxnSpPr/>
      </xdr:nvCxnSpPr>
      <xdr:spPr>
        <a:xfrm flipV="1">
          <a:off x="13893800" y="645922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0" name="フローチャート: 判断 30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1" name="テキスト ボックス 31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39</xdr:row>
      <xdr:rowOff>152146</xdr:rowOff>
    </xdr:to>
    <xdr:cxnSp macro="">
      <xdr:nvCxnSpPr>
        <xdr:cNvPr id="312" name="直線コネクタ 311"/>
        <xdr:cNvCxnSpPr/>
      </xdr:nvCxnSpPr>
      <xdr:spPr>
        <a:xfrm>
          <a:off x="13004800" y="6564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3" name="フローチャート: 判断 312"/>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4" name="テキスト ボックス 31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5" name="フローチャート: 判断 314"/>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6" name="テキスト ボックス 315"/>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2" name="楕円 321"/>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3"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24" name="楕円 323"/>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25" name="テキスト ボックス 324"/>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6" name="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7" name="テキスト ボックス 32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101346</xdr:rowOff>
    </xdr:from>
    <xdr:to>
      <xdr:col>69</xdr:col>
      <xdr:colOff>142875</xdr:colOff>
      <xdr:row>40</xdr:row>
      <xdr:rowOff>31496</xdr:rowOff>
    </xdr:to>
    <xdr:sp macro="" textlink="">
      <xdr:nvSpPr>
        <xdr:cNvPr id="328" name="楕円 327"/>
        <xdr:cNvSpPr/>
      </xdr:nvSpPr>
      <xdr:spPr>
        <a:xfrm>
          <a:off x="13843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16273</xdr:rowOff>
    </xdr:from>
    <xdr:ext cx="762000" cy="259045"/>
    <xdr:sp macro="" textlink="">
      <xdr:nvSpPr>
        <xdr:cNvPr id="329" name="テキスト ボックス 328"/>
        <xdr:cNvSpPr txBox="1"/>
      </xdr:nvSpPr>
      <xdr:spPr>
        <a:xfrm>
          <a:off x="13512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0" name="楕円 329"/>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1" name="テキスト ボックス 330"/>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公債費は漸減となっており、今後とも新規借入を抑制することで将来世代の負担軽減及び財政の健全化に努める。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165100</xdr:rowOff>
    </xdr:to>
    <xdr:cxnSp macro="">
      <xdr:nvCxnSpPr>
        <xdr:cNvPr id="363" name="直線コネクタ 362"/>
        <xdr:cNvCxnSpPr/>
      </xdr:nvCxnSpPr>
      <xdr:spPr>
        <a:xfrm flipV="1">
          <a:off x="3987800" y="12783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165100</xdr:rowOff>
    </xdr:to>
    <xdr:cxnSp macro="">
      <xdr:nvCxnSpPr>
        <xdr:cNvPr id="366" name="直線コネクタ 365"/>
        <xdr:cNvCxnSpPr/>
      </xdr:nvCxnSpPr>
      <xdr:spPr>
        <a:xfrm>
          <a:off x="3098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73660</xdr:rowOff>
    </xdr:to>
    <xdr:cxnSp macro="">
      <xdr:nvCxnSpPr>
        <xdr:cNvPr id="369" name="直線コネクタ 368"/>
        <xdr:cNvCxnSpPr/>
      </xdr:nvCxnSpPr>
      <xdr:spPr>
        <a:xfrm flipV="1">
          <a:off x="2209800" y="12844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70" name="フローチャート: 判断 369"/>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1" name="テキスト ボックス 370"/>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76</xdr:row>
      <xdr:rowOff>43180</xdr:rowOff>
    </xdr:to>
    <xdr:cxnSp macro="">
      <xdr:nvCxnSpPr>
        <xdr:cNvPr id="372" name="直線コネクタ 371"/>
        <xdr:cNvCxnSpPr/>
      </xdr:nvCxnSpPr>
      <xdr:spPr>
        <a:xfrm flipV="1">
          <a:off x="1320800" y="129324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3" name="フローチャート: 判断 372"/>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2557</xdr:rowOff>
    </xdr:from>
    <xdr:ext cx="762000" cy="259045"/>
    <xdr:sp macro="" textlink="">
      <xdr:nvSpPr>
        <xdr:cNvPr id="374" name="テキスト ボックス 373"/>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75" name="フローチャート: 判断 374"/>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76" name="テキスト ボックス 375"/>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2" name="楕円 381"/>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83"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84" name="楕円 383"/>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85" name="テキスト ボックス 384"/>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6" name="楕円 385"/>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87" name="テキスト ボックス 386"/>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0" name="楕円 389"/>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1" name="テキスト ボックス 390"/>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公債費以外に係る経常収支比率は、震災と原発事故による既存事務事業の執行不能等により、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年度は経常的経費が減額となったものの、類似団体平均を大きく上回った。</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一部を除く避難指示解除に伴い、町内の公共施設の維持管理経費等が再び発生するため、経常収支比率が更に高い値で推移していくと考えられる。そのため、経費の節減・合理化により、効率的な行政運営を図ることで経常収支比率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144962</xdr:rowOff>
    </xdr:from>
    <xdr:to>
      <xdr:col>82</xdr:col>
      <xdr:colOff>107950</xdr:colOff>
      <xdr:row>82</xdr:row>
      <xdr:rowOff>29029</xdr:rowOff>
    </xdr:to>
    <xdr:cxnSp macro="">
      <xdr:nvCxnSpPr>
        <xdr:cNvPr id="426" name="直線コネクタ 425"/>
        <xdr:cNvCxnSpPr/>
      </xdr:nvCxnSpPr>
      <xdr:spPr>
        <a:xfrm>
          <a:off x="15671800" y="14032412"/>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159657</xdr:rowOff>
    </xdr:from>
    <xdr:to>
      <xdr:col>78</xdr:col>
      <xdr:colOff>69850</xdr:colOff>
      <xdr:row>81</xdr:row>
      <xdr:rowOff>144962</xdr:rowOff>
    </xdr:to>
    <xdr:cxnSp macro="">
      <xdr:nvCxnSpPr>
        <xdr:cNvPr id="429" name="直線コネクタ 428"/>
        <xdr:cNvCxnSpPr/>
      </xdr:nvCxnSpPr>
      <xdr:spPr>
        <a:xfrm>
          <a:off x="14782800" y="13532757"/>
          <a:ext cx="8890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80</xdr:row>
      <xdr:rowOff>84545</xdr:rowOff>
    </xdr:to>
    <xdr:cxnSp macro="">
      <xdr:nvCxnSpPr>
        <xdr:cNvPr id="432" name="直線コネクタ 431"/>
        <xdr:cNvCxnSpPr/>
      </xdr:nvCxnSpPr>
      <xdr:spPr>
        <a:xfrm flipV="1">
          <a:off x="13893800" y="13532757"/>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118836</xdr:rowOff>
    </xdr:from>
    <xdr:to>
      <xdr:col>69</xdr:col>
      <xdr:colOff>92075</xdr:colOff>
      <xdr:row>80</xdr:row>
      <xdr:rowOff>84545</xdr:rowOff>
    </xdr:to>
    <xdr:cxnSp macro="">
      <xdr:nvCxnSpPr>
        <xdr:cNvPr id="435" name="直線コネクタ 434"/>
        <xdr:cNvCxnSpPr/>
      </xdr:nvCxnSpPr>
      <xdr:spPr>
        <a:xfrm>
          <a:off x="13004800" y="136633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59871</xdr:rowOff>
    </xdr:from>
    <xdr:to>
      <xdr:col>69</xdr:col>
      <xdr:colOff>142875</xdr:colOff>
      <xdr:row>78</xdr:row>
      <xdr:rowOff>161471</xdr:rowOff>
    </xdr:to>
    <xdr:sp macro="" textlink="">
      <xdr:nvSpPr>
        <xdr:cNvPr id="436" name="フローチャート: 判断 435"/>
        <xdr:cNvSpPr/>
      </xdr:nvSpPr>
      <xdr:spPr>
        <a:xfrm>
          <a:off x="13843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198</xdr:rowOff>
    </xdr:from>
    <xdr:ext cx="762000" cy="259045"/>
    <xdr:sp macro="" textlink="">
      <xdr:nvSpPr>
        <xdr:cNvPr id="437" name="テキスト ボックス 436"/>
        <xdr:cNvSpPr txBox="1"/>
      </xdr:nvSpPr>
      <xdr:spPr>
        <a:xfrm>
          <a:off x="13512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39" name="テキスト ボックス 438"/>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149679</xdr:rowOff>
    </xdr:from>
    <xdr:to>
      <xdr:col>82</xdr:col>
      <xdr:colOff>158750</xdr:colOff>
      <xdr:row>82</xdr:row>
      <xdr:rowOff>79829</xdr:rowOff>
    </xdr:to>
    <xdr:sp macro="" textlink="">
      <xdr:nvSpPr>
        <xdr:cNvPr id="445" name="楕円 444"/>
        <xdr:cNvSpPr/>
      </xdr:nvSpPr>
      <xdr:spPr>
        <a:xfrm>
          <a:off x="16459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58256</xdr:rowOff>
    </xdr:from>
    <xdr:ext cx="762000" cy="259045"/>
    <xdr:sp macro="" textlink="">
      <xdr:nvSpPr>
        <xdr:cNvPr id="446" name="公債費以外該当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94162</xdr:rowOff>
    </xdr:from>
    <xdr:to>
      <xdr:col>78</xdr:col>
      <xdr:colOff>120650</xdr:colOff>
      <xdr:row>82</xdr:row>
      <xdr:rowOff>24312</xdr:rowOff>
    </xdr:to>
    <xdr:sp macro="" textlink="">
      <xdr:nvSpPr>
        <xdr:cNvPr id="447" name="楕円 446"/>
        <xdr:cNvSpPr/>
      </xdr:nvSpPr>
      <xdr:spPr>
        <a:xfrm>
          <a:off x="156210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9089</xdr:rowOff>
    </xdr:from>
    <xdr:ext cx="736600" cy="259045"/>
    <xdr:sp macro="" textlink="">
      <xdr:nvSpPr>
        <xdr:cNvPr id="448" name="テキスト ボックス 447"/>
        <xdr:cNvSpPr txBox="1"/>
      </xdr:nvSpPr>
      <xdr:spPr>
        <a:xfrm>
          <a:off x="15290800" y="1406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49" name="楕円 448"/>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50" name="テキスト ボックス 449"/>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33745</xdr:rowOff>
    </xdr:from>
    <xdr:to>
      <xdr:col>69</xdr:col>
      <xdr:colOff>142875</xdr:colOff>
      <xdr:row>80</xdr:row>
      <xdr:rowOff>135345</xdr:rowOff>
    </xdr:to>
    <xdr:sp macro="" textlink="">
      <xdr:nvSpPr>
        <xdr:cNvPr id="451" name="楕円 450"/>
        <xdr:cNvSpPr/>
      </xdr:nvSpPr>
      <xdr:spPr>
        <a:xfrm>
          <a:off x="13843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120122</xdr:rowOff>
    </xdr:from>
    <xdr:ext cx="762000" cy="259045"/>
    <xdr:sp macro="" textlink="">
      <xdr:nvSpPr>
        <xdr:cNvPr id="452" name="テキスト ボックス 451"/>
        <xdr:cNvSpPr txBox="1"/>
      </xdr:nvSpPr>
      <xdr:spPr>
        <a:xfrm>
          <a:off x="13512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53" name="楕円 452"/>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54" name="テキスト ボックス 453"/>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58026</xdr:rowOff>
    </xdr:from>
    <xdr:ext cx="762000" cy="259045"/>
    <xdr:sp macro="" textlink="">
      <xdr:nvSpPr>
        <xdr:cNvPr id="45" name="人口1人当たり決算額の推移最小値テキスト130"/>
        <xdr:cNvSpPr txBox="1"/>
      </xdr:nvSpPr>
      <xdr:spPr>
        <a:xfrm>
          <a:off x="5740400" y="33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47849</xdr:rowOff>
    </xdr:from>
    <xdr:to>
      <xdr:col>29</xdr:col>
      <xdr:colOff>127000</xdr:colOff>
      <xdr:row>19</xdr:row>
      <xdr:rowOff>55540</xdr:rowOff>
    </xdr:to>
    <xdr:cxnSp macro="">
      <xdr:nvCxnSpPr>
        <xdr:cNvPr id="49" name="直線コネクタ 48"/>
        <xdr:cNvCxnSpPr/>
      </xdr:nvCxnSpPr>
      <xdr:spPr bwMode="auto">
        <a:xfrm flipV="1">
          <a:off x="5003800" y="3353024"/>
          <a:ext cx="6477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55540</xdr:rowOff>
    </xdr:from>
    <xdr:to>
      <xdr:col>26</xdr:col>
      <xdr:colOff>50800</xdr:colOff>
      <xdr:row>19</xdr:row>
      <xdr:rowOff>61963</xdr:rowOff>
    </xdr:to>
    <xdr:cxnSp macro="">
      <xdr:nvCxnSpPr>
        <xdr:cNvPr id="52" name="直線コネクタ 51"/>
        <xdr:cNvCxnSpPr/>
      </xdr:nvCxnSpPr>
      <xdr:spPr bwMode="auto">
        <a:xfrm flipV="1">
          <a:off x="4305300" y="3360715"/>
          <a:ext cx="698500" cy="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61963</xdr:rowOff>
    </xdr:from>
    <xdr:to>
      <xdr:col>22</xdr:col>
      <xdr:colOff>114300</xdr:colOff>
      <xdr:row>19</xdr:row>
      <xdr:rowOff>63472</xdr:rowOff>
    </xdr:to>
    <xdr:cxnSp macro="">
      <xdr:nvCxnSpPr>
        <xdr:cNvPr id="55" name="直線コネクタ 54"/>
        <xdr:cNvCxnSpPr/>
      </xdr:nvCxnSpPr>
      <xdr:spPr bwMode="auto">
        <a:xfrm flipV="1">
          <a:off x="3606800" y="3367138"/>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81993</xdr:rowOff>
    </xdr:from>
    <xdr:to>
      <xdr:col>22</xdr:col>
      <xdr:colOff>165100</xdr:colOff>
      <xdr:row>18</xdr:row>
      <xdr:rowOff>12143</xdr:rowOff>
    </xdr:to>
    <xdr:sp macro="" textlink="">
      <xdr:nvSpPr>
        <xdr:cNvPr id="56" name="フローチャート: 判断 55"/>
        <xdr:cNvSpPr/>
      </xdr:nvSpPr>
      <xdr:spPr bwMode="auto">
        <a:xfrm>
          <a:off x="4254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22320</xdr:rowOff>
    </xdr:from>
    <xdr:ext cx="762000" cy="259045"/>
    <xdr:sp macro="" textlink="">
      <xdr:nvSpPr>
        <xdr:cNvPr id="57" name="テキスト ボックス 56"/>
        <xdr:cNvSpPr txBox="1"/>
      </xdr:nvSpPr>
      <xdr:spPr>
        <a:xfrm>
          <a:off x="3924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63472</xdr:rowOff>
    </xdr:from>
    <xdr:to>
      <xdr:col>18</xdr:col>
      <xdr:colOff>177800</xdr:colOff>
      <xdr:row>19</xdr:row>
      <xdr:rowOff>66892</xdr:rowOff>
    </xdr:to>
    <xdr:cxnSp macro="">
      <xdr:nvCxnSpPr>
        <xdr:cNvPr id="58" name="直線コネクタ 57"/>
        <xdr:cNvCxnSpPr/>
      </xdr:nvCxnSpPr>
      <xdr:spPr bwMode="auto">
        <a:xfrm flipV="1">
          <a:off x="2908300" y="3368647"/>
          <a:ext cx="698500" cy="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19429</xdr:rowOff>
    </xdr:from>
    <xdr:to>
      <xdr:col>19</xdr:col>
      <xdr:colOff>38100</xdr:colOff>
      <xdr:row>19</xdr:row>
      <xdr:rowOff>121029</xdr:rowOff>
    </xdr:to>
    <xdr:sp macro="" textlink="">
      <xdr:nvSpPr>
        <xdr:cNvPr id="59" name="フローチャート: 判断 58"/>
        <xdr:cNvSpPr/>
      </xdr:nvSpPr>
      <xdr:spPr bwMode="auto">
        <a:xfrm>
          <a:off x="3556000" y="3324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105806</xdr:rowOff>
    </xdr:from>
    <xdr:ext cx="762000" cy="259045"/>
    <xdr:sp macro="" textlink="">
      <xdr:nvSpPr>
        <xdr:cNvPr id="60" name="テキスト ボックス 59"/>
        <xdr:cNvSpPr txBox="1"/>
      </xdr:nvSpPr>
      <xdr:spPr>
        <a:xfrm>
          <a:off x="3225800" y="34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23325</xdr:rowOff>
    </xdr:from>
    <xdr:to>
      <xdr:col>15</xdr:col>
      <xdr:colOff>101600</xdr:colOff>
      <xdr:row>19</xdr:row>
      <xdr:rowOff>124925</xdr:rowOff>
    </xdr:to>
    <xdr:sp macro="" textlink="">
      <xdr:nvSpPr>
        <xdr:cNvPr id="61" name="フローチャート: 判断 60"/>
        <xdr:cNvSpPr/>
      </xdr:nvSpPr>
      <xdr:spPr bwMode="auto">
        <a:xfrm>
          <a:off x="2857500" y="332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109702</xdr:rowOff>
    </xdr:from>
    <xdr:ext cx="762000" cy="259045"/>
    <xdr:sp macro="" textlink="">
      <xdr:nvSpPr>
        <xdr:cNvPr id="62" name="テキスト ボックス 61"/>
        <xdr:cNvSpPr txBox="1"/>
      </xdr:nvSpPr>
      <xdr:spPr>
        <a:xfrm>
          <a:off x="2527300" y="34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168499</xdr:rowOff>
    </xdr:from>
    <xdr:to>
      <xdr:col>29</xdr:col>
      <xdr:colOff>177800</xdr:colOff>
      <xdr:row>19</xdr:row>
      <xdr:rowOff>98649</xdr:rowOff>
    </xdr:to>
    <xdr:sp macro="" textlink="">
      <xdr:nvSpPr>
        <xdr:cNvPr id="68" name="楕円 67"/>
        <xdr:cNvSpPr/>
      </xdr:nvSpPr>
      <xdr:spPr bwMode="auto">
        <a:xfrm>
          <a:off x="5600700" y="330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77076</xdr:rowOff>
    </xdr:from>
    <xdr:ext cx="762000" cy="259045"/>
    <xdr:sp macro="" textlink="">
      <xdr:nvSpPr>
        <xdr:cNvPr id="69" name="人口1人当たり決算額の推移該当値テキスト130"/>
        <xdr:cNvSpPr txBox="1"/>
      </xdr:nvSpPr>
      <xdr:spPr>
        <a:xfrm>
          <a:off x="5740400" y="321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4740</xdr:rowOff>
    </xdr:from>
    <xdr:to>
      <xdr:col>26</xdr:col>
      <xdr:colOff>101600</xdr:colOff>
      <xdr:row>19</xdr:row>
      <xdr:rowOff>106340</xdr:rowOff>
    </xdr:to>
    <xdr:sp macro="" textlink="">
      <xdr:nvSpPr>
        <xdr:cNvPr id="70" name="楕円 69"/>
        <xdr:cNvSpPr/>
      </xdr:nvSpPr>
      <xdr:spPr bwMode="auto">
        <a:xfrm>
          <a:off x="4953000" y="33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91117</xdr:rowOff>
    </xdr:from>
    <xdr:ext cx="736600" cy="259045"/>
    <xdr:sp macro="" textlink="">
      <xdr:nvSpPr>
        <xdr:cNvPr id="71" name="テキスト ボックス 70"/>
        <xdr:cNvSpPr txBox="1"/>
      </xdr:nvSpPr>
      <xdr:spPr>
        <a:xfrm>
          <a:off x="4622800" y="33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11163</xdr:rowOff>
    </xdr:from>
    <xdr:to>
      <xdr:col>22</xdr:col>
      <xdr:colOff>165100</xdr:colOff>
      <xdr:row>19</xdr:row>
      <xdr:rowOff>112763</xdr:rowOff>
    </xdr:to>
    <xdr:sp macro="" textlink="">
      <xdr:nvSpPr>
        <xdr:cNvPr id="72" name="楕円 71"/>
        <xdr:cNvSpPr/>
      </xdr:nvSpPr>
      <xdr:spPr bwMode="auto">
        <a:xfrm>
          <a:off x="4254500" y="3316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97540</xdr:rowOff>
    </xdr:from>
    <xdr:ext cx="762000" cy="259045"/>
    <xdr:sp macro="" textlink="">
      <xdr:nvSpPr>
        <xdr:cNvPr id="73" name="テキスト ボックス 72"/>
        <xdr:cNvSpPr txBox="1"/>
      </xdr:nvSpPr>
      <xdr:spPr>
        <a:xfrm>
          <a:off x="3924300" y="340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12672</xdr:rowOff>
    </xdr:from>
    <xdr:to>
      <xdr:col>19</xdr:col>
      <xdr:colOff>38100</xdr:colOff>
      <xdr:row>19</xdr:row>
      <xdr:rowOff>114272</xdr:rowOff>
    </xdr:to>
    <xdr:sp macro="" textlink="">
      <xdr:nvSpPr>
        <xdr:cNvPr id="74" name="楕円 73"/>
        <xdr:cNvSpPr/>
      </xdr:nvSpPr>
      <xdr:spPr bwMode="auto">
        <a:xfrm>
          <a:off x="3556000" y="331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124449</xdr:rowOff>
    </xdr:from>
    <xdr:ext cx="762000" cy="259045"/>
    <xdr:sp macro="" textlink="">
      <xdr:nvSpPr>
        <xdr:cNvPr id="75" name="テキスト ボックス 74"/>
        <xdr:cNvSpPr txBox="1"/>
      </xdr:nvSpPr>
      <xdr:spPr>
        <a:xfrm>
          <a:off x="3225800" y="30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16092</xdr:rowOff>
    </xdr:from>
    <xdr:to>
      <xdr:col>15</xdr:col>
      <xdr:colOff>101600</xdr:colOff>
      <xdr:row>19</xdr:row>
      <xdr:rowOff>117692</xdr:rowOff>
    </xdr:to>
    <xdr:sp macro="" textlink="">
      <xdr:nvSpPr>
        <xdr:cNvPr id="76" name="楕円 75"/>
        <xdr:cNvSpPr/>
      </xdr:nvSpPr>
      <xdr:spPr bwMode="auto">
        <a:xfrm>
          <a:off x="2857500" y="332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127868</xdr:rowOff>
    </xdr:from>
    <xdr:ext cx="762000" cy="259045"/>
    <xdr:sp macro="" textlink="">
      <xdr:nvSpPr>
        <xdr:cNvPr id="77" name="テキスト ボックス 76"/>
        <xdr:cNvSpPr txBox="1"/>
      </xdr:nvSpPr>
      <xdr:spPr>
        <a:xfrm>
          <a:off x="2527300" y="30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327967</xdr:rowOff>
    </xdr:from>
    <xdr:to>
      <xdr:col>29</xdr:col>
      <xdr:colOff>127000</xdr:colOff>
      <xdr:row>36</xdr:row>
      <xdr:rowOff>16421</xdr:rowOff>
    </xdr:to>
    <xdr:cxnSp macro="">
      <xdr:nvCxnSpPr>
        <xdr:cNvPr id="108" name="直線コネクタ 107"/>
        <xdr:cNvCxnSpPr/>
      </xdr:nvCxnSpPr>
      <xdr:spPr bwMode="auto">
        <a:xfrm>
          <a:off x="5003800" y="6938317"/>
          <a:ext cx="647700" cy="3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326454</xdr:rowOff>
    </xdr:from>
    <xdr:to>
      <xdr:col>26</xdr:col>
      <xdr:colOff>50800</xdr:colOff>
      <xdr:row>35</xdr:row>
      <xdr:rowOff>327967</xdr:rowOff>
    </xdr:to>
    <xdr:cxnSp macro="">
      <xdr:nvCxnSpPr>
        <xdr:cNvPr id="111" name="直線コネクタ 110"/>
        <xdr:cNvCxnSpPr/>
      </xdr:nvCxnSpPr>
      <xdr:spPr bwMode="auto">
        <a:xfrm>
          <a:off x="4305300" y="6936804"/>
          <a:ext cx="698500" cy="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326454</xdr:rowOff>
    </xdr:from>
    <xdr:to>
      <xdr:col>22</xdr:col>
      <xdr:colOff>114300</xdr:colOff>
      <xdr:row>36</xdr:row>
      <xdr:rowOff>22365</xdr:rowOff>
    </xdr:to>
    <xdr:cxnSp macro="">
      <xdr:nvCxnSpPr>
        <xdr:cNvPr id="114" name="直線コネクタ 113"/>
        <xdr:cNvCxnSpPr/>
      </xdr:nvCxnSpPr>
      <xdr:spPr bwMode="auto">
        <a:xfrm flipV="1">
          <a:off x="3606800" y="6936804"/>
          <a:ext cx="698500" cy="3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5" name="フローチャート: 判断 114"/>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318014</xdr:rowOff>
    </xdr:from>
    <xdr:ext cx="762000" cy="259045"/>
    <xdr:sp macro="" textlink="">
      <xdr:nvSpPr>
        <xdr:cNvPr id="116" name="テキスト ボックス 115"/>
        <xdr:cNvSpPr txBox="1"/>
      </xdr:nvSpPr>
      <xdr:spPr>
        <a:xfrm>
          <a:off x="3924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330161</xdr:rowOff>
    </xdr:from>
    <xdr:to>
      <xdr:col>18</xdr:col>
      <xdr:colOff>177800</xdr:colOff>
      <xdr:row>36</xdr:row>
      <xdr:rowOff>22365</xdr:rowOff>
    </xdr:to>
    <xdr:cxnSp macro="">
      <xdr:nvCxnSpPr>
        <xdr:cNvPr id="117" name="直線コネクタ 116"/>
        <xdr:cNvCxnSpPr/>
      </xdr:nvCxnSpPr>
      <xdr:spPr bwMode="auto">
        <a:xfrm>
          <a:off x="2908300" y="6940511"/>
          <a:ext cx="698500" cy="3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258175</xdr:rowOff>
    </xdr:from>
    <xdr:to>
      <xdr:col>19</xdr:col>
      <xdr:colOff>38100</xdr:colOff>
      <xdr:row>36</xdr:row>
      <xdr:rowOff>16875</xdr:rowOff>
    </xdr:to>
    <xdr:sp macro="" textlink="">
      <xdr:nvSpPr>
        <xdr:cNvPr id="118" name="フローチャート: 判断 117"/>
        <xdr:cNvSpPr/>
      </xdr:nvSpPr>
      <xdr:spPr bwMode="auto">
        <a:xfrm>
          <a:off x="3556000" y="6868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27052</xdr:rowOff>
    </xdr:from>
    <xdr:ext cx="762000" cy="259045"/>
    <xdr:sp macro="" textlink="">
      <xdr:nvSpPr>
        <xdr:cNvPr id="119" name="テキスト ボックス 118"/>
        <xdr:cNvSpPr txBox="1"/>
      </xdr:nvSpPr>
      <xdr:spPr>
        <a:xfrm>
          <a:off x="3225800" y="663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245963</xdr:rowOff>
    </xdr:from>
    <xdr:to>
      <xdr:col>15</xdr:col>
      <xdr:colOff>101600</xdr:colOff>
      <xdr:row>36</xdr:row>
      <xdr:rowOff>4663</xdr:rowOff>
    </xdr:to>
    <xdr:sp macro="" textlink="">
      <xdr:nvSpPr>
        <xdr:cNvPr id="120" name="フローチャート: 判断 119"/>
        <xdr:cNvSpPr/>
      </xdr:nvSpPr>
      <xdr:spPr bwMode="auto">
        <a:xfrm>
          <a:off x="2857500" y="6856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14840</xdr:rowOff>
    </xdr:from>
    <xdr:ext cx="762000" cy="259045"/>
    <xdr:sp macro="" textlink="">
      <xdr:nvSpPr>
        <xdr:cNvPr id="121" name="テキスト ボックス 120"/>
        <xdr:cNvSpPr txBox="1"/>
      </xdr:nvSpPr>
      <xdr:spPr>
        <a:xfrm>
          <a:off x="2527300" y="662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308521</xdr:rowOff>
    </xdr:from>
    <xdr:to>
      <xdr:col>29</xdr:col>
      <xdr:colOff>177800</xdr:colOff>
      <xdr:row>36</xdr:row>
      <xdr:rowOff>67221</xdr:rowOff>
    </xdr:to>
    <xdr:sp macro="" textlink="">
      <xdr:nvSpPr>
        <xdr:cNvPr id="127" name="楕円 126"/>
        <xdr:cNvSpPr/>
      </xdr:nvSpPr>
      <xdr:spPr bwMode="auto">
        <a:xfrm>
          <a:off x="5600700" y="691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280598</xdr:rowOff>
    </xdr:from>
    <xdr:ext cx="762000" cy="259045"/>
    <xdr:sp macro="" textlink="">
      <xdr:nvSpPr>
        <xdr:cNvPr id="128" name="人口1人当たり決算額の推移該当値テキスト445"/>
        <xdr:cNvSpPr txBox="1"/>
      </xdr:nvSpPr>
      <xdr:spPr>
        <a:xfrm>
          <a:off x="5740400" y="68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277167</xdr:rowOff>
    </xdr:from>
    <xdr:to>
      <xdr:col>26</xdr:col>
      <xdr:colOff>101600</xdr:colOff>
      <xdr:row>36</xdr:row>
      <xdr:rowOff>35867</xdr:rowOff>
    </xdr:to>
    <xdr:sp macro="" textlink="">
      <xdr:nvSpPr>
        <xdr:cNvPr id="129" name="楕円 128"/>
        <xdr:cNvSpPr/>
      </xdr:nvSpPr>
      <xdr:spPr bwMode="auto">
        <a:xfrm>
          <a:off x="4953000" y="688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20644</xdr:rowOff>
    </xdr:from>
    <xdr:ext cx="736600" cy="259045"/>
    <xdr:sp macro="" textlink="">
      <xdr:nvSpPr>
        <xdr:cNvPr id="130" name="テキスト ボックス 129"/>
        <xdr:cNvSpPr txBox="1"/>
      </xdr:nvSpPr>
      <xdr:spPr>
        <a:xfrm>
          <a:off x="4622800" y="697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275654</xdr:rowOff>
    </xdr:from>
    <xdr:to>
      <xdr:col>22</xdr:col>
      <xdr:colOff>165100</xdr:colOff>
      <xdr:row>36</xdr:row>
      <xdr:rowOff>34354</xdr:rowOff>
    </xdr:to>
    <xdr:sp macro="" textlink="">
      <xdr:nvSpPr>
        <xdr:cNvPr id="131" name="楕円 130"/>
        <xdr:cNvSpPr/>
      </xdr:nvSpPr>
      <xdr:spPr bwMode="auto">
        <a:xfrm>
          <a:off x="4254500" y="68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19131</xdr:rowOff>
    </xdr:from>
    <xdr:ext cx="762000" cy="259045"/>
    <xdr:sp macro="" textlink="">
      <xdr:nvSpPr>
        <xdr:cNvPr id="132" name="テキスト ボックス 131"/>
        <xdr:cNvSpPr txBox="1"/>
      </xdr:nvSpPr>
      <xdr:spPr>
        <a:xfrm>
          <a:off x="3924300" y="697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314465</xdr:rowOff>
    </xdr:from>
    <xdr:to>
      <xdr:col>19</xdr:col>
      <xdr:colOff>38100</xdr:colOff>
      <xdr:row>36</xdr:row>
      <xdr:rowOff>73165</xdr:rowOff>
    </xdr:to>
    <xdr:sp macro="" textlink="">
      <xdr:nvSpPr>
        <xdr:cNvPr id="133" name="楕円 132"/>
        <xdr:cNvSpPr/>
      </xdr:nvSpPr>
      <xdr:spPr bwMode="auto">
        <a:xfrm>
          <a:off x="3556000" y="692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57942</xdr:rowOff>
    </xdr:from>
    <xdr:ext cx="762000" cy="259045"/>
    <xdr:sp macro="" textlink="">
      <xdr:nvSpPr>
        <xdr:cNvPr id="134" name="テキスト ボックス 133"/>
        <xdr:cNvSpPr txBox="1"/>
      </xdr:nvSpPr>
      <xdr:spPr>
        <a:xfrm>
          <a:off x="3225800" y="701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279361</xdr:rowOff>
    </xdr:from>
    <xdr:to>
      <xdr:col>15</xdr:col>
      <xdr:colOff>101600</xdr:colOff>
      <xdr:row>36</xdr:row>
      <xdr:rowOff>38061</xdr:rowOff>
    </xdr:to>
    <xdr:sp macro="" textlink="">
      <xdr:nvSpPr>
        <xdr:cNvPr id="135" name="楕円 134"/>
        <xdr:cNvSpPr/>
      </xdr:nvSpPr>
      <xdr:spPr bwMode="auto">
        <a:xfrm>
          <a:off x="2857500" y="688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22838</xdr:rowOff>
    </xdr:from>
    <xdr:ext cx="762000" cy="259045"/>
    <xdr:sp macro="" textlink="">
      <xdr:nvSpPr>
        <xdr:cNvPr id="136" name="テキスト ボックス 135"/>
        <xdr:cNvSpPr txBox="1"/>
      </xdr:nvSpPr>
      <xdr:spPr>
        <a:xfrm>
          <a:off x="2527300" y="697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92524</xdr:rowOff>
    </xdr:from>
    <xdr:to>
      <xdr:col>24</xdr:col>
      <xdr:colOff>63500</xdr:colOff>
      <xdr:row>37</xdr:row>
      <xdr:rowOff>99869</xdr:rowOff>
    </xdr:to>
    <xdr:cxnSp macro="">
      <xdr:nvCxnSpPr>
        <xdr:cNvPr id="58" name="直線コネクタ 57"/>
        <xdr:cNvCxnSpPr/>
      </xdr:nvCxnSpPr>
      <xdr:spPr>
        <a:xfrm flipV="1">
          <a:off x="3797300" y="6436174"/>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99869</xdr:rowOff>
    </xdr:from>
    <xdr:to>
      <xdr:col>19</xdr:col>
      <xdr:colOff>177800</xdr:colOff>
      <xdr:row>37</xdr:row>
      <xdr:rowOff>107081</xdr:rowOff>
    </xdr:to>
    <xdr:cxnSp macro="">
      <xdr:nvCxnSpPr>
        <xdr:cNvPr id="61" name="直線コネクタ 60"/>
        <xdr:cNvCxnSpPr/>
      </xdr:nvCxnSpPr>
      <xdr:spPr>
        <a:xfrm flipV="1">
          <a:off x="2908300" y="644351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107081</xdr:rowOff>
    </xdr:from>
    <xdr:to>
      <xdr:col>15</xdr:col>
      <xdr:colOff>50800</xdr:colOff>
      <xdr:row>37</xdr:row>
      <xdr:rowOff>112142</xdr:rowOff>
    </xdr:to>
    <xdr:cxnSp macro="">
      <xdr:nvCxnSpPr>
        <xdr:cNvPr id="64" name="直線コネクタ 63"/>
        <xdr:cNvCxnSpPr/>
      </xdr:nvCxnSpPr>
      <xdr:spPr>
        <a:xfrm flipV="1">
          <a:off x="2019300" y="645073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147467</xdr:rowOff>
    </xdr:from>
    <xdr:to>
      <xdr:col>15</xdr:col>
      <xdr:colOff>101600</xdr:colOff>
      <xdr:row>36</xdr:row>
      <xdr:rowOff>77617</xdr:rowOff>
    </xdr:to>
    <xdr:sp macro="" textlink="">
      <xdr:nvSpPr>
        <xdr:cNvPr id="65" name="フローチャート: 判断 64"/>
        <xdr:cNvSpPr/>
      </xdr:nvSpPr>
      <xdr:spPr>
        <a:xfrm>
          <a:off x="2857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94144</xdr:rowOff>
    </xdr:from>
    <xdr:ext cx="599010" cy="259045"/>
    <xdr:sp macro="" textlink="">
      <xdr:nvSpPr>
        <xdr:cNvPr id="66" name="テキスト ボックス 65"/>
        <xdr:cNvSpPr txBox="1"/>
      </xdr:nvSpPr>
      <xdr:spPr>
        <a:xfrm>
          <a:off x="2608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112142</xdr:rowOff>
    </xdr:from>
    <xdr:to>
      <xdr:col>10</xdr:col>
      <xdr:colOff>114300</xdr:colOff>
      <xdr:row>37</xdr:row>
      <xdr:rowOff>116646</xdr:rowOff>
    </xdr:to>
    <xdr:cxnSp macro="">
      <xdr:nvCxnSpPr>
        <xdr:cNvPr id="67" name="直線コネクタ 66"/>
        <xdr:cNvCxnSpPr/>
      </xdr:nvCxnSpPr>
      <xdr:spPr>
        <a:xfrm flipV="1">
          <a:off x="1130300" y="645579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82502</xdr:rowOff>
    </xdr:from>
    <xdr:to>
      <xdr:col>10</xdr:col>
      <xdr:colOff>165100</xdr:colOff>
      <xdr:row>38</xdr:row>
      <xdr:rowOff>12652</xdr:rowOff>
    </xdr:to>
    <xdr:sp macro="" textlink="">
      <xdr:nvSpPr>
        <xdr:cNvPr id="68" name="フローチャート: 判断 67"/>
        <xdr:cNvSpPr/>
      </xdr:nvSpPr>
      <xdr:spPr>
        <a:xfrm>
          <a:off x="1968500" y="642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3778</xdr:rowOff>
    </xdr:from>
    <xdr:ext cx="534377" cy="259045"/>
    <xdr:sp macro="" textlink="">
      <xdr:nvSpPr>
        <xdr:cNvPr id="69" name="テキスト ボックス 68"/>
        <xdr:cNvSpPr txBox="1"/>
      </xdr:nvSpPr>
      <xdr:spPr>
        <a:xfrm>
          <a:off x="1752111" y="65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84367</xdr:rowOff>
    </xdr:from>
    <xdr:to>
      <xdr:col>6</xdr:col>
      <xdr:colOff>38100</xdr:colOff>
      <xdr:row>38</xdr:row>
      <xdr:rowOff>14517</xdr:rowOff>
    </xdr:to>
    <xdr:sp macro="" textlink="">
      <xdr:nvSpPr>
        <xdr:cNvPr id="70" name="フローチャート: 判断 69"/>
        <xdr:cNvSpPr/>
      </xdr:nvSpPr>
      <xdr:spPr>
        <a:xfrm>
          <a:off x="1079500" y="642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5644</xdr:rowOff>
    </xdr:from>
    <xdr:ext cx="534377" cy="259045"/>
    <xdr:sp macro="" textlink="">
      <xdr:nvSpPr>
        <xdr:cNvPr id="71" name="テキスト ボックス 70"/>
        <xdr:cNvSpPr txBox="1"/>
      </xdr:nvSpPr>
      <xdr:spPr>
        <a:xfrm>
          <a:off x="863111" y="65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41724</xdr:rowOff>
    </xdr:from>
    <xdr:to>
      <xdr:col>24</xdr:col>
      <xdr:colOff>114300</xdr:colOff>
      <xdr:row>37</xdr:row>
      <xdr:rowOff>143324</xdr:rowOff>
    </xdr:to>
    <xdr:sp macro="" textlink="">
      <xdr:nvSpPr>
        <xdr:cNvPr id="77" name="楕円 76"/>
        <xdr:cNvSpPr/>
      </xdr:nvSpPr>
      <xdr:spPr>
        <a:xfrm>
          <a:off x="4584700" y="6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128101</xdr:rowOff>
    </xdr:from>
    <xdr:ext cx="534377" cy="259045"/>
    <xdr:sp macro="" textlink="">
      <xdr:nvSpPr>
        <xdr:cNvPr id="78" name="人件費該当値テキスト"/>
        <xdr:cNvSpPr txBox="1"/>
      </xdr:nvSpPr>
      <xdr:spPr>
        <a:xfrm>
          <a:off x="4686300" y="63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49069</xdr:rowOff>
    </xdr:from>
    <xdr:to>
      <xdr:col>20</xdr:col>
      <xdr:colOff>38100</xdr:colOff>
      <xdr:row>37</xdr:row>
      <xdr:rowOff>150669</xdr:rowOff>
    </xdr:to>
    <xdr:sp macro="" textlink="">
      <xdr:nvSpPr>
        <xdr:cNvPr id="79" name="楕円 78"/>
        <xdr:cNvSpPr/>
      </xdr:nvSpPr>
      <xdr:spPr>
        <a:xfrm>
          <a:off x="3746500" y="63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141796</xdr:rowOff>
    </xdr:from>
    <xdr:ext cx="534377" cy="259045"/>
    <xdr:sp macro="" textlink="">
      <xdr:nvSpPr>
        <xdr:cNvPr id="80" name="テキスト ボックス 79"/>
        <xdr:cNvSpPr txBox="1"/>
      </xdr:nvSpPr>
      <xdr:spPr>
        <a:xfrm>
          <a:off x="3530111" y="64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56281</xdr:rowOff>
    </xdr:from>
    <xdr:to>
      <xdr:col>15</xdr:col>
      <xdr:colOff>101600</xdr:colOff>
      <xdr:row>37</xdr:row>
      <xdr:rowOff>157881</xdr:rowOff>
    </xdr:to>
    <xdr:sp macro="" textlink="">
      <xdr:nvSpPr>
        <xdr:cNvPr id="81" name="楕円 80"/>
        <xdr:cNvSpPr/>
      </xdr:nvSpPr>
      <xdr:spPr>
        <a:xfrm>
          <a:off x="2857500" y="63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149008</xdr:rowOff>
    </xdr:from>
    <xdr:ext cx="534377" cy="259045"/>
    <xdr:sp macro="" textlink="">
      <xdr:nvSpPr>
        <xdr:cNvPr id="82" name="テキスト ボックス 81"/>
        <xdr:cNvSpPr txBox="1"/>
      </xdr:nvSpPr>
      <xdr:spPr>
        <a:xfrm>
          <a:off x="2641111" y="64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61342</xdr:rowOff>
    </xdr:from>
    <xdr:to>
      <xdr:col>10</xdr:col>
      <xdr:colOff>165100</xdr:colOff>
      <xdr:row>37</xdr:row>
      <xdr:rowOff>162942</xdr:rowOff>
    </xdr:to>
    <xdr:sp macro="" textlink="">
      <xdr:nvSpPr>
        <xdr:cNvPr id="83" name="楕円 82"/>
        <xdr:cNvSpPr/>
      </xdr:nvSpPr>
      <xdr:spPr>
        <a:xfrm>
          <a:off x="1968500" y="64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8019</xdr:rowOff>
    </xdr:from>
    <xdr:ext cx="534377" cy="259045"/>
    <xdr:sp macro="" textlink="">
      <xdr:nvSpPr>
        <xdr:cNvPr id="84" name="テキスト ボックス 83"/>
        <xdr:cNvSpPr txBox="1"/>
      </xdr:nvSpPr>
      <xdr:spPr>
        <a:xfrm>
          <a:off x="1752111" y="61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65846</xdr:rowOff>
    </xdr:from>
    <xdr:to>
      <xdr:col>6</xdr:col>
      <xdr:colOff>38100</xdr:colOff>
      <xdr:row>37</xdr:row>
      <xdr:rowOff>167446</xdr:rowOff>
    </xdr:to>
    <xdr:sp macro="" textlink="">
      <xdr:nvSpPr>
        <xdr:cNvPr id="85" name="楕円 84"/>
        <xdr:cNvSpPr/>
      </xdr:nvSpPr>
      <xdr:spPr>
        <a:xfrm>
          <a:off x="1079500" y="64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12523</xdr:rowOff>
    </xdr:from>
    <xdr:ext cx="534377" cy="259045"/>
    <xdr:sp macro="" textlink="">
      <xdr:nvSpPr>
        <xdr:cNvPr id="86" name="テキスト ボックス 85"/>
        <xdr:cNvSpPr txBox="1"/>
      </xdr:nvSpPr>
      <xdr:spPr>
        <a:xfrm>
          <a:off x="863111" y="618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133942</xdr:rowOff>
    </xdr:from>
    <xdr:to>
      <xdr:col>24</xdr:col>
      <xdr:colOff>63500</xdr:colOff>
      <xdr:row>57</xdr:row>
      <xdr:rowOff>167996</xdr:rowOff>
    </xdr:to>
    <xdr:cxnSp macro="">
      <xdr:nvCxnSpPr>
        <xdr:cNvPr id="117" name="直線コネクタ 116"/>
        <xdr:cNvCxnSpPr/>
      </xdr:nvCxnSpPr>
      <xdr:spPr>
        <a:xfrm>
          <a:off x="3797300" y="9906592"/>
          <a:ext cx="8382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86092</xdr:rowOff>
    </xdr:from>
    <xdr:to>
      <xdr:col>19</xdr:col>
      <xdr:colOff>177800</xdr:colOff>
      <xdr:row>57</xdr:row>
      <xdr:rowOff>133942</xdr:rowOff>
    </xdr:to>
    <xdr:cxnSp macro="">
      <xdr:nvCxnSpPr>
        <xdr:cNvPr id="120" name="直線コネクタ 119"/>
        <xdr:cNvCxnSpPr/>
      </xdr:nvCxnSpPr>
      <xdr:spPr>
        <a:xfrm>
          <a:off x="2908300" y="9858742"/>
          <a:ext cx="889000" cy="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86092</xdr:rowOff>
    </xdr:from>
    <xdr:to>
      <xdr:col>15</xdr:col>
      <xdr:colOff>50800</xdr:colOff>
      <xdr:row>57</xdr:row>
      <xdr:rowOff>123484</xdr:rowOff>
    </xdr:to>
    <xdr:cxnSp macro="">
      <xdr:nvCxnSpPr>
        <xdr:cNvPr id="123" name="直線コネクタ 122"/>
        <xdr:cNvCxnSpPr/>
      </xdr:nvCxnSpPr>
      <xdr:spPr>
        <a:xfrm flipV="1">
          <a:off x="2019300" y="9858742"/>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4" name="フローチャート: 判断 123"/>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30035</xdr:rowOff>
    </xdr:from>
    <xdr:ext cx="599010" cy="259045"/>
    <xdr:sp macro="" textlink="">
      <xdr:nvSpPr>
        <xdr:cNvPr id="125" name="テキスト ボックス 124"/>
        <xdr:cNvSpPr txBox="1"/>
      </xdr:nvSpPr>
      <xdr:spPr>
        <a:xfrm>
          <a:off x="2608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123484</xdr:rowOff>
    </xdr:from>
    <xdr:to>
      <xdr:col>10</xdr:col>
      <xdr:colOff>114300</xdr:colOff>
      <xdr:row>58</xdr:row>
      <xdr:rowOff>90660</xdr:rowOff>
    </xdr:to>
    <xdr:cxnSp macro="">
      <xdr:nvCxnSpPr>
        <xdr:cNvPr id="126" name="直線コネクタ 125"/>
        <xdr:cNvCxnSpPr/>
      </xdr:nvCxnSpPr>
      <xdr:spPr>
        <a:xfrm flipV="1">
          <a:off x="1130300" y="9896134"/>
          <a:ext cx="889000" cy="1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104097</xdr:rowOff>
    </xdr:from>
    <xdr:to>
      <xdr:col>10</xdr:col>
      <xdr:colOff>165100</xdr:colOff>
      <xdr:row>59</xdr:row>
      <xdr:rowOff>34247</xdr:rowOff>
    </xdr:to>
    <xdr:sp macro="" textlink="">
      <xdr:nvSpPr>
        <xdr:cNvPr id="127" name="フローチャート: 判断 126"/>
        <xdr:cNvSpPr/>
      </xdr:nvSpPr>
      <xdr:spPr>
        <a:xfrm>
          <a:off x="1968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25374</xdr:rowOff>
    </xdr:from>
    <xdr:ext cx="534377" cy="259045"/>
    <xdr:sp macro="" textlink="">
      <xdr:nvSpPr>
        <xdr:cNvPr id="128" name="テキスト ボックス 127"/>
        <xdr:cNvSpPr txBox="1"/>
      </xdr:nvSpPr>
      <xdr:spPr>
        <a:xfrm>
          <a:off x="1752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117632</xdr:rowOff>
    </xdr:from>
    <xdr:to>
      <xdr:col>6</xdr:col>
      <xdr:colOff>38100</xdr:colOff>
      <xdr:row>59</xdr:row>
      <xdr:rowOff>47782</xdr:rowOff>
    </xdr:to>
    <xdr:sp macro="" textlink="">
      <xdr:nvSpPr>
        <xdr:cNvPr id="129" name="フローチャート: 判断 128"/>
        <xdr:cNvSpPr/>
      </xdr:nvSpPr>
      <xdr:spPr>
        <a:xfrm>
          <a:off x="1079500" y="100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38909</xdr:rowOff>
    </xdr:from>
    <xdr:ext cx="534377" cy="259045"/>
    <xdr:sp macro="" textlink="">
      <xdr:nvSpPr>
        <xdr:cNvPr id="130" name="テキスト ボックス 129"/>
        <xdr:cNvSpPr txBox="1"/>
      </xdr:nvSpPr>
      <xdr:spPr>
        <a:xfrm>
          <a:off x="863111" y="1015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117196</xdr:rowOff>
    </xdr:from>
    <xdr:to>
      <xdr:col>24</xdr:col>
      <xdr:colOff>114300</xdr:colOff>
      <xdr:row>58</xdr:row>
      <xdr:rowOff>47346</xdr:rowOff>
    </xdr:to>
    <xdr:sp macro="" textlink="">
      <xdr:nvSpPr>
        <xdr:cNvPr id="136" name="楕円 135"/>
        <xdr:cNvSpPr/>
      </xdr:nvSpPr>
      <xdr:spPr>
        <a:xfrm>
          <a:off x="4584700" y="98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32123</xdr:rowOff>
    </xdr:from>
    <xdr:ext cx="599010" cy="259045"/>
    <xdr:sp macro="" textlink="">
      <xdr:nvSpPr>
        <xdr:cNvPr id="137" name="物件費該当値テキスト"/>
        <xdr:cNvSpPr txBox="1"/>
      </xdr:nvSpPr>
      <xdr:spPr>
        <a:xfrm>
          <a:off x="4686300" y="98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83142</xdr:rowOff>
    </xdr:from>
    <xdr:to>
      <xdr:col>20</xdr:col>
      <xdr:colOff>38100</xdr:colOff>
      <xdr:row>58</xdr:row>
      <xdr:rowOff>13292</xdr:rowOff>
    </xdr:to>
    <xdr:sp macro="" textlink="">
      <xdr:nvSpPr>
        <xdr:cNvPr id="138" name="楕円 137"/>
        <xdr:cNvSpPr/>
      </xdr:nvSpPr>
      <xdr:spPr>
        <a:xfrm>
          <a:off x="3746500" y="98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4419</xdr:rowOff>
    </xdr:from>
    <xdr:ext cx="599010" cy="259045"/>
    <xdr:sp macro="" textlink="">
      <xdr:nvSpPr>
        <xdr:cNvPr id="139" name="テキスト ボックス 138"/>
        <xdr:cNvSpPr txBox="1"/>
      </xdr:nvSpPr>
      <xdr:spPr>
        <a:xfrm>
          <a:off x="3497795" y="99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35292</xdr:rowOff>
    </xdr:from>
    <xdr:to>
      <xdr:col>15</xdr:col>
      <xdr:colOff>101600</xdr:colOff>
      <xdr:row>57</xdr:row>
      <xdr:rowOff>136892</xdr:rowOff>
    </xdr:to>
    <xdr:sp macro="" textlink="">
      <xdr:nvSpPr>
        <xdr:cNvPr id="140" name="楕円 139"/>
        <xdr:cNvSpPr/>
      </xdr:nvSpPr>
      <xdr:spPr>
        <a:xfrm>
          <a:off x="2857500" y="9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128019</xdr:rowOff>
    </xdr:from>
    <xdr:ext cx="599010" cy="259045"/>
    <xdr:sp macro="" textlink="">
      <xdr:nvSpPr>
        <xdr:cNvPr id="141" name="テキスト ボックス 140"/>
        <xdr:cNvSpPr txBox="1"/>
      </xdr:nvSpPr>
      <xdr:spPr>
        <a:xfrm>
          <a:off x="2608795" y="990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72684</xdr:rowOff>
    </xdr:from>
    <xdr:to>
      <xdr:col>10</xdr:col>
      <xdr:colOff>165100</xdr:colOff>
      <xdr:row>58</xdr:row>
      <xdr:rowOff>2834</xdr:rowOff>
    </xdr:to>
    <xdr:sp macro="" textlink="">
      <xdr:nvSpPr>
        <xdr:cNvPr id="142" name="楕円 141"/>
        <xdr:cNvSpPr/>
      </xdr:nvSpPr>
      <xdr:spPr>
        <a:xfrm>
          <a:off x="1968500" y="9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19361</xdr:rowOff>
    </xdr:from>
    <xdr:ext cx="599010" cy="259045"/>
    <xdr:sp macro="" textlink="">
      <xdr:nvSpPr>
        <xdr:cNvPr id="143" name="テキスト ボックス 142"/>
        <xdr:cNvSpPr txBox="1"/>
      </xdr:nvSpPr>
      <xdr:spPr>
        <a:xfrm>
          <a:off x="1719795" y="96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39860</xdr:rowOff>
    </xdr:from>
    <xdr:to>
      <xdr:col>6</xdr:col>
      <xdr:colOff>38100</xdr:colOff>
      <xdr:row>58</xdr:row>
      <xdr:rowOff>141460</xdr:rowOff>
    </xdr:to>
    <xdr:sp macro="" textlink="">
      <xdr:nvSpPr>
        <xdr:cNvPr id="144" name="楕円 143"/>
        <xdr:cNvSpPr/>
      </xdr:nvSpPr>
      <xdr:spPr>
        <a:xfrm>
          <a:off x="1079500" y="99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157987</xdr:rowOff>
    </xdr:from>
    <xdr:ext cx="599010" cy="259045"/>
    <xdr:sp macro="" textlink="">
      <xdr:nvSpPr>
        <xdr:cNvPr id="145" name="テキスト ボックス 144"/>
        <xdr:cNvSpPr txBox="1"/>
      </xdr:nvSpPr>
      <xdr:spPr>
        <a:xfrm>
          <a:off x="830795" y="97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21222</xdr:rowOff>
    </xdr:from>
    <xdr:to>
      <xdr:col>24</xdr:col>
      <xdr:colOff>63500</xdr:colOff>
      <xdr:row>78</xdr:row>
      <xdr:rowOff>25166</xdr:rowOff>
    </xdr:to>
    <xdr:cxnSp macro="">
      <xdr:nvCxnSpPr>
        <xdr:cNvPr id="170" name="直線コネクタ 169"/>
        <xdr:cNvCxnSpPr/>
      </xdr:nvCxnSpPr>
      <xdr:spPr>
        <a:xfrm flipV="1">
          <a:off x="3797300" y="13394322"/>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24851</xdr:rowOff>
    </xdr:from>
    <xdr:to>
      <xdr:col>19</xdr:col>
      <xdr:colOff>177800</xdr:colOff>
      <xdr:row>78</xdr:row>
      <xdr:rowOff>25166</xdr:rowOff>
    </xdr:to>
    <xdr:cxnSp macro="">
      <xdr:nvCxnSpPr>
        <xdr:cNvPr id="173" name="直線コネクタ 172"/>
        <xdr:cNvCxnSpPr/>
      </xdr:nvCxnSpPr>
      <xdr:spPr>
        <a:xfrm>
          <a:off x="2908300" y="13397951"/>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21868</xdr:rowOff>
    </xdr:from>
    <xdr:to>
      <xdr:col>15</xdr:col>
      <xdr:colOff>50800</xdr:colOff>
      <xdr:row>78</xdr:row>
      <xdr:rowOff>24851</xdr:rowOff>
    </xdr:to>
    <xdr:cxnSp macro="">
      <xdr:nvCxnSpPr>
        <xdr:cNvPr id="176" name="直線コネクタ 175"/>
        <xdr:cNvCxnSpPr/>
      </xdr:nvCxnSpPr>
      <xdr:spPr>
        <a:xfrm>
          <a:off x="2019300" y="13394968"/>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41985</xdr:rowOff>
    </xdr:from>
    <xdr:to>
      <xdr:col>15</xdr:col>
      <xdr:colOff>101600</xdr:colOff>
      <xdr:row>77</xdr:row>
      <xdr:rowOff>143585</xdr:rowOff>
    </xdr:to>
    <xdr:sp macro="" textlink="">
      <xdr:nvSpPr>
        <xdr:cNvPr id="177" name="フローチャート: 判断 176"/>
        <xdr:cNvSpPr/>
      </xdr:nvSpPr>
      <xdr:spPr>
        <a:xfrm>
          <a:off x="2857500" y="132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160112</xdr:rowOff>
    </xdr:from>
    <xdr:ext cx="534377" cy="259045"/>
    <xdr:sp macro="" textlink="">
      <xdr:nvSpPr>
        <xdr:cNvPr id="178" name="テキスト ボックス 177"/>
        <xdr:cNvSpPr txBox="1"/>
      </xdr:nvSpPr>
      <xdr:spPr>
        <a:xfrm>
          <a:off x="2641111" y="130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21868</xdr:rowOff>
    </xdr:from>
    <xdr:to>
      <xdr:col>10</xdr:col>
      <xdr:colOff>114300</xdr:colOff>
      <xdr:row>78</xdr:row>
      <xdr:rowOff>22092</xdr:rowOff>
    </xdr:to>
    <xdr:cxnSp macro="">
      <xdr:nvCxnSpPr>
        <xdr:cNvPr id="179" name="直線コネクタ 178"/>
        <xdr:cNvCxnSpPr/>
      </xdr:nvCxnSpPr>
      <xdr:spPr>
        <a:xfrm flipV="1">
          <a:off x="1130300" y="13394968"/>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117360</xdr:rowOff>
    </xdr:from>
    <xdr:to>
      <xdr:col>10</xdr:col>
      <xdr:colOff>165100</xdr:colOff>
      <xdr:row>78</xdr:row>
      <xdr:rowOff>47510</xdr:rowOff>
    </xdr:to>
    <xdr:sp macro="" textlink="">
      <xdr:nvSpPr>
        <xdr:cNvPr id="180" name="フローチャート: 判断 179"/>
        <xdr:cNvSpPr/>
      </xdr:nvSpPr>
      <xdr:spPr>
        <a:xfrm>
          <a:off x="1968500" y="1331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64037</xdr:rowOff>
    </xdr:from>
    <xdr:ext cx="469744" cy="259045"/>
    <xdr:sp macro="" textlink="">
      <xdr:nvSpPr>
        <xdr:cNvPr id="181" name="テキスト ボックス 180"/>
        <xdr:cNvSpPr txBox="1"/>
      </xdr:nvSpPr>
      <xdr:spPr>
        <a:xfrm>
          <a:off x="1784428" y="13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120658</xdr:rowOff>
    </xdr:from>
    <xdr:to>
      <xdr:col>6</xdr:col>
      <xdr:colOff>38100</xdr:colOff>
      <xdr:row>78</xdr:row>
      <xdr:rowOff>50808</xdr:rowOff>
    </xdr:to>
    <xdr:sp macro="" textlink="">
      <xdr:nvSpPr>
        <xdr:cNvPr id="182" name="フローチャート: 判断 181"/>
        <xdr:cNvSpPr/>
      </xdr:nvSpPr>
      <xdr:spPr>
        <a:xfrm>
          <a:off x="1079500" y="1332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67335</xdr:rowOff>
    </xdr:from>
    <xdr:ext cx="469744" cy="259045"/>
    <xdr:sp macro="" textlink="">
      <xdr:nvSpPr>
        <xdr:cNvPr id="183" name="テキスト ボックス 182"/>
        <xdr:cNvSpPr txBox="1"/>
      </xdr:nvSpPr>
      <xdr:spPr>
        <a:xfrm>
          <a:off x="895428" y="1309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141872</xdr:rowOff>
    </xdr:from>
    <xdr:to>
      <xdr:col>24</xdr:col>
      <xdr:colOff>114300</xdr:colOff>
      <xdr:row>78</xdr:row>
      <xdr:rowOff>72022</xdr:rowOff>
    </xdr:to>
    <xdr:sp macro="" textlink="">
      <xdr:nvSpPr>
        <xdr:cNvPr id="189" name="楕円 188"/>
        <xdr:cNvSpPr/>
      </xdr:nvSpPr>
      <xdr:spPr>
        <a:xfrm>
          <a:off x="4584700" y="133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56799</xdr:rowOff>
    </xdr:from>
    <xdr:ext cx="378565" cy="259045"/>
    <xdr:sp macro="" textlink="">
      <xdr:nvSpPr>
        <xdr:cNvPr id="190" name="維持補修費該当値テキスト"/>
        <xdr:cNvSpPr txBox="1"/>
      </xdr:nvSpPr>
      <xdr:spPr>
        <a:xfrm>
          <a:off x="4686300" y="132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145816</xdr:rowOff>
    </xdr:from>
    <xdr:to>
      <xdr:col>20</xdr:col>
      <xdr:colOff>38100</xdr:colOff>
      <xdr:row>78</xdr:row>
      <xdr:rowOff>75966</xdr:rowOff>
    </xdr:to>
    <xdr:sp macro="" textlink="">
      <xdr:nvSpPr>
        <xdr:cNvPr id="191" name="楕円 190"/>
        <xdr:cNvSpPr/>
      </xdr:nvSpPr>
      <xdr:spPr>
        <a:xfrm>
          <a:off x="3746500" y="133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78</xdr:row>
      <xdr:rowOff>67093</xdr:rowOff>
    </xdr:from>
    <xdr:ext cx="313932" cy="259045"/>
    <xdr:sp macro="" textlink="">
      <xdr:nvSpPr>
        <xdr:cNvPr id="192" name="テキスト ボックス 191"/>
        <xdr:cNvSpPr txBox="1"/>
      </xdr:nvSpPr>
      <xdr:spPr>
        <a:xfrm>
          <a:off x="3640333" y="13440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145501</xdr:rowOff>
    </xdr:from>
    <xdr:to>
      <xdr:col>15</xdr:col>
      <xdr:colOff>101600</xdr:colOff>
      <xdr:row>78</xdr:row>
      <xdr:rowOff>75651</xdr:rowOff>
    </xdr:to>
    <xdr:sp macro="" textlink="">
      <xdr:nvSpPr>
        <xdr:cNvPr id="193" name="楕円 192"/>
        <xdr:cNvSpPr/>
      </xdr:nvSpPr>
      <xdr:spPr>
        <a:xfrm>
          <a:off x="2857500" y="133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78</xdr:row>
      <xdr:rowOff>66778</xdr:rowOff>
    </xdr:from>
    <xdr:ext cx="313932" cy="259045"/>
    <xdr:sp macro="" textlink="">
      <xdr:nvSpPr>
        <xdr:cNvPr id="194" name="テキスト ボックス 193"/>
        <xdr:cNvSpPr txBox="1"/>
      </xdr:nvSpPr>
      <xdr:spPr>
        <a:xfrm>
          <a:off x="2751333" y="13439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142518</xdr:rowOff>
    </xdr:from>
    <xdr:to>
      <xdr:col>10</xdr:col>
      <xdr:colOff>165100</xdr:colOff>
      <xdr:row>78</xdr:row>
      <xdr:rowOff>72668</xdr:rowOff>
    </xdr:to>
    <xdr:sp macro="" textlink="">
      <xdr:nvSpPr>
        <xdr:cNvPr id="195" name="楕円 194"/>
        <xdr:cNvSpPr/>
      </xdr:nvSpPr>
      <xdr:spPr>
        <a:xfrm>
          <a:off x="1968500" y="133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63795</xdr:rowOff>
    </xdr:from>
    <xdr:ext cx="378565" cy="259045"/>
    <xdr:sp macro="" textlink="">
      <xdr:nvSpPr>
        <xdr:cNvPr id="196" name="テキスト ボックス 195"/>
        <xdr:cNvSpPr txBox="1"/>
      </xdr:nvSpPr>
      <xdr:spPr>
        <a:xfrm>
          <a:off x="1830017" y="1343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142742</xdr:rowOff>
    </xdr:from>
    <xdr:to>
      <xdr:col>6</xdr:col>
      <xdr:colOff>38100</xdr:colOff>
      <xdr:row>78</xdr:row>
      <xdr:rowOff>72892</xdr:rowOff>
    </xdr:to>
    <xdr:sp macro="" textlink="">
      <xdr:nvSpPr>
        <xdr:cNvPr id="197" name="楕円 196"/>
        <xdr:cNvSpPr/>
      </xdr:nvSpPr>
      <xdr:spPr>
        <a:xfrm>
          <a:off x="1079500" y="13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64019</xdr:rowOff>
    </xdr:from>
    <xdr:ext cx="378565" cy="259045"/>
    <xdr:sp macro="" textlink="">
      <xdr:nvSpPr>
        <xdr:cNvPr id="198" name="テキスト ボックス 197"/>
        <xdr:cNvSpPr txBox="1"/>
      </xdr:nvSpPr>
      <xdr:spPr>
        <a:xfrm>
          <a:off x="941017" y="1343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56604</xdr:rowOff>
    </xdr:from>
    <xdr:to>
      <xdr:col>24</xdr:col>
      <xdr:colOff>63500</xdr:colOff>
      <xdr:row>96</xdr:row>
      <xdr:rowOff>75730</xdr:rowOff>
    </xdr:to>
    <xdr:cxnSp macro="">
      <xdr:nvCxnSpPr>
        <xdr:cNvPr id="231" name="直線コネクタ 230"/>
        <xdr:cNvCxnSpPr/>
      </xdr:nvCxnSpPr>
      <xdr:spPr>
        <a:xfrm>
          <a:off x="3797300" y="16515804"/>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56604</xdr:rowOff>
    </xdr:from>
    <xdr:to>
      <xdr:col>19</xdr:col>
      <xdr:colOff>177800</xdr:colOff>
      <xdr:row>96</xdr:row>
      <xdr:rowOff>119859</xdr:rowOff>
    </xdr:to>
    <xdr:cxnSp macro="">
      <xdr:nvCxnSpPr>
        <xdr:cNvPr id="234" name="直線コネクタ 233"/>
        <xdr:cNvCxnSpPr/>
      </xdr:nvCxnSpPr>
      <xdr:spPr>
        <a:xfrm flipV="1">
          <a:off x="2908300" y="16515804"/>
          <a:ext cx="889000" cy="6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56851</xdr:rowOff>
    </xdr:from>
    <xdr:to>
      <xdr:col>15</xdr:col>
      <xdr:colOff>50800</xdr:colOff>
      <xdr:row>96</xdr:row>
      <xdr:rowOff>119859</xdr:rowOff>
    </xdr:to>
    <xdr:cxnSp macro="">
      <xdr:nvCxnSpPr>
        <xdr:cNvPr id="237" name="直線コネクタ 236"/>
        <xdr:cNvCxnSpPr/>
      </xdr:nvCxnSpPr>
      <xdr:spPr>
        <a:xfrm>
          <a:off x="2019300" y="16516051"/>
          <a:ext cx="889000" cy="6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11319</xdr:rowOff>
    </xdr:from>
    <xdr:to>
      <xdr:col>15</xdr:col>
      <xdr:colOff>101600</xdr:colOff>
      <xdr:row>96</xdr:row>
      <xdr:rowOff>112919</xdr:rowOff>
    </xdr:to>
    <xdr:sp macro="" textlink="">
      <xdr:nvSpPr>
        <xdr:cNvPr id="238" name="フローチャート: 判断 237"/>
        <xdr:cNvSpPr/>
      </xdr:nvSpPr>
      <xdr:spPr>
        <a:xfrm>
          <a:off x="2857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129446</xdr:rowOff>
    </xdr:from>
    <xdr:ext cx="534377" cy="259045"/>
    <xdr:sp macro="" textlink="">
      <xdr:nvSpPr>
        <xdr:cNvPr id="239" name="テキスト ボックス 238"/>
        <xdr:cNvSpPr txBox="1"/>
      </xdr:nvSpPr>
      <xdr:spPr>
        <a:xfrm>
          <a:off x="2641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56851</xdr:rowOff>
    </xdr:from>
    <xdr:to>
      <xdr:col>10</xdr:col>
      <xdr:colOff>114300</xdr:colOff>
      <xdr:row>96</xdr:row>
      <xdr:rowOff>110286</xdr:rowOff>
    </xdr:to>
    <xdr:cxnSp macro="">
      <xdr:nvCxnSpPr>
        <xdr:cNvPr id="240" name="直線コネクタ 239"/>
        <xdr:cNvCxnSpPr/>
      </xdr:nvCxnSpPr>
      <xdr:spPr>
        <a:xfrm flipV="1">
          <a:off x="1130300" y="16516051"/>
          <a:ext cx="889000" cy="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29826</xdr:rowOff>
    </xdr:from>
    <xdr:to>
      <xdr:col>10</xdr:col>
      <xdr:colOff>165100</xdr:colOff>
      <xdr:row>96</xdr:row>
      <xdr:rowOff>131426</xdr:rowOff>
    </xdr:to>
    <xdr:sp macro="" textlink="">
      <xdr:nvSpPr>
        <xdr:cNvPr id="241" name="フローチャート: 判断 240"/>
        <xdr:cNvSpPr/>
      </xdr:nvSpPr>
      <xdr:spPr>
        <a:xfrm>
          <a:off x="1968500" y="1648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122553</xdr:rowOff>
    </xdr:from>
    <xdr:ext cx="534377" cy="259045"/>
    <xdr:sp macro="" textlink="">
      <xdr:nvSpPr>
        <xdr:cNvPr id="242" name="テキスト ボックス 241"/>
        <xdr:cNvSpPr txBox="1"/>
      </xdr:nvSpPr>
      <xdr:spPr>
        <a:xfrm>
          <a:off x="1752111" y="165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82099</xdr:rowOff>
    </xdr:from>
    <xdr:to>
      <xdr:col>6</xdr:col>
      <xdr:colOff>38100</xdr:colOff>
      <xdr:row>97</xdr:row>
      <xdr:rowOff>12249</xdr:rowOff>
    </xdr:to>
    <xdr:sp macro="" textlink="">
      <xdr:nvSpPr>
        <xdr:cNvPr id="243" name="フローチャート: 判断 242"/>
        <xdr:cNvSpPr/>
      </xdr:nvSpPr>
      <xdr:spPr>
        <a:xfrm>
          <a:off x="1079500" y="165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3376</xdr:rowOff>
    </xdr:from>
    <xdr:ext cx="534377" cy="259045"/>
    <xdr:sp macro="" textlink="">
      <xdr:nvSpPr>
        <xdr:cNvPr id="244" name="テキスト ボックス 243"/>
        <xdr:cNvSpPr txBox="1"/>
      </xdr:nvSpPr>
      <xdr:spPr>
        <a:xfrm>
          <a:off x="863111" y="166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24930</xdr:rowOff>
    </xdr:from>
    <xdr:to>
      <xdr:col>24</xdr:col>
      <xdr:colOff>114300</xdr:colOff>
      <xdr:row>96</xdr:row>
      <xdr:rowOff>126530</xdr:rowOff>
    </xdr:to>
    <xdr:sp macro="" textlink="">
      <xdr:nvSpPr>
        <xdr:cNvPr id="250" name="楕円 249"/>
        <xdr:cNvSpPr/>
      </xdr:nvSpPr>
      <xdr:spPr>
        <a:xfrm>
          <a:off x="4584700" y="1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3357</xdr:rowOff>
    </xdr:from>
    <xdr:ext cx="534377" cy="259045"/>
    <xdr:sp macro="" textlink="">
      <xdr:nvSpPr>
        <xdr:cNvPr id="251" name="扶助費該当値テキスト"/>
        <xdr:cNvSpPr txBox="1"/>
      </xdr:nvSpPr>
      <xdr:spPr>
        <a:xfrm>
          <a:off x="4686300" y="164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5804</xdr:rowOff>
    </xdr:from>
    <xdr:to>
      <xdr:col>20</xdr:col>
      <xdr:colOff>38100</xdr:colOff>
      <xdr:row>96</xdr:row>
      <xdr:rowOff>107404</xdr:rowOff>
    </xdr:to>
    <xdr:sp macro="" textlink="">
      <xdr:nvSpPr>
        <xdr:cNvPr id="252" name="楕円 251"/>
        <xdr:cNvSpPr/>
      </xdr:nvSpPr>
      <xdr:spPr>
        <a:xfrm>
          <a:off x="3746500" y="164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98531</xdr:rowOff>
    </xdr:from>
    <xdr:ext cx="534377" cy="259045"/>
    <xdr:sp macro="" textlink="">
      <xdr:nvSpPr>
        <xdr:cNvPr id="253" name="テキスト ボックス 252"/>
        <xdr:cNvSpPr txBox="1"/>
      </xdr:nvSpPr>
      <xdr:spPr>
        <a:xfrm>
          <a:off x="3530111" y="165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69059</xdr:rowOff>
    </xdr:from>
    <xdr:to>
      <xdr:col>15</xdr:col>
      <xdr:colOff>101600</xdr:colOff>
      <xdr:row>96</xdr:row>
      <xdr:rowOff>170659</xdr:rowOff>
    </xdr:to>
    <xdr:sp macro="" textlink="">
      <xdr:nvSpPr>
        <xdr:cNvPr id="254" name="楕円 253"/>
        <xdr:cNvSpPr/>
      </xdr:nvSpPr>
      <xdr:spPr>
        <a:xfrm>
          <a:off x="2857500" y="165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161786</xdr:rowOff>
    </xdr:from>
    <xdr:ext cx="534377" cy="259045"/>
    <xdr:sp macro="" textlink="">
      <xdr:nvSpPr>
        <xdr:cNvPr id="255" name="テキスト ボックス 254"/>
        <xdr:cNvSpPr txBox="1"/>
      </xdr:nvSpPr>
      <xdr:spPr>
        <a:xfrm>
          <a:off x="2641111" y="166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6051</xdr:rowOff>
    </xdr:from>
    <xdr:to>
      <xdr:col>10</xdr:col>
      <xdr:colOff>165100</xdr:colOff>
      <xdr:row>96</xdr:row>
      <xdr:rowOff>107651</xdr:rowOff>
    </xdr:to>
    <xdr:sp macro="" textlink="">
      <xdr:nvSpPr>
        <xdr:cNvPr id="256" name="楕円 255"/>
        <xdr:cNvSpPr/>
      </xdr:nvSpPr>
      <xdr:spPr>
        <a:xfrm>
          <a:off x="1968500" y="164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124178</xdr:rowOff>
    </xdr:from>
    <xdr:ext cx="534377" cy="259045"/>
    <xdr:sp macro="" textlink="">
      <xdr:nvSpPr>
        <xdr:cNvPr id="257" name="テキスト ボックス 256"/>
        <xdr:cNvSpPr txBox="1"/>
      </xdr:nvSpPr>
      <xdr:spPr>
        <a:xfrm>
          <a:off x="1752111" y="162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59486</xdr:rowOff>
    </xdr:from>
    <xdr:to>
      <xdr:col>6</xdr:col>
      <xdr:colOff>38100</xdr:colOff>
      <xdr:row>96</xdr:row>
      <xdr:rowOff>161086</xdr:rowOff>
    </xdr:to>
    <xdr:sp macro="" textlink="">
      <xdr:nvSpPr>
        <xdr:cNvPr id="258" name="楕円 257"/>
        <xdr:cNvSpPr/>
      </xdr:nvSpPr>
      <xdr:spPr>
        <a:xfrm>
          <a:off x="1079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6163</xdr:rowOff>
    </xdr:from>
    <xdr:ext cx="534377" cy="259045"/>
    <xdr:sp macro="" textlink="">
      <xdr:nvSpPr>
        <xdr:cNvPr id="259" name="テキスト ボックス 258"/>
        <xdr:cNvSpPr txBox="1"/>
      </xdr:nvSpPr>
      <xdr:spPr>
        <a:xfrm>
          <a:off x="863111" y="162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100844</xdr:rowOff>
    </xdr:from>
    <xdr:to>
      <xdr:col>55</xdr:col>
      <xdr:colOff>0</xdr:colOff>
      <xdr:row>38</xdr:row>
      <xdr:rowOff>154520</xdr:rowOff>
    </xdr:to>
    <xdr:cxnSp macro="">
      <xdr:nvCxnSpPr>
        <xdr:cNvPr id="290" name="直線コネクタ 289"/>
        <xdr:cNvCxnSpPr/>
      </xdr:nvCxnSpPr>
      <xdr:spPr>
        <a:xfrm flipV="1">
          <a:off x="9639300" y="6615944"/>
          <a:ext cx="8382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154520</xdr:rowOff>
    </xdr:from>
    <xdr:to>
      <xdr:col>50</xdr:col>
      <xdr:colOff>114300</xdr:colOff>
      <xdr:row>39</xdr:row>
      <xdr:rowOff>12553</xdr:rowOff>
    </xdr:to>
    <xdr:cxnSp macro="">
      <xdr:nvCxnSpPr>
        <xdr:cNvPr id="293" name="直線コネクタ 292"/>
        <xdr:cNvCxnSpPr/>
      </xdr:nvCxnSpPr>
      <xdr:spPr>
        <a:xfrm flipV="1">
          <a:off x="8750300" y="666962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133688</xdr:rowOff>
    </xdr:from>
    <xdr:to>
      <xdr:col>45</xdr:col>
      <xdr:colOff>177800</xdr:colOff>
      <xdr:row>39</xdr:row>
      <xdr:rowOff>12553</xdr:rowOff>
    </xdr:to>
    <xdr:cxnSp macro="">
      <xdr:nvCxnSpPr>
        <xdr:cNvPr id="296" name="直線コネクタ 295"/>
        <xdr:cNvCxnSpPr/>
      </xdr:nvCxnSpPr>
      <xdr:spPr>
        <a:xfrm>
          <a:off x="7861300" y="6648788"/>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111077</xdr:rowOff>
    </xdr:from>
    <xdr:to>
      <xdr:col>46</xdr:col>
      <xdr:colOff>38100</xdr:colOff>
      <xdr:row>38</xdr:row>
      <xdr:rowOff>41227</xdr:rowOff>
    </xdr:to>
    <xdr:sp macro="" textlink="">
      <xdr:nvSpPr>
        <xdr:cNvPr id="297" name="フローチャート: 判断 296"/>
        <xdr:cNvSpPr/>
      </xdr:nvSpPr>
      <xdr:spPr>
        <a:xfrm>
          <a:off x="8699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57754</xdr:rowOff>
    </xdr:from>
    <xdr:ext cx="599010" cy="259045"/>
    <xdr:sp macro="" textlink="">
      <xdr:nvSpPr>
        <xdr:cNvPr id="298" name="テキスト ボックス 297"/>
        <xdr:cNvSpPr txBox="1"/>
      </xdr:nvSpPr>
      <xdr:spPr>
        <a:xfrm>
          <a:off x="8450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133688</xdr:rowOff>
    </xdr:from>
    <xdr:to>
      <xdr:col>41</xdr:col>
      <xdr:colOff>50800</xdr:colOff>
      <xdr:row>39</xdr:row>
      <xdr:rowOff>22487</xdr:rowOff>
    </xdr:to>
    <xdr:cxnSp macro="">
      <xdr:nvCxnSpPr>
        <xdr:cNvPr id="299" name="直線コネクタ 298"/>
        <xdr:cNvCxnSpPr/>
      </xdr:nvCxnSpPr>
      <xdr:spPr>
        <a:xfrm flipV="1">
          <a:off x="6972300" y="6648788"/>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120860</xdr:rowOff>
    </xdr:from>
    <xdr:to>
      <xdr:col>41</xdr:col>
      <xdr:colOff>101600</xdr:colOff>
      <xdr:row>39</xdr:row>
      <xdr:rowOff>51010</xdr:rowOff>
    </xdr:to>
    <xdr:sp macro="" textlink="">
      <xdr:nvSpPr>
        <xdr:cNvPr id="300" name="フローチャート: 判断 299"/>
        <xdr:cNvSpPr/>
      </xdr:nvSpPr>
      <xdr:spPr>
        <a:xfrm>
          <a:off x="7810500" y="663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42137</xdr:rowOff>
    </xdr:from>
    <xdr:ext cx="534377" cy="259045"/>
    <xdr:sp macro="" textlink="">
      <xdr:nvSpPr>
        <xdr:cNvPr id="301" name="テキスト ボックス 300"/>
        <xdr:cNvSpPr txBox="1"/>
      </xdr:nvSpPr>
      <xdr:spPr>
        <a:xfrm>
          <a:off x="7594111" y="67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121650</xdr:rowOff>
    </xdr:from>
    <xdr:to>
      <xdr:col>36</xdr:col>
      <xdr:colOff>165100</xdr:colOff>
      <xdr:row>39</xdr:row>
      <xdr:rowOff>51800</xdr:rowOff>
    </xdr:to>
    <xdr:sp macro="" textlink="">
      <xdr:nvSpPr>
        <xdr:cNvPr id="302" name="フローチャート: 判断 301"/>
        <xdr:cNvSpPr/>
      </xdr:nvSpPr>
      <xdr:spPr>
        <a:xfrm>
          <a:off x="6921500" y="6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68327</xdr:rowOff>
    </xdr:from>
    <xdr:ext cx="534377" cy="259045"/>
    <xdr:sp macro="" textlink="">
      <xdr:nvSpPr>
        <xdr:cNvPr id="303" name="テキスト ボックス 302"/>
        <xdr:cNvSpPr txBox="1"/>
      </xdr:nvSpPr>
      <xdr:spPr>
        <a:xfrm>
          <a:off x="6705111" y="64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50044</xdr:rowOff>
    </xdr:from>
    <xdr:to>
      <xdr:col>55</xdr:col>
      <xdr:colOff>50800</xdr:colOff>
      <xdr:row>38</xdr:row>
      <xdr:rowOff>151644</xdr:rowOff>
    </xdr:to>
    <xdr:sp macro="" textlink="">
      <xdr:nvSpPr>
        <xdr:cNvPr id="309" name="楕円 308"/>
        <xdr:cNvSpPr/>
      </xdr:nvSpPr>
      <xdr:spPr>
        <a:xfrm>
          <a:off x="10426700" y="65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136421</xdr:rowOff>
    </xdr:from>
    <xdr:ext cx="599010" cy="259045"/>
    <xdr:sp macro="" textlink="">
      <xdr:nvSpPr>
        <xdr:cNvPr id="310" name="補助費等該当値テキスト"/>
        <xdr:cNvSpPr txBox="1"/>
      </xdr:nvSpPr>
      <xdr:spPr>
        <a:xfrm>
          <a:off x="10528300" y="648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103720</xdr:rowOff>
    </xdr:from>
    <xdr:to>
      <xdr:col>50</xdr:col>
      <xdr:colOff>165100</xdr:colOff>
      <xdr:row>39</xdr:row>
      <xdr:rowOff>33870</xdr:rowOff>
    </xdr:to>
    <xdr:sp macro="" textlink="">
      <xdr:nvSpPr>
        <xdr:cNvPr id="311" name="楕円 310"/>
        <xdr:cNvSpPr/>
      </xdr:nvSpPr>
      <xdr:spPr>
        <a:xfrm>
          <a:off x="9588500" y="66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24997</xdr:rowOff>
    </xdr:from>
    <xdr:ext cx="534377" cy="259045"/>
    <xdr:sp macro="" textlink="">
      <xdr:nvSpPr>
        <xdr:cNvPr id="312" name="テキスト ボックス 311"/>
        <xdr:cNvSpPr txBox="1"/>
      </xdr:nvSpPr>
      <xdr:spPr>
        <a:xfrm>
          <a:off x="9372111" y="67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133203</xdr:rowOff>
    </xdr:from>
    <xdr:to>
      <xdr:col>46</xdr:col>
      <xdr:colOff>38100</xdr:colOff>
      <xdr:row>39</xdr:row>
      <xdr:rowOff>63353</xdr:rowOff>
    </xdr:to>
    <xdr:sp macro="" textlink="">
      <xdr:nvSpPr>
        <xdr:cNvPr id="313" name="楕円 312"/>
        <xdr:cNvSpPr/>
      </xdr:nvSpPr>
      <xdr:spPr>
        <a:xfrm>
          <a:off x="8699500" y="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54480</xdr:rowOff>
    </xdr:from>
    <xdr:ext cx="534377" cy="259045"/>
    <xdr:sp macro="" textlink="">
      <xdr:nvSpPr>
        <xdr:cNvPr id="314" name="テキスト ボックス 313"/>
        <xdr:cNvSpPr txBox="1"/>
      </xdr:nvSpPr>
      <xdr:spPr>
        <a:xfrm>
          <a:off x="8483111" y="67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82888</xdr:rowOff>
    </xdr:from>
    <xdr:to>
      <xdr:col>41</xdr:col>
      <xdr:colOff>101600</xdr:colOff>
      <xdr:row>39</xdr:row>
      <xdr:rowOff>13038</xdr:rowOff>
    </xdr:to>
    <xdr:sp macro="" textlink="">
      <xdr:nvSpPr>
        <xdr:cNvPr id="315" name="楕円 314"/>
        <xdr:cNvSpPr/>
      </xdr:nvSpPr>
      <xdr:spPr>
        <a:xfrm>
          <a:off x="7810500" y="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29565</xdr:rowOff>
    </xdr:from>
    <xdr:ext cx="534377" cy="259045"/>
    <xdr:sp macro="" textlink="">
      <xdr:nvSpPr>
        <xdr:cNvPr id="316" name="テキスト ボックス 315"/>
        <xdr:cNvSpPr txBox="1"/>
      </xdr:nvSpPr>
      <xdr:spPr>
        <a:xfrm>
          <a:off x="7594111" y="63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143137</xdr:rowOff>
    </xdr:from>
    <xdr:to>
      <xdr:col>36</xdr:col>
      <xdr:colOff>165100</xdr:colOff>
      <xdr:row>39</xdr:row>
      <xdr:rowOff>73287</xdr:rowOff>
    </xdr:to>
    <xdr:sp macro="" textlink="">
      <xdr:nvSpPr>
        <xdr:cNvPr id="317" name="楕円 316"/>
        <xdr:cNvSpPr/>
      </xdr:nvSpPr>
      <xdr:spPr>
        <a:xfrm>
          <a:off x="6921500" y="6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64414</xdr:rowOff>
    </xdr:from>
    <xdr:ext cx="534377" cy="259045"/>
    <xdr:sp macro="" textlink="">
      <xdr:nvSpPr>
        <xdr:cNvPr id="318" name="テキスト ボックス 317"/>
        <xdr:cNvSpPr txBox="1"/>
      </xdr:nvSpPr>
      <xdr:spPr>
        <a:xfrm>
          <a:off x="6705111" y="67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58782</xdr:rowOff>
    </xdr:from>
    <xdr:to>
      <xdr:col>55</xdr:col>
      <xdr:colOff>0</xdr:colOff>
      <xdr:row>57</xdr:row>
      <xdr:rowOff>72514</xdr:rowOff>
    </xdr:to>
    <xdr:cxnSp macro="">
      <xdr:nvCxnSpPr>
        <xdr:cNvPr id="345" name="直線コネクタ 344"/>
        <xdr:cNvCxnSpPr/>
      </xdr:nvCxnSpPr>
      <xdr:spPr>
        <a:xfrm>
          <a:off x="9639300" y="9831432"/>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58782</xdr:rowOff>
    </xdr:from>
    <xdr:to>
      <xdr:col>50</xdr:col>
      <xdr:colOff>114300</xdr:colOff>
      <xdr:row>58</xdr:row>
      <xdr:rowOff>49629</xdr:rowOff>
    </xdr:to>
    <xdr:cxnSp macro="">
      <xdr:nvCxnSpPr>
        <xdr:cNvPr id="348" name="直線コネクタ 347"/>
        <xdr:cNvCxnSpPr/>
      </xdr:nvCxnSpPr>
      <xdr:spPr>
        <a:xfrm flipV="1">
          <a:off x="8750300" y="9831432"/>
          <a:ext cx="889000" cy="1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49629</xdr:rowOff>
    </xdr:from>
    <xdr:to>
      <xdr:col>45</xdr:col>
      <xdr:colOff>177800</xdr:colOff>
      <xdr:row>58</xdr:row>
      <xdr:rowOff>119831</xdr:rowOff>
    </xdr:to>
    <xdr:cxnSp macro="">
      <xdr:nvCxnSpPr>
        <xdr:cNvPr id="351" name="直線コネクタ 350"/>
        <xdr:cNvCxnSpPr/>
      </xdr:nvCxnSpPr>
      <xdr:spPr>
        <a:xfrm flipV="1">
          <a:off x="7861300" y="9993729"/>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2" name="フローチャート: 判断 351"/>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75392</xdr:rowOff>
    </xdr:from>
    <xdr:ext cx="599010" cy="259045"/>
    <xdr:sp macro="" textlink="">
      <xdr:nvSpPr>
        <xdr:cNvPr id="353" name="テキスト ボックス 352"/>
        <xdr:cNvSpPr txBox="1"/>
      </xdr:nvSpPr>
      <xdr:spPr>
        <a:xfrm>
          <a:off x="8450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119831</xdr:rowOff>
    </xdr:from>
    <xdr:to>
      <xdr:col>41</xdr:col>
      <xdr:colOff>50800</xdr:colOff>
      <xdr:row>58</xdr:row>
      <xdr:rowOff>132489</xdr:rowOff>
    </xdr:to>
    <xdr:cxnSp macro="">
      <xdr:nvCxnSpPr>
        <xdr:cNvPr id="354" name="直線コネクタ 353"/>
        <xdr:cNvCxnSpPr/>
      </xdr:nvCxnSpPr>
      <xdr:spPr>
        <a:xfrm flipV="1">
          <a:off x="6972300" y="10063931"/>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55" name="フローチャート: 判断 354"/>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56" name="テキスト ボックス 355"/>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57" name="フローチャート: 判断 356"/>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xdr:rowOff>
    </xdr:from>
    <xdr:ext cx="534377" cy="259045"/>
    <xdr:sp macro="" textlink="">
      <xdr:nvSpPr>
        <xdr:cNvPr id="358" name="テキスト ボックス 357"/>
        <xdr:cNvSpPr txBox="1"/>
      </xdr:nvSpPr>
      <xdr:spPr>
        <a:xfrm>
          <a:off x="6705111" y="97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21714</xdr:rowOff>
    </xdr:from>
    <xdr:to>
      <xdr:col>55</xdr:col>
      <xdr:colOff>50800</xdr:colOff>
      <xdr:row>57</xdr:row>
      <xdr:rowOff>123314</xdr:rowOff>
    </xdr:to>
    <xdr:sp macro="" textlink="">
      <xdr:nvSpPr>
        <xdr:cNvPr id="364" name="楕円 363"/>
        <xdr:cNvSpPr/>
      </xdr:nvSpPr>
      <xdr:spPr>
        <a:xfrm>
          <a:off x="10426700" y="97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44591</xdr:rowOff>
    </xdr:from>
    <xdr:ext cx="599010" cy="259045"/>
    <xdr:sp macro="" textlink="">
      <xdr:nvSpPr>
        <xdr:cNvPr id="365" name="普通建設事業費該当値テキスト"/>
        <xdr:cNvSpPr txBox="1"/>
      </xdr:nvSpPr>
      <xdr:spPr>
        <a:xfrm>
          <a:off x="10528300" y="964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7982</xdr:rowOff>
    </xdr:from>
    <xdr:to>
      <xdr:col>50</xdr:col>
      <xdr:colOff>165100</xdr:colOff>
      <xdr:row>57</xdr:row>
      <xdr:rowOff>109582</xdr:rowOff>
    </xdr:to>
    <xdr:sp macro="" textlink="">
      <xdr:nvSpPr>
        <xdr:cNvPr id="366" name="楕円 365"/>
        <xdr:cNvSpPr/>
      </xdr:nvSpPr>
      <xdr:spPr>
        <a:xfrm>
          <a:off x="9588500" y="97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126109</xdr:rowOff>
    </xdr:from>
    <xdr:ext cx="599010" cy="259045"/>
    <xdr:sp macro="" textlink="">
      <xdr:nvSpPr>
        <xdr:cNvPr id="367" name="テキスト ボックス 366"/>
        <xdr:cNvSpPr txBox="1"/>
      </xdr:nvSpPr>
      <xdr:spPr>
        <a:xfrm>
          <a:off x="9339795" y="95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170279</xdr:rowOff>
    </xdr:from>
    <xdr:to>
      <xdr:col>46</xdr:col>
      <xdr:colOff>38100</xdr:colOff>
      <xdr:row>58</xdr:row>
      <xdr:rowOff>100429</xdr:rowOff>
    </xdr:to>
    <xdr:sp macro="" textlink="">
      <xdr:nvSpPr>
        <xdr:cNvPr id="368" name="楕円 367"/>
        <xdr:cNvSpPr/>
      </xdr:nvSpPr>
      <xdr:spPr>
        <a:xfrm>
          <a:off x="8699500" y="99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91556</xdr:rowOff>
    </xdr:from>
    <xdr:ext cx="599010" cy="259045"/>
    <xdr:sp macro="" textlink="">
      <xdr:nvSpPr>
        <xdr:cNvPr id="369" name="テキスト ボックス 368"/>
        <xdr:cNvSpPr txBox="1"/>
      </xdr:nvSpPr>
      <xdr:spPr>
        <a:xfrm>
          <a:off x="8450795" y="100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69031</xdr:rowOff>
    </xdr:from>
    <xdr:to>
      <xdr:col>41</xdr:col>
      <xdr:colOff>101600</xdr:colOff>
      <xdr:row>58</xdr:row>
      <xdr:rowOff>170631</xdr:rowOff>
    </xdr:to>
    <xdr:sp macro="" textlink="">
      <xdr:nvSpPr>
        <xdr:cNvPr id="370" name="楕円 369"/>
        <xdr:cNvSpPr/>
      </xdr:nvSpPr>
      <xdr:spPr>
        <a:xfrm>
          <a:off x="7810500" y="10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161758</xdr:rowOff>
    </xdr:from>
    <xdr:ext cx="534377" cy="259045"/>
    <xdr:sp macro="" textlink="">
      <xdr:nvSpPr>
        <xdr:cNvPr id="371" name="テキスト ボックス 370"/>
        <xdr:cNvSpPr txBox="1"/>
      </xdr:nvSpPr>
      <xdr:spPr>
        <a:xfrm>
          <a:off x="7594111" y="101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81689</xdr:rowOff>
    </xdr:from>
    <xdr:to>
      <xdr:col>36</xdr:col>
      <xdr:colOff>165100</xdr:colOff>
      <xdr:row>59</xdr:row>
      <xdr:rowOff>11839</xdr:rowOff>
    </xdr:to>
    <xdr:sp macro="" textlink="">
      <xdr:nvSpPr>
        <xdr:cNvPr id="372" name="楕円 371"/>
        <xdr:cNvSpPr/>
      </xdr:nvSpPr>
      <xdr:spPr>
        <a:xfrm>
          <a:off x="6921500" y="100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2966</xdr:rowOff>
    </xdr:from>
    <xdr:ext cx="534377" cy="259045"/>
    <xdr:sp macro="" textlink="">
      <xdr:nvSpPr>
        <xdr:cNvPr id="373" name="テキスト ボックス 372"/>
        <xdr:cNvSpPr txBox="1"/>
      </xdr:nvSpPr>
      <xdr:spPr>
        <a:xfrm>
          <a:off x="6705111" y="101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111908</xdr:rowOff>
    </xdr:from>
    <xdr:to>
      <xdr:col>55</xdr:col>
      <xdr:colOff>0</xdr:colOff>
      <xdr:row>77</xdr:row>
      <xdr:rowOff>19041</xdr:rowOff>
    </xdr:to>
    <xdr:cxnSp macro="">
      <xdr:nvCxnSpPr>
        <xdr:cNvPr id="404" name="直線コネクタ 403"/>
        <xdr:cNvCxnSpPr/>
      </xdr:nvCxnSpPr>
      <xdr:spPr>
        <a:xfrm>
          <a:off x="9639300" y="13142108"/>
          <a:ext cx="838200" cy="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111908</xdr:rowOff>
    </xdr:from>
    <xdr:to>
      <xdr:col>50</xdr:col>
      <xdr:colOff>114300</xdr:colOff>
      <xdr:row>79</xdr:row>
      <xdr:rowOff>28302</xdr:rowOff>
    </xdr:to>
    <xdr:cxnSp macro="">
      <xdr:nvCxnSpPr>
        <xdr:cNvPr id="407" name="直線コネクタ 406"/>
        <xdr:cNvCxnSpPr/>
      </xdr:nvCxnSpPr>
      <xdr:spPr>
        <a:xfrm flipV="1">
          <a:off x="8750300" y="13142108"/>
          <a:ext cx="889000" cy="4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28302</xdr:rowOff>
    </xdr:from>
    <xdr:to>
      <xdr:col>45</xdr:col>
      <xdr:colOff>177800</xdr:colOff>
      <xdr:row>79</xdr:row>
      <xdr:rowOff>71713</xdr:rowOff>
    </xdr:to>
    <xdr:cxnSp macro="">
      <xdr:nvCxnSpPr>
        <xdr:cNvPr id="410" name="直線コネクタ 409"/>
        <xdr:cNvCxnSpPr/>
      </xdr:nvCxnSpPr>
      <xdr:spPr>
        <a:xfrm flipV="1">
          <a:off x="7861300" y="13572852"/>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18176</xdr:rowOff>
    </xdr:from>
    <xdr:to>
      <xdr:col>46</xdr:col>
      <xdr:colOff>38100</xdr:colOff>
      <xdr:row>78</xdr:row>
      <xdr:rowOff>119776</xdr:rowOff>
    </xdr:to>
    <xdr:sp macro="" textlink="">
      <xdr:nvSpPr>
        <xdr:cNvPr id="411" name="フローチャート: 判断 410"/>
        <xdr:cNvSpPr/>
      </xdr:nvSpPr>
      <xdr:spPr>
        <a:xfrm>
          <a:off x="8699500" y="1339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136303</xdr:rowOff>
    </xdr:from>
    <xdr:ext cx="599010" cy="259045"/>
    <xdr:sp macro="" textlink="">
      <xdr:nvSpPr>
        <xdr:cNvPr id="412" name="テキスト ボックス 411"/>
        <xdr:cNvSpPr txBox="1"/>
      </xdr:nvSpPr>
      <xdr:spPr>
        <a:xfrm>
          <a:off x="8450795" y="131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13" name="フローチャート: 判断 412"/>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100249</xdr:rowOff>
    </xdr:from>
    <xdr:ext cx="534377" cy="259045"/>
    <xdr:sp macro="" textlink="">
      <xdr:nvSpPr>
        <xdr:cNvPr id="414" name="テキスト ボックス 413"/>
        <xdr:cNvSpPr txBox="1"/>
      </xdr:nvSpPr>
      <xdr:spPr>
        <a:xfrm>
          <a:off x="7594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139691</xdr:rowOff>
    </xdr:from>
    <xdr:to>
      <xdr:col>55</xdr:col>
      <xdr:colOff>50800</xdr:colOff>
      <xdr:row>77</xdr:row>
      <xdr:rowOff>69841</xdr:rowOff>
    </xdr:to>
    <xdr:sp macro="" textlink="">
      <xdr:nvSpPr>
        <xdr:cNvPr id="420" name="楕円 419"/>
        <xdr:cNvSpPr/>
      </xdr:nvSpPr>
      <xdr:spPr>
        <a:xfrm>
          <a:off x="10426700" y="131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162568</xdr:rowOff>
    </xdr:from>
    <xdr:ext cx="599010" cy="259045"/>
    <xdr:sp macro="" textlink="">
      <xdr:nvSpPr>
        <xdr:cNvPr id="421" name="普通建設事業費 （ うち新規整備　）該当値テキスト"/>
        <xdr:cNvSpPr txBox="1"/>
      </xdr:nvSpPr>
      <xdr:spPr>
        <a:xfrm>
          <a:off x="10528300" y="1302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61108</xdr:rowOff>
    </xdr:from>
    <xdr:to>
      <xdr:col>50</xdr:col>
      <xdr:colOff>165100</xdr:colOff>
      <xdr:row>76</xdr:row>
      <xdr:rowOff>162708</xdr:rowOff>
    </xdr:to>
    <xdr:sp macro="" textlink="">
      <xdr:nvSpPr>
        <xdr:cNvPr id="422" name="楕円 421"/>
        <xdr:cNvSpPr/>
      </xdr:nvSpPr>
      <xdr:spPr>
        <a:xfrm>
          <a:off x="9588500" y="130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7784</xdr:rowOff>
    </xdr:from>
    <xdr:ext cx="599010" cy="259045"/>
    <xdr:sp macro="" textlink="">
      <xdr:nvSpPr>
        <xdr:cNvPr id="423" name="テキスト ボックス 422"/>
        <xdr:cNvSpPr txBox="1"/>
      </xdr:nvSpPr>
      <xdr:spPr>
        <a:xfrm>
          <a:off x="9339795" y="1286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148952</xdr:rowOff>
    </xdr:from>
    <xdr:to>
      <xdr:col>46</xdr:col>
      <xdr:colOff>38100</xdr:colOff>
      <xdr:row>79</xdr:row>
      <xdr:rowOff>79102</xdr:rowOff>
    </xdr:to>
    <xdr:sp macro="" textlink="">
      <xdr:nvSpPr>
        <xdr:cNvPr id="424" name="楕円 423"/>
        <xdr:cNvSpPr/>
      </xdr:nvSpPr>
      <xdr:spPr>
        <a:xfrm>
          <a:off x="8699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70229</xdr:rowOff>
    </xdr:from>
    <xdr:ext cx="534377" cy="259045"/>
    <xdr:sp macro="" textlink="">
      <xdr:nvSpPr>
        <xdr:cNvPr id="425" name="テキスト ボックス 424"/>
        <xdr:cNvSpPr txBox="1"/>
      </xdr:nvSpPr>
      <xdr:spPr>
        <a:xfrm>
          <a:off x="8483111" y="13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20913</xdr:rowOff>
    </xdr:from>
    <xdr:to>
      <xdr:col>41</xdr:col>
      <xdr:colOff>101600</xdr:colOff>
      <xdr:row>79</xdr:row>
      <xdr:rowOff>122513</xdr:rowOff>
    </xdr:to>
    <xdr:sp macro="" textlink="">
      <xdr:nvSpPr>
        <xdr:cNvPr id="426" name="楕円 425"/>
        <xdr:cNvSpPr/>
      </xdr:nvSpPr>
      <xdr:spPr>
        <a:xfrm>
          <a:off x="7810500" y="135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113640</xdr:rowOff>
    </xdr:from>
    <xdr:ext cx="534377" cy="259045"/>
    <xdr:sp macro="" textlink="">
      <xdr:nvSpPr>
        <xdr:cNvPr id="427" name="テキスト ボックス 426"/>
        <xdr:cNvSpPr txBox="1"/>
      </xdr:nvSpPr>
      <xdr:spPr>
        <a:xfrm>
          <a:off x="7594111" y="136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91853</xdr:rowOff>
    </xdr:from>
    <xdr:to>
      <xdr:col>55</xdr:col>
      <xdr:colOff>0</xdr:colOff>
      <xdr:row>97</xdr:row>
      <xdr:rowOff>114174</xdr:rowOff>
    </xdr:to>
    <xdr:cxnSp macro="">
      <xdr:nvCxnSpPr>
        <xdr:cNvPr id="452" name="直線コネクタ 451"/>
        <xdr:cNvCxnSpPr/>
      </xdr:nvCxnSpPr>
      <xdr:spPr>
        <a:xfrm>
          <a:off x="9639300" y="16722503"/>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91853</xdr:rowOff>
    </xdr:from>
    <xdr:to>
      <xdr:col>50</xdr:col>
      <xdr:colOff>114300</xdr:colOff>
      <xdr:row>97</xdr:row>
      <xdr:rowOff>167336</xdr:rowOff>
    </xdr:to>
    <xdr:cxnSp macro="">
      <xdr:nvCxnSpPr>
        <xdr:cNvPr id="455" name="直線コネクタ 454"/>
        <xdr:cNvCxnSpPr/>
      </xdr:nvCxnSpPr>
      <xdr:spPr>
        <a:xfrm flipV="1">
          <a:off x="8750300" y="16722503"/>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167336</xdr:rowOff>
    </xdr:from>
    <xdr:to>
      <xdr:col>45</xdr:col>
      <xdr:colOff>177800</xdr:colOff>
      <xdr:row>98</xdr:row>
      <xdr:rowOff>15478</xdr:rowOff>
    </xdr:to>
    <xdr:cxnSp macro="">
      <xdr:nvCxnSpPr>
        <xdr:cNvPr id="458" name="直線コネクタ 457"/>
        <xdr:cNvCxnSpPr/>
      </xdr:nvCxnSpPr>
      <xdr:spPr>
        <a:xfrm flipV="1">
          <a:off x="7861300" y="16797986"/>
          <a:ext cx="889000" cy="1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9" name="フローチャート: 判断 458"/>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60" name="テキスト ボックス 459"/>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127957</xdr:rowOff>
    </xdr:from>
    <xdr:to>
      <xdr:col>41</xdr:col>
      <xdr:colOff>101600</xdr:colOff>
      <xdr:row>98</xdr:row>
      <xdr:rowOff>58107</xdr:rowOff>
    </xdr:to>
    <xdr:sp macro="" textlink="">
      <xdr:nvSpPr>
        <xdr:cNvPr id="461" name="フローチャート: 判断 460"/>
        <xdr:cNvSpPr/>
      </xdr:nvSpPr>
      <xdr:spPr>
        <a:xfrm>
          <a:off x="7810500" y="167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74634</xdr:rowOff>
    </xdr:from>
    <xdr:ext cx="534377" cy="259045"/>
    <xdr:sp macro="" textlink="">
      <xdr:nvSpPr>
        <xdr:cNvPr id="462" name="テキスト ボックス 461"/>
        <xdr:cNvSpPr txBox="1"/>
      </xdr:nvSpPr>
      <xdr:spPr>
        <a:xfrm>
          <a:off x="7594111" y="165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63374</xdr:rowOff>
    </xdr:from>
    <xdr:to>
      <xdr:col>55</xdr:col>
      <xdr:colOff>50800</xdr:colOff>
      <xdr:row>97</xdr:row>
      <xdr:rowOff>164974</xdr:rowOff>
    </xdr:to>
    <xdr:sp macro="" textlink="">
      <xdr:nvSpPr>
        <xdr:cNvPr id="468" name="楕円 467"/>
        <xdr:cNvSpPr/>
      </xdr:nvSpPr>
      <xdr:spPr>
        <a:xfrm>
          <a:off x="10426700" y="166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41053</xdr:rowOff>
    </xdr:from>
    <xdr:to>
      <xdr:col>50</xdr:col>
      <xdr:colOff>165100</xdr:colOff>
      <xdr:row>97</xdr:row>
      <xdr:rowOff>142653</xdr:rowOff>
    </xdr:to>
    <xdr:sp macro="" textlink="">
      <xdr:nvSpPr>
        <xdr:cNvPr id="470" name="楕円 469"/>
        <xdr:cNvSpPr/>
      </xdr:nvSpPr>
      <xdr:spPr>
        <a:xfrm>
          <a:off x="9588500" y="166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159180</xdr:rowOff>
    </xdr:from>
    <xdr:ext cx="599010" cy="259045"/>
    <xdr:sp macro="" textlink="">
      <xdr:nvSpPr>
        <xdr:cNvPr id="471" name="テキスト ボックス 470"/>
        <xdr:cNvSpPr txBox="1"/>
      </xdr:nvSpPr>
      <xdr:spPr>
        <a:xfrm>
          <a:off x="9339795" y="164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116536</xdr:rowOff>
    </xdr:from>
    <xdr:to>
      <xdr:col>46</xdr:col>
      <xdr:colOff>38100</xdr:colOff>
      <xdr:row>98</xdr:row>
      <xdr:rowOff>46686</xdr:rowOff>
    </xdr:to>
    <xdr:sp macro="" textlink="">
      <xdr:nvSpPr>
        <xdr:cNvPr id="472" name="楕円 471"/>
        <xdr:cNvSpPr/>
      </xdr:nvSpPr>
      <xdr:spPr>
        <a:xfrm>
          <a:off x="8699500" y="167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37813</xdr:rowOff>
    </xdr:from>
    <xdr:ext cx="534377" cy="259045"/>
    <xdr:sp macro="" textlink="">
      <xdr:nvSpPr>
        <xdr:cNvPr id="473" name="テキスト ボックス 472"/>
        <xdr:cNvSpPr txBox="1"/>
      </xdr:nvSpPr>
      <xdr:spPr>
        <a:xfrm>
          <a:off x="8483111" y="168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136128</xdr:rowOff>
    </xdr:from>
    <xdr:to>
      <xdr:col>41</xdr:col>
      <xdr:colOff>101600</xdr:colOff>
      <xdr:row>98</xdr:row>
      <xdr:rowOff>66278</xdr:rowOff>
    </xdr:to>
    <xdr:sp macro="" textlink="">
      <xdr:nvSpPr>
        <xdr:cNvPr id="474" name="楕円 473"/>
        <xdr:cNvSpPr/>
      </xdr:nvSpPr>
      <xdr:spPr>
        <a:xfrm>
          <a:off x="78105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57405</xdr:rowOff>
    </xdr:from>
    <xdr:ext cx="534377" cy="259045"/>
    <xdr:sp macro="" textlink="">
      <xdr:nvSpPr>
        <xdr:cNvPr id="475" name="テキスト ボックス 474"/>
        <xdr:cNvSpPr txBox="1"/>
      </xdr:nvSpPr>
      <xdr:spPr>
        <a:xfrm>
          <a:off x="7594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41093</xdr:rowOff>
    </xdr:from>
    <xdr:to>
      <xdr:col>85</xdr:col>
      <xdr:colOff>127000</xdr:colOff>
      <xdr:row>38</xdr:row>
      <xdr:rowOff>28764</xdr:rowOff>
    </xdr:to>
    <xdr:cxnSp macro="">
      <xdr:nvCxnSpPr>
        <xdr:cNvPr id="504" name="直線コネクタ 503"/>
        <xdr:cNvCxnSpPr/>
      </xdr:nvCxnSpPr>
      <xdr:spPr>
        <a:xfrm>
          <a:off x="15481300" y="6384743"/>
          <a:ext cx="838200" cy="15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41093</xdr:rowOff>
    </xdr:from>
    <xdr:to>
      <xdr:col>81</xdr:col>
      <xdr:colOff>50800</xdr:colOff>
      <xdr:row>38</xdr:row>
      <xdr:rowOff>134229</xdr:rowOff>
    </xdr:to>
    <xdr:cxnSp macro="">
      <xdr:nvCxnSpPr>
        <xdr:cNvPr id="507" name="直線コネクタ 506"/>
        <xdr:cNvCxnSpPr/>
      </xdr:nvCxnSpPr>
      <xdr:spPr>
        <a:xfrm flipV="1">
          <a:off x="14592300" y="6384743"/>
          <a:ext cx="889000" cy="2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134229</xdr:rowOff>
    </xdr:from>
    <xdr:to>
      <xdr:col>76</xdr:col>
      <xdr:colOff>114300</xdr:colOff>
      <xdr:row>38</xdr:row>
      <xdr:rowOff>158373</xdr:rowOff>
    </xdr:to>
    <xdr:cxnSp macro="">
      <xdr:nvCxnSpPr>
        <xdr:cNvPr id="510" name="直線コネクタ 509"/>
        <xdr:cNvCxnSpPr/>
      </xdr:nvCxnSpPr>
      <xdr:spPr>
        <a:xfrm flipV="1">
          <a:off x="13703300" y="6649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100798</xdr:rowOff>
    </xdr:from>
    <xdr:to>
      <xdr:col>76</xdr:col>
      <xdr:colOff>165100</xdr:colOff>
      <xdr:row>39</xdr:row>
      <xdr:rowOff>30948</xdr:rowOff>
    </xdr:to>
    <xdr:sp macro="" textlink="">
      <xdr:nvSpPr>
        <xdr:cNvPr id="511" name="フローチャート: 判断 510"/>
        <xdr:cNvSpPr/>
      </xdr:nvSpPr>
      <xdr:spPr>
        <a:xfrm>
          <a:off x="14541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22075</xdr:rowOff>
    </xdr:from>
    <xdr:ext cx="534377" cy="259045"/>
    <xdr:sp macro="" textlink="">
      <xdr:nvSpPr>
        <xdr:cNvPr id="512" name="テキスト ボックス 511"/>
        <xdr:cNvSpPr txBox="1"/>
      </xdr:nvSpPr>
      <xdr:spPr>
        <a:xfrm>
          <a:off x="14325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158373</xdr:rowOff>
    </xdr:from>
    <xdr:to>
      <xdr:col>71</xdr:col>
      <xdr:colOff>177800</xdr:colOff>
      <xdr:row>38</xdr:row>
      <xdr:rowOff>169502</xdr:rowOff>
    </xdr:to>
    <xdr:cxnSp macro="">
      <xdr:nvCxnSpPr>
        <xdr:cNvPr id="513" name="直線コネクタ 512"/>
        <xdr:cNvCxnSpPr/>
      </xdr:nvCxnSpPr>
      <xdr:spPr>
        <a:xfrm flipV="1">
          <a:off x="12814300" y="6673473"/>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151650</xdr:rowOff>
    </xdr:from>
    <xdr:to>
      <xdr:col>72</xdr:col>
      <xdr:colOff>38100</xdr:colOff>
      <xdr:row>39</xdr:row>
      <xdr:rowOff>81800</xdr:rowOff>
    </xdr:to>
    <xdr:sp macro="" textlink="">
      <xdr:nvSpPr>
        <xdr:cNvPr id="514" name="フローチャート: 判断 513"/>
        <xdr:cNvSpPr/>
      </xdr:nvSpPr>
      <xdr:spPr>
        <a:xfrm>
          <a:off x="13652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72927</xdr:rowOff>
    </xdr:from>
    <xdr:ext cx="469744" cy="259045"/>
    <xdr:sp macro="" textlink="">
      <xdr:nvSpPr>
        <xdr:cNvPr id="515" name="テキスト ボックス 514"/>
        <xdr:cNvSpPr txBox="1"/>
      </xdr:nvSpPr>
      <xdr:spPr>
        <a:xfrm>
          <a:off x="13468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152363</xdr:rowOff>
    </xdr:from>
    <xdr:to>
      <xdr:col>67</xdr:col>
      <xdr:colOff>101600</xdr:colOff>
      <xdr:row>39</xdr:row>
      <xdr:rowOff>82513</xdr:rowOff>
    </xdr:to>
    <xdr:sp macro="" textlink="">
      <xdr:nvSpPr>
        <xdr:cNvPr id="516" name="フローチャート: 判断 515"/>
        <xdr:cNvSpPr/>
      </xdr:nvSpPr>
      <xdr:spPr>
        <a:xfrm>
          <a:off x="12763500" y="66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73640</xdr:rowOff>
    </xdr:from>
    <xdr:ext cx="469744" cy="259045"/>
    <xdr:sp macro="" textlink="">
      <xdr:nvSpPr>
        <xdr:cNvPr id="517" name="テキスト ボックス 516"/>
        <xdr:cNvSpPr txBox="1"/>
      </xdr:nvSpPr>
      <xdr:spPr>
        <a:xfrm>
          <a:off x="12579428" y="67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149414</xdr:rowOff>
    </xdr:from>
    <xdr:to>
      <xdr:col>85</xdr:col>
      <xdr:colOff>177800</xdr:colOff>
      <xdr:row>38</xdr:row>
      <xdr:rowOff>79564</xdr:rowOff>
    </xdr:to>
    <xdr:sp macro="" textlink="">
      <xdr:nvSpPr>
        <xdr:cNvPr id="523" name="楕円 522"/>
        <xdr:cNvSpPr/>
      </xdr:nvSpPr>
      <xdr:spPr>
        <a:xfrm>
          <a:off x="16268700" y="64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xdr:rowOff>
    </xdr:from>
    <xdr:ext cx="534377" cy="259045"/>
    <xdr:sp macro="" textlink="">
      <xdr:nvSpPr>
        <xdr:cNvPr id="524" name="災害復旧事業費該当値テキスト"/>
        <xdr:cNvSpPr txBox="1"/>
      </xdr:nvSpPr>
      <xdr:spPr>
        <a:xfrm>
          <a:off x="16370300" y="63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161743</xdr:rowOff>
    </xdr:from>
    <xdr:to>
      <xdr:col>81</xdr:col>
      <xdr:colOff>101600</xdr:colOff>
      <xdr:row>37</xdr:row>
      <xdr:rowOff>91893</xdr:rowOff>
    </xdr:to>
    <xdr:sp macro="" textlink="">
      <xdr:nvSpPr>
        <xdr:cNvPr id="525" name="楕円 524"/>
        <xdr:cNvSpPr/>
      </xdr:nvSpPr>
      <xdr:spPr>
        <a:xfrm>
          <a:off x="15430500" y="63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108420</xdr:rowOff>
    </xdr:from>
    <xdr:ext cx="534377" cy="259045"/>
    <xdr:sp macro="" textlink="">
      <xdr:nvSpPr>
        <xdr:cNvPr id="526" name="テキスト ボックス 525"/>
        <xdr:cNvSpPr txBox="1"/>
      </xdr:nvSpPr>
      <xdr:spPr>
        <a:xfrm>
          <a:off x="15214111" y="61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83429</xdr:rowOff>
    </xdr:from>
    <xdr:to>
      <xdr:col>76</xdr:col>
      <xdr:colOff>165100</xdr:colOff>
      <xdr:row>39</xdr:row>
      <xdr:rowOff>13579</xdr:rowOff>
    </xdr:to>
    <xdr:sp macro="" textlink="">
      <xdr:nvSpPr>
        <xdr:cNvPr id="527" name="楕円 526"/>
        <xdr:cNvSpPr/>
      </xdr:nvSpPr>
      <xdr:spPr>
        <a:xfrm>
          <a:off x="14541500" y="6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30106</xdr:rowOff>
    </xdr:from>
    <xdr:ext cx="534377" cy="259045"/>
    <xdr:sp macro="" textlink="">
      <xdr:nvSpPr>
        <xdr:cNvPr id="528" name="テキスト ボックス 527"/>
        <xdr:cNvSpPr txBox="1"/>
      </xdr:nvSpPr>
      <xdr:spPr>
        <a:xfrm>
          <a:off x="14325111" y="63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107573</xdr:rowOff>
    </xdr:from>
    <xdr:to>
      <xdr:col>72</xdr:col>
      <xdr:colOff>38100</xdr:colOff>
      <xdr:row>39</xdr:row>
      <xdr:rowOff>37723</xdr:rowOff>
    </xdr:to>
    <xdr:sp macro="" textlink="">
      <xdr:nvSpPr>
        <xdr:cNvPr id="529" name="楕円 528"/>
        <xdr:cNvSpPr/>
      </xdr:nvSpPr>
      <xdr:spPr>
        <a:xfrm>
          <a:off x="13652500" y="66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54250</xdr:rowOff>
    </xdr:from>
    <xdr:ext cx="534377" cy="259045"/>
    <xdr:sp macro="" textlink="">
      <xdr:nvSpPr>
        <xdr:cNvPr id="530" name="テキスト ボックス 529"/>
        <xdr:cNvSpPr txBox="1"/>
      </xdr:nvSpPr>
      <xdr:spPr>
        <a:xfrm>
          <a:off x="13436111" y="63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118702</xdr:rowOff>
    </xdr:from>
    <xdr:to>
      <xdr:col>67</xdr:col>
      <xdr:colOff>101600</xdr:colOff>
      <xdr:row>39</xdr:row>
      <xdr:rowOff>48852</xdr:rowOff>
    </xdr:to>
    <xdr:sp macro="" textlink="">
      <xdr:nvSpPr>
        <xdr:cNvPr id="531" name="楕円 530"/>
        <xdr:cNvSpPr/>
      </xdr:nvSpPr>
      <xdr:spPr>
        <a:xfrm>
          <a:off x="12763500" y="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65379</xdr:rowOff>
    </xdr:from>
    <xdr:ext cx="534377" cy="259045"/>
    <xdr:sp macro="" textlink="">
      <xdr:nvSpPr>
        <xdr:cNvPr id="532" name="テキスト ボックス 531"/>
        <xdr:cNvSpPr txBox="1"/>
      </xdr:nvSpPr>
      <xdr:spPr>
        <a:xfrm>
          <a:off x="12547111" y="64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87300</xdr:rowOff>
    </xdr:from>
    <xdr:to>
      <xdr:col>72</xdr:col>
      <xdr:colOff>38100</xdr:colOff>
      <xdr:row>59</xdr:row>
      <xdr:rowOff>17450</xdr:rowOff>
    </xdr:to>
    <xdr:sp macro="" textlink="">
      <xdr:nvSpPr>
        <xdr:cNvPr id="569" name="フローチャート: 判断 568"/>
        <xdr:cNvSpPr/>
      </xdr:nvSpPr>
      <xdr:spPr>
        <a:xfrm>
          <a:off x="13652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33977</xdr:rowOff>
    </xdr:from>
    <xdr:ext cx="249299" cy="259045"/>
    <xdr:sp macro="" textlink="">
      <xdr:nvSpPr>
        <xdr:cNvPr id="570" name="テキスト ボックス 569"/>
        <xdr:cNvSpPr txBox="1"/>
      </xdr:nvSpPr>
      <xdr:spPr>
        <a:xfrm>
          <a:off x="13578650"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87300</xdr:rowOff>
    </xdr:from>
    <xdr:to>
      <xdr:col>67</xdr:col>
      <xdr:colOff>101600</xdr:colOff>
      <xdr:row>59</xdr:row>
      <xdr:rowOff>17450</xdr:rowOff>
    </xdr:to>
    <xdr:sp macro="" textlink="">
      <xdr:nvSpPr>
        <xdr:cNvPr id="571" name="フローチャート: 判断 570"/>
        <xdr:cNvSpPr/>
      </xdr:nvSpPr>
      <xdr:spPr>
        <a:xfrm>
          <a:off x="12763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33977</xdr:rowOff>
    </xdr:from>
    <xdr:ext cx="249299" cy="259045"/>
    <xdr:sp macro="" textlink="">
      <xdr:nvSpPr>
        <xdr:cNvPr id="572" name="テキスト ボックス 571"/>
        <xdr:cNvSpPr txBox="1"/>
      </xdr:nvSpPr>
      <xdr:spPr>
        <a:xfrm>
          <a:off x="12689650"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12198</xdr:rowOff>
    </xdr:from>
    <xdr:to>
      <xdr:col>85</xdr:col>
      <xdr:colOff>127000</xdr:colOff>
      <xdr:row>79</xdr:row>
      <xdr:rowOff>18154</xdr:rowOff>
    </xdr:to>
    <xdr:cxnSp macro="">
      <xdr:nvCxnSpPr>
        <xdr:cNvPr id="616" name="直線コネクタ 615"/>
        <xdr:cNvCxnSpPr/>
      </xdr:nvCxnSpPr>
      <xdr:spPr>
        <a:xfrm>
          <a:off x="15481300" y="13556748"/>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9516</xdr:rowOff>
    </xdr:from>
    <xdr:to>
      <xdr:col>81</xdr:col>
      <xdr:colOff>50800</xdr:colOff>
      <xdr:row>79</xdr:row>
      <xdr:rowOff>12198</xdr:rowOff>
    </xdr:to>
    <xdr:cxnSp macro="">
      <xdr:nvCxnSpPr>
        <xdr:cNvPr id="619" name="直線コネクタ 618"/>
        <xdr:cNvCxnSpPr/>
      </xdr:nvCxnSpPr>
      <xdr:spPr>
        <a:xfrm>
          <a:off x="14592300" y="13554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5325</xdr:rowOff>
    </xdr:from>
    <xdr:to>
      <xdr:col>76</xdr:col>
      <xdr:colOff>114300</xdr:colOff>
      <xdr:row>79</xdr:row>
      <xdr:rowOff>9516</xdr:rowOff>
    </xdr:to>
    <xdr:cxnSp macro="">
      <xdr:nvCxnSpPr>
        <xdr:cNvPr id="622" name="直線コネクタ 621"/>
        <xdr:cNvCxnSpPr/>
      </xdr:nvCxnSpPr>
      <xdr:spPr>
        <a:xfrm>
          <a:off x="13703300" y="135498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23" name="フローチャート: 判断 622"/>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24" name="テキスト ボックス 623"/>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169180</xdr:rowOff>
    </xdr:from>
    <xdr:to>
      <xdr:col>71</xdr:col>
      <xdr:colOff>177800</xdr:colOff>
      <xdr:row>79</xdr:row>
      <xdr:rowOff>5325</xdr:rowOff>
    </xdr:to>
    <xdr:cxnSp macro="">
      <xdr:nvCxnSpPr>
        <xdr:cNvPr id="625" name="直線コネクタ 624"/>
        <xdr:cNvCxnSpPr/>
      </xdr:nvCxnSpPr>
      <xdr:spPr>
        <a:xfrm>
          <a:off x="12814300" y="13542280"/>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60961</xdr:rowOff>
    </xdr:from>
    <xdr:to>
      <xdr:col>72</xdr:col>
      <xdr:colOff>38100</xdr:colOff>
      <xdr:row>78</xdr:row>
      <xdr:rowOff>162561</xdr:rowOff>
    </xdr:to>
    <xdr:sp macro="" textlink="">
      <xdr:nvSpPr>
        <xdr:cNvPr id="626" name="フローチャート: 判断 625"/>
        <xdr:cNvSpPr/>
      </xdr:nvSpPr>
      <xdr:spPr>
        <a:xfrm>
          <a:off x="136525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7638</xdr:rowOff>
    </xdr:from>
    <xdr:ext cx="534377" cy="259045"/>
    <xdr:sp macro="" textlink="">
      <xdr:nvSpPr>
        <xdr:cNvPr id="627" name="テキスト ボックス 626"/>
        <xdr:cNvSpPr txBox="1"/>
      </xdr:nvSpPr>
      <xdr:spPr>
        <a:xfrm>
          <a:off x="13436111" y="132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56673</xdr:rowOff>
    </xdr:from>
    <xdr:to>
      <xdr:col>67</xdr:col>
      <xdr:colOff>101600</xdr:colOff>
      <xdr:row>78</xdr:row>
      <xdr:rowOff>158273</xdr:rowOff>
    </xdr:to>
    <xdr:sp macro="" textlink="">
      <xdr:nvSpPr>
        <xdr:cNvPr id="628" name="フローチャート: 判断 627"/>
        <xdr:cNvSpPr/>
      </xdr:nvSpPr>
      <xdr:spPr>
        <a:xfrm>
          <a:off x="12763500" y="1342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3350</xdr:rowOff>
    </xdr:from>
    <xdr:ext cx="534377" cy="259045"/>
    <xdr:sp macro="" textlink="">
      <xdr:nvSpPr>
        <xdr:cNvPr id="629" name="テキスト ボックス 628"/>
        <xdr:cNvSpPr txBox="1"/>
      </xdr:nvSpPr>
      <xdr:spPr>
        <a:xfrm>
          <a:off x="12547111" y="132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138804</xdr:rowOff>
    </xdr:from>
    <xdr:to>
      <xdr:col>85</xdr:col>
      <xdr:colOff>177800</xdr:colOff>
      <xdr:row>79</xdr:row>
      <xdr:rowOff>68954</xdr:rowOff>
    </xdr:to>
    <xdr:sp macro="" textlink="">
      <xdr:nvSpPr>
        <xdr:cNvPr id="635" name="楕円 634"/>
        <xdr:cNvSpPr/>
      </xdr:nvSpPr>
      <xdr:spPr>
        <a:xfrm>
          <a:off x="16268700" y="135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53731</xdr:rowOff>
    </xdr:from>
    <xdr:ext cx="534377" cy="259045"/>
    <xdr:sp macro="" textlink="">
      <xdr:nvSpPr>
        <xdr:cNvPr id="636" name="公債費該当値テキスト"/>
        <xdr:cNvSpPr txBox="1"/>
      </xdr:nvSpPr>
      <xdr:spPr>
        <a:xfrm>
          <a:off x="16370300" y="134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132848</xdr:rowOff>
    </xdr:from>
    <xdr:to>
      <xdr:col>81</xdr:col>
      <xdr:colOff>101600</xdr:colOff>
      <xdr:row>79</xdr:row>
      <xdr:rowOff>62998</xdr:rowOff>
    </xdr:to>
    <xdr:sp macro="" textlink="">
      <xdr:nvSpPr>
        <xdr:cNvPr id="637" name="楕円 636"/>
        <xdr:cNvSpPr/>
      </xdr:nvSpPr>
      <xdr:spPr>
        <a:xfrm>
          <a:off x="15430500" y="13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54125</xdr:rowOff>
    </xdr:from>
    <xdr:ext cx="534377" cy="259045"/>
    <xdr:sp macro="" textlink="">
      <xdr:nvSpPr>
        <xdr:cNvPr id="638" name="テキスト ボックス 637"/>
        <xdr:cNvSpPr txBox="1"/>
      </xdr:nvSpPr>
      <xdr:spPr>
        <a:xfrm>
          <a:off x="15214111" y="135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130166</xdr:rowOff>
    </xdr:from>
    <xdr:to>
      <xdr:col>76</xdr:col>
      <xdr:colOff>165100</xdr:colOff>
      <xdr:row>79</xdr:row>
      <xdr:rowOff>60316</xdr:rowOff>
    </xdr:to>
    <xdr:sp macro="" textlink="">
      <xdr:nvSpPr>
        <xdr:cNvPr id="639" name="楕円 638"/>
        <xdr:cNvSpPr/>
      </xdr:nvSpPr>
      <xdr:spPr>
        <a:xfrm>
          <a:off x="14541500" y="135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51443</xdr:rowOff>
    </xdr:from>
    <xdr:ext cx="534377" cy="259045"/>
    <xdr:sp macro="" textlink="">
      <xdr:nvSpPr>
        <xdr:cNvPr id="640" name="テキスト ボックス 639"/>
        <xdr:cNvSpPr txBox="1"/>
      </xdr:nvSpPr>
      <xdr:spPr>
        <a:xfrm>
          <a:off x="14325111" y="135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125975</xdr:rowOff>
    </xdr:from>
    <xdr:to>
      <xdr:col>72</xdr:col>
      <xdr:colOff>38100</xdr:colOff>
      <xdr:row>79</xdr:row>
      <xdr:rowOff>56125</xdr:rowOff>
    </xdr:to>
    <xdr:sp macro="" textlink="">
      <xdr:nvSpPr>
        <xdr:cNvPr id="641" name="楕円 640"/>
        <xdr:cNvSpPr/>
      </xdr:nvSpPr>
      <xdr:spPr>
        <a:xfrm>
          <a:off x="13652500" y="134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47252</xdr:rowOff>
    </xdr:from>
    <xdr:ext cx="534377" cy="259045"/>
    <xdr:sp macro="" textlink="">
      <xdr:nvSpPr>
        <xdr:cNvPr id="642" name="テキスト ボックス 641"/>
        <xdr:cNvSpPr txBox="1"/>
      </xdr:nvSpPr>
      <xdr:spPr>
        <a:xfrm>
          <a:off x="13436111" y="135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118380</xdr:rowOff>
    </xdr:from>
    <xdr:to>
      <xdr:col>67</xdr:col>
      <xdr:colOff>101600</xdr:colOff>
      <xdr:row>79</xdr:row>
      <xdr:rowOff>48530</xdr:rowOff>
    </xdr:to>
    <xdr:sp macro="" textlink="">
      <xdr:nvSpPr>
        <xdr:cNvPr id="643" name="楕円 642"/>
        <xdr:cNvSpPr/>
      </xdr:nvSpPr>
      <xdr:spPr>
        <a:xfrm>
          <a:off x="12763500" y="13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39657</xdr:rowOff>
    </xdr:from>
    <xdr:ext cx="534377" cy="259045"/>
    <xdr:sp macro="" textlink="">
      <xdr:nvSpPr>
        <xdr:cNvPr id="644" name="テキスト ボックス 643"/>
        <xdr:cNvSpPr txBox="1"/>
      </xdr:nvSpPr>
      <xdr:spPr>
        <a:xfrm>
          <a:off x="12547111" y="135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44870</xdr:rowOff>
    </xdr:from>
    <xdr:to>
      <xdr:col>85</xdr:col>
      <xdr:colOff>127000</xdr:colOff>
      <xdr:row>96</xdr:row>
      <xdr:rowOff>117260</xdr:rowOff>
    </xdr:to>
    <xdr:cxnSp macro="">
      <xdr:nvCxnSpPr>
        <xdr:cNvPr id="671" name="直線コネクタ 670"/>
        <xdr:cNvCxnSpPr/>
      </xdr:nvCxnSpPr>
      <xdr:spPr>
        <a:xfrm flipV="1">
          <a:off x="15481300" y="163326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117260</xdr:rowOff>
    </xdr:from>
    <xdr:to>
      <xdr:col>81</xdr:col>
      <xdr:colOff>50800</xdr:colOff>
      <xdr:row>97</xdr:row>
      <xdr:rowOff>140277</xdr:rowOff>
    </xdr:to>
    <xdr:cxnSp macro="">
      <xdr:nvCxnSpPr>
        <xdr:cNvPr id="674" name="直線コネクタ 673"/>
        <xdr:cNvCxnSpPr/>
      </xdr:nvCxnSpPr>
      <xdr:spPr>
        <a:xfrm flipV="1">
          <a:off x="14592300" y="16576460"/>
          <a:ext cx="889000" cy="19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140277</xdr:rowOff>
    </xdr:from>
    <xdr:to>
      <xdr:col>76</xdr:col>
      <xdr:colOff>114300</xdr:colOff>
      <xdr:row>97</xdr:row>
      <xdr:rowOff>162843</xdr:rowOff>
    </xdr:to>
    <xdr:cxnSp macro="">
      <xdr:nvCxnSpPr>
        <xdr:cNvPr id="677" name="直線コネクタ 676"/>
        <xdr:cNvCxnSpPr/>
      </xdr:nvCxnSpPr>
      <xdr:spPr>
        <a:xfrm flipV="1">
          <a:off x="13703300" y="16770927"/>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107683</xdr:rowOff>
    </xdr:from>
    <xdr:to>
      <xdr:col>76</xdr:col>
      <xdr:colOff>165100</xdr:colOff>
      <xdr:row>98</xdr:row>
      <xdr:rowOff>37833</xdr:rowOff>
    </xdr:to>
    <xdr:sp macro="" textlink="">
      <xdr:nvSpPr>
        <xdr:cNvPr id="678" name="フローチャート: 判断 677"/>
        <xdr:cNvSpPr/>
      </xdr:nvSpPr>
      <xdr:spPr>
        <a:xfrm>
          <a:off x="14541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28960</xdr:rowOff>
    </xdr:from>
    <xdr:ext cx="599010" cy="259045"/>
    <xdr:sp macro="" textlink="">
      <xdr:nvSpPr>
        <xdr:cNvPr id="679" name="テキスト ボックス 678"/>
        <xdr:cNvSpPr txBox="1"/>
      </xdr:nvSpPr>
      <xdr:spPr>
        <a:xfrm>
          <a:off x="14292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162843</xdr:rowOff>
    </xdr:from>
    <xdr:to>
      <xdr:col>71</xdr:col>
      <xdr:colOff>177800</xdr:colOff>
      <xdr:row>98</xdr:row>
      <xdr:rowOff>33471</xdr:rowOff>
    </xdr:to>
    <xdr:cxnSp macro="">
      <xdr:nvCxnSpPr>
        <xdr:cNvPr id="680" name="直線コネクタ 679"/>
        <xdr:cNvCxnSpPr/>
      </xdr:nvCxnSpPr>
      <xdr:spPr>
        <a:xfrm flipV="1">
          <a:off x="12814300" y="16793493"/>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68965</xdr:rowOff>
    </xdr:from>
    <xdr:to>
      <xdr:col>72</xdr:col>
      <xdr:colOff>38100</xdr:colOff>
      <xdr:row>98</xdr:row>
      <xdr:rowOff>170565</xdr:rowOff>
    </xdr:to>
    <xdr:sp macro="" textlink="">
      <xdr:nvSpPr>
        <xdr:cNvPr id="681" name="フローチャート: 判断 680"/>
        <xdr:cNvSpPr/>
      </xdr:nvSpPr>
      <xdr:spPr>
        <a:xfrm>
          <a:off x="13652500" y="1687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161692</xdr:rowOff>
    </xdr:from>
    <xdr:ext cx="534377" cy="259045"/>
    <xdr:sp macro="" textlink="">
      <xdr:nvSpPr>
        <xdr:cNvPr id="682" name="テキスト ボックス 681"/>
        <xdr:cNvSpPr txBox="1"/>
      </xdr:nvSpPr>
      <xdr:spPr>
        <a:xfrm>
          <a:off x="13436111" y="169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69774</xdr:rowOff>
    </xdr:from>
    <xdr:to>
      <xdr:col>67</xdr:col>
      <xdr:colOff>101600</xdr:colOff>
      <xdr:row>98</xdr:row>
      <xdr:rowOff>171374</xdr:rowOff>
    </xdr:to>
    <xdr:sp macro="" textlink="">
      <xdr:nvSpPr>
        <xdr:cNvPr id="683" name="フローチャート: 判断 682"/>
        <xdr:cNvSpPr/>
      </xdr:nvSpPr>
      <xdr:spPr>
        <a:xfrm>
          <a:off x="12763500" y="168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162501</xdr:rowOff>
    </xdr:from>
    <xdr:ext cx="534377" cy="259045"/>
    <xdr:sp macro="" textlink="">
      <xdr:nvSpPr>
        <xdr:cNvPr id="684" name="テキスト ボックス 683"/>
        <xdr:cNvSpPr txBox="1"/>
      </xdr:nvSpPr>
      <xdr:spPr>
        <a:xfrm>
          <a:off x="12547111" y="169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165520</xdr:rowOff>
    </xdr:from>
    <xdr:to>
      <xdr:col>85</xdr:col>
      <xdr:colOff>177800</xdr:colOff>
      <xdr:row>95</xdr:row>
      <xdr:rowOff>95670</xdr:rowOff>
    </xdr:to>
    <xdr:sp macro="" textlink="">
      <xdr:nvSpPr>
        <xdr:cNvPr id="690" name="楕円 689"/>
        <xdr:cNvSpPr/>
      </xdr:nvSpPr>
      <xdr:spPr>
        <a:xfrm>
          <a:off x="16268700" y="162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16947</xdr:rowOff>
    </xdr:from>
    <xdr:ext cx="599010" cy="259045"/>
    <xdr:sp macro="" textlink="">
      <xdr:nvSpPr>
        <xdr:cNvPr id="691" name="積立金該当値テキスト"/>
        <xdr:cNvSpPr txBox="1"/>
      </xdr:nvSpPr>
      <xdr:spPr>
        <a:xfrm>
          <a:off x="16370300" y="1613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66460</xdr:rowOff>
    </xdr:from>
    <xdr:to>
      <xdr:col>81</xdr:col>
      <xdr:colOff>101600</xdr:colOff>
      <xdr:row>96</xdr:row>
      <xdr:rowOff>168060</xdr:rowOff>
    </xdr:to>
    <xdr:sp macro="" textlink="">
      <xdr:nvSpPr>
        <xdr:cNvPr id="692" name="楕円 691"/>
        <xdr:cNvSpPr/>
      </xdr:nvSpPr>
      <xdr:spPr>
        <a:xfrm>
          <a:off x="15430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13137</xdr:rowOff>
    </xdr:from>
    <xdr:ext cx="599010" cy="259045"/>
    <xdr:sp macro="" textlink="">
      <xdr:nvSpPr>
        <xdr:cNvPr id="693" name="テキスト ボックス 692"/>
        <xdr:cNvSpPr txBox="1"/>
      </xdr:nvSpPr>
      <xdr:spPr>
        <a:xfrm>
          <a:off x="15181795" y="163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89477</xdr:rowOff>
    </xdr:from>
    <xdr:to>
      <xdr:col>76</xdr:col>
      <xdr:colOff>165100</xdr:colOff>
      <xdr:row>98</xdr:row>
      <xdr:rowOff>19627</xdr:rowOff>
    </xdr:to>
    <xdr:sp macro="" textlink="">
      <xdr:nvSpPr>
        <xdr:cNvPr id="694" name="楕円 693"/>
        <xdr:cNvSpPr/>
      </xdr:nvSpPr>
      <xdr:spPr>
        <a:xfrm>
          <a:off x="14541500" y="167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36154</xdr:rowOff>
    </xdr:from>
    <xdr:ext cx="599010" cy="259045"/>
    <xdr:sp macro="" textlink="">
      <xdr:nvSpPr>
        <xdr:cNvPr id="695" name="テキスト ボックス 694"/>
        <xdr:cNvSpPr txBox="1"/>
      </xdr:nvSpPr>
      <xdr:spPr>
        <a:xfrm>
          <a:off x="14292795" y="164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112043</xdr:rowOff>
    </xdr:from>
    <xdr:to>
      <xdr:col>72</xdr:col>
      <xdr:colOff>38100</xdr:colOff>
      <xdr:row>98</xdr:row>
      <xdr:rowOff>42193</xdr:rowOff>
    </xdr:to>
    <xdr:sp macro="" textlink="">
      <xdr:nvSpPr>
        <xdr:cNvPr id="696" name="楕円 695"/>
        <xdr:cNvSpPr/>
      </xdr:nvSpPr>
      <xdr:spPr>
        <a:xfrm>
          <a:off x="13652500" y="167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58720</xdr:rowOff>
    </xdr:from>
    <xdr:ext cx="599010" cy="259045"/>
    <xdr:sp macro="" textlink="">
      <xdr:nvSpPr>
        <xdr:cNvPr id="697" name="テキスト ボックス 696"/>
        <xdr:cNvSpPr txBox="1"/>
      </xdr:nvSpPr>
      <xdr:spPr>
        <a:xfrm>
          <a:off x="13403795" y="1651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154121</xdr:rowOff>
    </xdr:from>
    <xdr:to>
      <xdr:col>67</xdr:col>
      <xdr:colOff>101600</xdr:colOff>
      <xdr:row>98</xdr:row>
      <xdr:rowOff>84271</xdr:rowOff>
    </xdr:to>
    <xdr:sp macro="" textlink="">
      <xdr:nvSpPr>
        <xdr:cNvPr id="698" name="楕円 697"/>
        <xdr:cNvSpPr/>
      </xdr:nvSpPr>
      <xdr:spPr>
        <a:xfrm>
          <a:off x="12763500" y="16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100798</xdr:rowOff>
    </xdr:from>
    <xdr:ext cx="599010" cy="259045"/>
    <xdr:sp macro="" textlink="">
      <xdr:nvSpPr>
        <xdr:cNvPr id="699" name="テキスト ボックス 698"/>
        <xdr:cNvSpPr txBox="1"/>
      </xdr:nvSpPr>
      <xdr:spPr>
        <a:xfrm>
          <a:off x="12514795" y="1655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55644</xdr:rowOff>
    </xdr:from>
    <xdr:to>
      <xdr:col>116</xdr:col>
      <xdr:colOff>63500</xdr:colOff>
      <xdr:row>38</xdr:row>
      <xdr:rowOff>139700</xdr:rowOff>
    </xdr:to>
    <xdr:cxnSp macro="">
      <xdr:nvCxnSpPr>
        <xdr:cNvPr id="726" name="直線コネクタ 725"/>
        <xdr:cNvCxnSpPr/>
      </xdr:nvCxnSpPr>
      <xdr:spPr>
        <a:xfrm>
          <a:off x="21323300" y="6570744"/>
          <a:ext cx="8382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55644</xdr:rowOff>
    </xdr:from>
    <xdr:to>
      <xdr:col>111</xdr:col>
      <xdr:colOff>177800</xdr:colOff>
      <xdr:row>38</xdr:row>
      <xdr:rowOff>138054</xdr:rowOff>
    </xdr:to>
    <xdr:cxnSp macro="">
      <xdr:nvCxnSpPr>
        <xdr:cNvPr id="729" name="直線コネクタ 728"/>
        <xdr:cNvCxnSpPr/>
      </xdr:nvCxnSpPr>
      <xdr:spPr>
        <a:xfrm flipV="1">
          <a:off x="20434300" y="6570744"/>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138054</xdr:rowOff>
    </xdr:from>
    <xdr:to>
      <xdr:col>107</xdr:col>
      <xdr:colOff>50800</xdr:colOff>
      <xdr:row>38</xdr:row>
      <xdr:rowOff>139700</xdr:rowOff>
    </xdr:to>
    <xdr:cxnSp macro="">
      <xdr:nvCxnSpPr>
        <xdr:cNvPr id="732" name="直線コネクタ 731"/>
        <xdr:cNvCxnSpPr/>
      </xdr:nvCxnSpPr>
      <xdr:spPr>
        <a:xfrm flipV="1">
          <a:off x="19545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63251</xdr:rowOff>
    </xdr:from>
    <xdr:to>
      <xdr:col>107</xdr:col>
      <xdr:colOff>101600</xdr:colOff>
      <xdr:row>38</xdr:row>
      <xdr:rowOff>164851</xdr:rowOff>
    </xdr:to>
    <xdr:sp macro="" textlink="">
      <xdr:nvSpPr>
        <xdr:cNvPr id="733" name="フローチャート: 判断 732"/>
        <xdr:cNvSpPr/>
      </xdr:nvSpPr>
      <xdr:spPr>
        <a:xfrm>
          <a:off x="20383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9928</xdr:rowOff>
    </xdr:from>
    <xdr:ext cx="469744" cy="259045"/>
    <xdr:sp macro="" textlink="">
      <xdr:nvSpPr>
        <xdr:cNvPr id="734" name="テキスト ボックス 733"/>
        <xdr:cNvSpPr txBox="1"/>
      </xdr:nvSpPr>
      <xdr:spPr>
        <a:xfrm>
          <a:off x="20199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66086</xdr:rowOff>
    </xdr:from>
    <xdr:to>
      <xdr:col>102</xdr:col>
      <xdr:colOff>165100</xdr:colOff>
      <xdr:row>38</xdr:row>
      <xdr:rowOff>167686</xdr:rowOff>
    </xdr:to>
    <xdr:sp macro="" textlink="">
      <xdr:nvSpPr>
        <xdr:cNvPr id="736" name="フローチャート: 判断 735"/>
        <xdr:cNvSpPr/>
      </xdr:nvSpPr>
      <xdr:spPr>
        <a:xfrm>
          <a:off x="19494500" y="658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12763</xdr:rowOff>
    </xdr:from>
    <xdr:ext cx="378565" cy="259045"/>
    <xdr:sp macro="" textlink="">
      <xdr:nvSpPr>
        <xdr:cNvPr id="737" name="テキスト ボックス 736"/>
        <xdr:cNvSpPr txBox="1"/>
      </xdr:nvSpPr>
      <xdr:spPr>
        <a:xfrm>
          <a:off x="19356017" y="635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67115</xdr:rowOff>
    </xdr:from>
    <xdr:to>
      <xdr:col>98</xdr:col>
      <xdr:colOff>38100</xdr:colOff>
      <xdr:row>38</xdr:row>
      <xdr:rowOff>168715</xdr:rowOff>
    </xdr:to>
    <xdr:sp macro="" textlink="">
      <xdr:nvSpPr>
        <xdr:cNvPr id="738" name="フローチャート: 判断 737"/>
        <xdr:cNvSpPr/>
      </xdr:nvSpPr>
      <xdr:spPr>
        <a:xfrm>
          <a:off x="18605500" y="65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13792</xdr:rowOff>
    </xdr:from>
    <xdr:ext cx="378565" cy="259045"/>
    <xdr:sp macro="" textlink="">
      <xdr:nvSpPr>
        <xdr:cNvPr id="739" name="テキスト ボックス 738"/>
        <xdr:cNvSpPr txBox="1"/>
      </xdr:nvSpPr>
      <xdr:spPr>
        <a:xfrm>
          <a:off x="18467017" y="635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4844</xdr:rowOff>
    </xdr:from>
    <xdr:to>
      <xdr:col>112</xdr:col>
      <xdr:colOff>38100</xdr:colOff>
      <xdr:row>38</xdr:row>
      <xdr:rowOff>106444</xdr:rowOff>
    </xdr:to>
    <xdr:sp macro="" textlink="">
      <xdr:nvSpPr>
        <xdr:cNvPr id="747" name="楕円 746"/>
        <xdr:cNvSpPr/>
      </xdr:nvSpPr>
      <xdr:spPr>
        <a:xfrm>
          <a:off x="21272500" y="65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122971</xdr:rowOff>
    </xdr:from>
    <xdr:ext cx="469744" cy="259045"/>
    <xdr:sp macro="" textlink="">
      <xdr:nvSpPr>
        <xdr:cNvPr id="748" name="テキスト ボックス 747"/>
        <xdr:cNvSpPr txBox="1"/>
      </xdr:nvSpPr>
      <xdr:spPr>
        <a:xfrm>
          <a:off x="21088428" y="62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87254</xdr:rowOff>
    </xdr:from>
    <xdr:to>
      <xdr:col>107</xdr:col>
      <xdr:colOff>101600</xdr:colOff>
      <xdr:row>39</xdr:row>
      <xdr:rowOff>17404</xdr:rowOff>
    </xdr:to>
    <xdr:sp macro="" textlink="">
      <xdr:nvSpPr>
        <xdr:cNvPr id="749" name="楕円 748"/>
        <xdr:cNvSpPr/>
      </xdr:nvSpPr>
      <xdr:spPr>
        <a:xfrm>
          <a:off x="20383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8531</xdr:rowOff>
    </xdr:from>
    <xdr:ext cx="313932" cy="259045"/>
    <xdr:sp macro="" textlink="">
      <xdr:nvSpPr>
        <xdr:cNvPr id="750" name="テキスト ボックス 749"/>
        <xdr:cNvSpPr txBox="1"/>
      </xdr:nvSpPr>
      <xdr:spPr>
        <a:xfrm>
          <a:off x="20277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129972</xdr:rowOff>
    </xdr:from>
    <xdr:to>
      <xdr:col>116</xdr:col>
      <xdr:colOff>63500</xdr:colOff>
      <xdr:row>58</xdr:row>
      <xdr:rowOff>137363</xdr:rowOff>
    </xdr:to>
    <xdr:cxnSp macro="">
      <xdr:nvCxnSpPr>
        <xdr:cNvPr id="783" name="直線コネクタ 782"/>
        <xdr:cNvCxnSpPr/>
      </xdr:nvCxnSpPr>
      <xdr:spPr>
        <a:xfrm>
          <a:off x="21323300" y="10074072"/>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129972</xdr:rowOff>
    </xdr:from>
    <xdr:to>
      <xdr:col>111</xdr:col>
      <xdr:colOff>177800</xdr:colOff>
      <xdr:row>58</xdr:row>
      <xdr:rowOff>131635</xdr:rowOff>
    </xdr:to>
    <xdr:cxnSp macro="">
      <xdr:nvCxnSpPr>
        <xdr:cNvPr id="786" name="直線コネクタ 785"/>
        <xdr:cNvCxnSpPr/>
      </xdr:nvCxnSpPr>
      <xdr:spPr>
        <a:xfrm flipV="1">
          <a:off x="20434300" y="10074072"/>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131635</xdr:rowOff>
    </xdr:from>
    <xdr:to>
      <xdr:col>107</xdr:col>
      <xdr:colOff>50800</xdr:colOff>
      <xdr:row>58</xdr:row>
      <xdr:rowOff>133096</xdr:rowOff>
    </xdr:to>
    <xdr:cxnSp macro="">
      <xdr:nvCxnSpPr>
        <xdr:cNvPr id="789" name="直線コネクタ 788"/>
        <xdr:cNvCxnSpPr/>
      </xdr:nvCxnSpPr>
      <xdr:spPr>
        <a:xfrm flipV="1">
          <a:off x="19545300" y="10075735"/>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95034</xdr:rowOff>
    </xdr:from>
    <xdr:to>
      <xdr:col>107</xdr:col>
      <xdr:colOff>101600</xdr:colOff>
      <xdr:row>59</xdr:row>
      <xdr:rowOff>25184</xdr:rowOff>
    </xdr:to>
    <xdr:sp macro="" textlink="">
      <xdr:nvSpPr>
        <xdr:cNvPr id="790" name="フローチャート: 判断 789"/>
        <xdr:cNvSpPr/>
      </xdr:nvSpPr>
      <xdr:spPr>
        <a:xfrm>
          <a:off x="20383500" y="1003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16311</xdr:rowOff>
    </xdr:from>
    <xdr:ext cx="469744" cy="259045"/>
    <xdr:sp macro="" textlink="">
      <xdr:nvSpPr>
        <xdr:cNvPr id="791" name="テキスト ボックス 790"/>
        <xdr:cNvSpPr txBox="1"/>
      </xdr:nvSpPr>
      <xdr:spPr>
        <a:xfrm>
          <a:off x="20199428" y="10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133096</xdr:rowOff>
    </xdr:from>
    <xdr:to>
      <xdr:col>102</xdr:col>
      <xdr:colOff>114300</xdr:colOff>
      <xdr:row>58</xdr:row>
      <xdr:rowOff>134404</xdr:rowOff>
    </xdr:to>
    <xdr:cxnSp macro="">
      <xdr:nvCxnSpPr>
        <xdr:cNvPr id="792" name="直線コネクタ 791"/>
        <xdr:cNvCxnSpPr/>
      </xdr:nvCxnSpPr>
      <xdr:spPr>
        <a:xfrm flipV="1">
          <a:off x="18656300" y="10077196"/>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793" name="フローチャート: 判断 792"/>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63961</xdr:rowOff>
    </xdr:from>
    <xdr:ext cx="469744" cy="259045"/>
    <xdr:sp macro="" textlink="">
      <xdr:nvSpPr>
        <xdr:cNvPr id="794" name="テキスト ボックス 793"/>
        <xdr:cNvSpPr txBox="1"/>
      </xdr:nvSpPr>
      <xdr:spPr>
        <a:xfrm>
          <a:off x="19310428"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795" name="フローチャート: 判断 794"/>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37292</xdr:rowOff>
    </xdr:from>
    <xdr:ext cx="469744" cy="259045"/>
    <xdr:sp macro="" textlink="">
      <xdr:nvSpPr>
        <xdr:cNvPr id="796" name="テキスト ボックス 795"/>
        <xdr:cNvSpPr txBox="1"/>
      </xdr:nvSpPr>
      <xdr:spPr>
        <a:xfrm>
          <a:off x="18421428"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86563</xdr:rowOff>
    </xdr:from>
    <xdr:to>
      <xdr:col>116</xdr:col>
      <xdr:colOff>114300</xdr:colOff>
      <xdr:row>59</xdr:row>
      <xdr:rowOff>16713</xdr:rowOff>
    </xdr:to>
    <xdr:sp macro="" textlink="">
      <xdr:nvSpPr>
        <xdr:cNvPr id="802" name="楕円 801"/>
        <xdr:cNvSpPr/>
      </xdr:nvSpPr>
      <xdr:spPr>
        <a:xfrm>
          <a:off x="22110700" y="100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79172</xdr:rowOff>
    </xdr:from>
    <xdr:to>
      <xdr:col>112</xdr:col>
      <xdr:colOff>38100</xdr:colOff>
      <xdr:row>59</xdr:row>
      <xdr:rowOff>9322</xdr:rowOff>
    </xdr:to>
    <xdr:sp macro="" textlink="">
      <xdr:nvSpPr>
        <xdr:cNvPr id="804" name="楕円 803"/>
        <xdr:cNvSpPr/>
      </xdr:nvSpPr>
      <xdr:spPr>
        <a:xfrm>
          <a:off x="21272500" y="100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449</xdr:rowOff>
    </xdr:from>
    <xdr:ext cx="469744" cy="259045"/>
    <xdr:sp macro="" textlink="">
      <xdr:nvSpPr>
        <xdr:cNvPr id="805" name="テキスト ボックス 804"/>
        <xdr:cNvSpPr txBox="1"/>
      </xdr:nvSpPr>
      <xdr:spPr>
        <a:xfrm>
          <a:off x="21088428" y="101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80835</xdr:rowOff>
    </xdr:from>
    <xdr:to>
      <xdr:col>107</xdr:col>
      <xdr:colOff>101600</xdr:colOff>
      <xdr:row>59</xdr:row>
      <xdr:rowOff>10985</xdr:rowOff>
    </xdr:to>
    <xdr:sp macro="" textlink="">
      <xdr:nvSpPr>
        <xdr:cNvPr id="806" name="楕円 805"/>
        <xdr:cNvSpPr/>
      </xdr:nvSpPr>
      <xdr:spPr>
        <a:xfrm>
          <a:off x="20383500" y="100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27512</xdr:rowOff>
    </xdr:from>
    <xdr:ext cx="469744" cy="259045"/>
    <xdr:sp macro="" textlink="">
      <xdr:nvSpPr>
        <xdr:cNvPr id="807" name="テキスト ボックス 806"/>
        <xdr:cNvSpPr txBox="1"/>
      </xdr:nvSpPr>
      <xdr:spPr>
        <a:xfrm>
          <a:off x="20199428" y="980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82296</xdr:rowOff>
    </xdr:from>
    <xdr:to>
      <xdr:col>102</xdr:col>
      <xdr:colOff>165100</xdr:colOff>
      <xdr:row>59</xdr:row>
      <xdr:rowOff>12446</xdr:rowOff>
    </xdr:to>
    <xdr:sp macro="" textlink="">
      <xdr:nvSpPr>
        <xdr:cNvPr id="808" name="楕円 807"/>
        <xdr:cNvSpPr/>
      </xdr:nvSpPr>
      <xdr:spPr>
        <a:xfrm>
          <a:off x="19494500" y="100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28973</xdr:rowOff>
    </xdr:from>
    <xdr:ext cx="469744" cy="259045"/>
    <xdr:sp macro="" textlink="">
      <xdr:nvSpPr>
        <xdr:cNvPr id="809" name="テキスト ボックス 808"/>
        <xdr:cNvSpPr txBox="1"/>
      </xdr:nvSpPr>
      <xdr:spPr>
        <a:xfrm>
          <a:off x="19310428" y="98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83604</xdr:rowOff>
    </xdr:from>
    <xdr:to>
      <xdr:col>98</xdr:col>
      <xdr:colOff>38100</xdr:colOff>
      <xdr:row>59</xdr:row>
      <xdr:rowOff>13754</xdr:rowOff>
    </xdr:to>
    <xdr:sp macro="" textlink="">
      <xdr:nvSpPr>
        <xdr:cNvPr id="810" name="楕円 809"/>
        <xdr:cNvSpPr/>
      </xdr:nvSpPr>
      <xdr:spPr>
        <a:xfrm>
          <a:off x="18605500" y="100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30281</xdr:rowOff>
    </xdr:from>
    <xdr:ext cx="469744" cy="259045"/>
    <xdr:sp macro="" textlink="">
      <xdr:nvSpPr>
        <xdr:cNvPr id="811" name="テキスト ボックス 810"/>
        <xdr:cNvSpPr txBox="1"/>
      </xdr:nvSpPr>
      <xdr:spPr>
        <a:xfrm>
          <a:off x="18421428" y="980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43517</xdr:rowOff>
    </xdr:from>
    <xdr:to>
      <xdr:col>116</xdr:col>
      <xdr:colOff>63500</xdr:colOff>
      <xdr:row>77</xdr:row>
      <xdr:rowOff>21118</xdr:rowOff>
    </xdr:to>
    <xdr:cxnSp macro="">
      <xdr:nvCxnSpPr>
        <xdr:cNvPr id="840" name="直線コネクタ 839"/>
        <xdr:cNvCxnSpPr/>
      </xdr:nvCxnSpPr>
      <xdr:spPr>
        <a:xfrm>
          <a:off x="21323300" y="13073717"/>
          <a:ext cx="838200" cy="1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97737</xdr:rowOff>
    </xdr:from>
    <xdr:to>
      <xdr:col>111</xdr:col>
      <xdr:colOff>177800</xdr:colOff>
      <xdr:row>76</xdr:row>
      <xdr:rowOff>43517</xdr:rowOff>
    </xdr:to>
    <xdr:cxnSp macro="">
      <xdr:nvCxnSpPr>
        <xdr:cNvPr id="843" name="直線コネクタ 842"/>
        <xdr:cNvCxnSpPr/>
      </xdr:nvCxnSpPr>
      <xdr:spPr>
        <a:xfrm>
          <a:off x="20434300" y="12956487"/>
          <a:ext cx="889000" cy="1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97737</xdr:rowOff>
    </xdr:from>
    <xdr:to>
      <xdr:col>107</xdr:col>
      <xdr:colOff>50800</xdr:colOff>
      <xdr:row>76</xdr:row>
      <xdr:rowOff>128442</xdr:rowOff>
    </xdr:to>
    <xdr:cxnSp macro="">
      <xdr:nvCxnSpPr>
        <xdr:cNvPr id="846" name="直線コネクタ 845"/>
        <xdr:cNvCxnSpPr/>
      </xdr:nvCxnSpPr>
      <xdr:spPr>
        <a:xfrm flipV="1">
          <a:off x="19545300" y="12956487"/>
          <a:ext cx="889000" cy="20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61734</xdr:rowOff>
    </xdr:from>
    <xdr:to>
      <xdr:col>107</xdr:col>
      <xdr:colOff>101600</xdr:colOff>
      <xdr:row>76</xdr:row>
      <xdr:rowOff>163334</xdr:rowOff>
    </xdr:to>
    <xdr:sp macro="" textlink="">
      <xdr:nvSpPr>
        <xdr:cNvPr id="847" name="フローチャート: 判断 846"/>
        <xdr:cNvSpPr/>
      </xdr:nvSpPr>
      <xdr:spPr>
        <a:xfrm>
          <a:off x="20383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154461</xdr:rowOff>
    </xdr:from>
    <xdr:ext cx="599010" cy="259045"/>
    <xdr:sp macro="" textlink="">
      <xdr:nvSpPr>
        <xdr:cNvPr id="848" name="テキスト ボックス 847"/>
        <xdr:cNvSpPr txBox="1"/>
      </xdr:nvSpPr>
      <xdr:spPr>
        <a:xfrm>
          <a:off x="20134795" y="131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111609</xdr:rowOff>
    </xdr:from>
    <xdr:to>
      <xdr:col>102</xdr:col>
      <xdr:colOff>114300</xdr:colOff>
      <xdr:row>76</xdr:row>
      <xdr:rowOff>128442</xdr:rowOff>
    </xdr:to>
    <xdr:cxnSp macro="">
      <xdr:nvCxnSpPr>
        <xdr:cNvPr id="849" name="直線コネクタ 848"/>
        <xdr:cNvCxnSpPr/>
      </xdr:nvCxnSpPr>
      <xdr:spPr>
        <a:xfrm>
          <a:off x="18656300" y="13141809"/>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119338</xdr:rowOff>
    </xdr:from>
    <xdr:to>
      <xdr:col>102</xdr:col>
      <xdr:colOff>165100</xdr:colOff>
      <xdr:row>78</xdr:row>
      <xdr:rowOff>49488</xdr:rowOff>
    </xdr:to>
    <xdr:sp macro="" textlink="">
      <xdr:nvSpPr>
        <xdr:cNvPr id="850" name="フローチャート: 判断 849"/>
        <xdr:cNvSpPr/>
      </xdr:nvSpPr>
      <xdr:spPr>
        <a:xfrm>
          <a:off x="19494500" y="1332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40615</xdr:rowOff>
    </xdr:from>
    <xdr:ext cx="534377" cy="259045"/>
    <xdr:sp macro="" textlink="">
      <xdr:nvSpPr>
        <xdr:cNvPr id="851" name="テキスト ボックス 850"/>
        <xdr:cNvSpPr txBox="1"/>
      </xdr:nvSpPr>
      <xdr:spPr>
        <a:xfrm>
          <a:off x="19278111" y="13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129854</xdr:rowOff>
    </xdr:from>
    <xdr:to>
      <xdr:col>98</xdr:col>
      <xdr:colOff>38100</xdr:colOff>
      <xdr:row>78</xdr:row>
      <xdr:rowOff>60004</xdr:rowOff>
    </xdr:to>
    <xdr:sp macro="" textlink="">
      <xdr:nvSpPr>
        <xdr:cNvPr id="852" name="フローチャート: 判断 851"/>
        <xdr:cNvSpPr/>
      </xdr:nvSpPr>
      <xdr:spPr>
        <a:xfrm>
          <a:off x="18605500" y="133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51131</xdr:rowOff>
    </xdr:from>
    <xdr:ext cx="534377" cy="259045"/>
    <xdr:sp macro="" textlink="">
      <xdr:nvSpPr>
        <xdr:cNvPr id="853" name="テキスト ボックス 852"/>
        <xdr:cNvSpPr txBox="1"/>
      </xdr:nvSpPr>
      <xdr:spPr>
        <a:xfrm>
          <a:off x="18389111" y="134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141768</xdr:rowOff>
    </xdr:from>
    <xdr:to>
      <xdr:col>116</xdr:col>
      <xdr:colOff>114300</xdr:colOff>
      <xdr:row>77</xdr:row>
      <xdr:rowOff>71918</xdr:rowOff>
    </xdr:to>
    <xdr:sp macro="" textlink="">
      <xdr:nvSpPr>
        <xdr:cNvPr id="859" name="楕円 858"/>
        <xdr:cNvSpPr/>
      </xdr:nvSpPr>
      <xdr:spPr>
        <a:xfrm>
          <a:off x="22110700" y="131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120195</xdr:rowOff>
    </xdr:from>
    <xdr:ext cx="534377" cy="259045"/>
    <xdr:sp macro="" textlink="">
      <xdr:nvSpPr>
        <xdr:cNvPr id="860" name="繰出金該当値テキスト"/>
        <xdr:cNvSpPr txBox="1"/>
      </xdr:nvSpPr>
      <xdr:spPr>
        <a:xfrm>
          <a:off x="22212300" y="131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164167</xdr:rowOff>
    </xdr:from>
    <xdr:to>
      <xdr:col>112</xdr:col>
      <xdr:colOff>38100</xdr:colOff>
      <xdr:row>76</xdr:row>
      <xdr:rowOff>94317</xdr:rowOff>
    </xdr:to>
    <xdr:sp macro="" textlink="">
      <xdr:nvSpPr>
        <xdr:cNvPr id="861" name="楕円 860"/>
        <xdr:cNvSpPr/>
      </xdr:nvSpPr>
      <xdr:spPr>
        <a:xfrm>
          <a:off x="21272500" y="130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110844</xdr:rowOff>
    </xdr:from>
    <xdr:ext cx="599010" cy="259045"/>
    <xdr:sp macro="" textlink="">
      <xdr:nvSpPr>
        <xdr:cNvPr id="862" name="テキスト ボックス 861"/>
        <xdr:cNvSpPr txBox="1"/>
      </xdr:nvSpPr>
      <xdr:spPr>
        <a:xfrm>
          <a:off x="21023795" y="127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46937</xdr:rowOff>
    </xdr:from>
    <xdr:to>
      <xdr:col>107</xdr:col>
      <xdr:colOff>101600</xdr:colOff>
      <xdr:row>75</xdr:row>
      <xdr:rowOff>148537</xdr:rowOff>
    </xdr:to>
    <xdr:sp macro="" textlink="">
      <xdr:nvSpPr>
        <xdr:cNvPr id="863" name="楕円 862"/>
        <xdr:cNvSpPr/>
      </xdr:nvSpPr>
      <xdr:spPr>
        <a:xfrm>
          <a:off x="20383500" y="129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165064</xdr:rowOff>
    </xdr:from>
    <xdr:ext cx="599010" cy="259045"/>
    <xdr:sp macro="" textlink="">
      <xdr:nvSpPr>
        <xdr:cNvPr id="864" name="テキスト ボックス 863"/>
        <xdr:cNvSpPr txBox="1"/>
      </xdr:nvSpPr>
      <xdr:spPr>
        <a:xfrm>
          <a:off x="20134795" y="1268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77642</xdr:rowOff>
    </xdr:from>
    <xdr:to>
      <xdr:col>102</xdr:col>
      <xdr:colOff>165100</xdr:colOff>
      <xdr:row>77</xdr:row>
      <xdr:rowOff>7792</xdr:rowOff>
    </xdr:to>
    <xdr:sp macro="" textlink="">
      <xdr:nvSpPr>
        <xdr:cNvPr id="865" name="楕円 864"/>
        <xdr:cNvSpPr/>
      </xdr:nvSpPr>
      <xdr:spPr>
        <a:xfrm>
          <a:off x="19494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24319</xdr:rowOff>
    </xdr:from>
    <xdr:ext cx="599010" cy="259045"/>
    <xdr:sp macro="" textlink="">
      <xdr:nvSpPr>
        <xdr:cNvPr id="866" name="テキスト ボックス 865"/>
        <xdr:cNvSpPr txBox="1"/>
      </xdr:nvSpPr>
      <xdr:spPr>
        <a:xfrm>
          <a:off x="19245795"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60809</xdr:rowOff>
    </xdr:from>
    <xdr:to>
      <xdr:col>98</xdr:col>
      <xdr:colOff>38100</xdr:colOff>
      <xdr:row>76</xdr:row>
      <xdr:rowOff>162409</xdr:rowOff>
    </xdr:to>
    <xdr:sp macro="" textlink="">
      <xdr:nvSpPr>
        <xdr:cNvPr id="867" name="楕円 866"/>
        <xdr:cNvSpPr/>
      </xdr:nvSpPr>
      <xdr:spPr>
        <a:xfrm>
          <a:off x="18605500" y="130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7486</xdr:rowOff>
    </xdr:from>
    <xdr:ext cx="599010" cy="259045"/>
    <xdr:sp macro="" textlink="">
      <xdr:nvSpPr>
        <xdr:cNvPr id="868" name="テキスト ボックス 867"/>
        <xdr:cNvSpPr txBox="1"/>
      </xdr:nvSpPr>
      <xdr:spPr>
        <a:xfrm>
          <a:off x="18356795" y="128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人件費は震災復興事業に係る職員の増のため、前年度を</a:t>
          </a:r>
          <a:r>
            <a:rPr kumimoji="1" lang="en-US" altLang="ja-JP" sz="1100">
              <a:solidFill>
                <a:schemeClr val="dk1"/>
              </a:solidFill>
              <a:effectLst/>
              <a:latin typeface="+mn-lt"/>
              <a:ea typeface="+mn-ea"/>
              <a:cs typeface="+mn-cs"/>
            </a:rPr>
            <a:t>3,213</a:t>
          </a:r>
          <a:r>
            <a:rPr kumimoji="1" lang="ja-JP" altLang="ja-JP" sz="1100">
              <a:solidFill>
                <a:schemeClr val="dk1"/>
              </a:solidFill>
              <a:effectLst/>
              <a:latin typeface="+mn-lt"/>
              <a:ea typeface="+mn-ea"/>
              <a:cs typeface="+mn-cs"/>
            </a:rPr>
            <a:t>円上回っているが、類似団体（平成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94,097</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物件費は鳥獣処分委託料等の減により、前年度を</a:t>
          </a:r>
          <a:r>
            <a:rPr kumimoji="1" lang="en-US" altLang="ja-JP" sz="1100">
              <a:solidFill>
                <a:schemeClr val="dk1"/>
              </a:solidFill>
              <a:effectLst/>
              <a:latin typeface="+mn-lt"/>
              <a:ea typeface="+mn-ea"/>
              <a:cs typeface="+mn-cs"/>
            </a:rPr>
            <a:t>20,855</a:t>
          </a:r>
          <a:r>
            <a:rPr kumimoji="1" lang="ja-JP" altLang="ja-JP" sz="1100">
              <a:solidFill>
                <a:schemeClr val="dk1"/>
              </a:solidFill>
              <a:effectLst/>
              <a:latin typeface="+mn-lt"/>
              <a:ea typeface="+mn-ea"/>
              <a:cs typeface="+mn-cs"/>
            </a:rPr>
            <a:t>円下回り、類似団体（平成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40,518</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134,653</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a:p>
          <a:r>
            <a:rPr kumimoji="1" lang="ja-JP" altLang="ja-JP" sz="1100">
              <a:solidFill>
                <a:schemeClr val="dk1"/>
              </a:solidFill>
              <a:effectLst/>
              <a:latin typeface="+mn-lt"/>
              <a:ea typeface="+mn-ea"/>
              <a:cs typeface="+mn-cs"/>
            </a:rPr>
            <a:t>普通建設事業（新規整備）は第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期分災害公営住宅整備事業費等により、類似団体平均を</a:t>
          </a:r>
          <a:r>
            <a:rPr kumimoji="1" lang="en-US" altLang="ja-JP" sz="1100">
              <a:solidFill>
                <a:schemeClr val="dk1"/>
              </a:solidFill>
              <a:effectLst/>
              <a:latin typeface="+mn-lt"/>
              <a:ea typeface="+mn-ea"/>
              <a:cs typeface="+mn-cs"/>
            </a:rPr>
            <a:t>180,372</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普通建設事業（更新整備）は防災行政無線デジタル化工事費や庁舎機能回復工事費の減により、前年度を</a:t>
          </a:r>
          <a:r>
            <a:rPr kumimoji="1" lang="en-US" altLang="ja-JP" sz="1100">
              <a:solidFill>
                <a:schemeClr val="dk1"/>
              </a:solidFill>
              <a:effectLst/>
              <a:latin typeface="+mn-lt"/>
              <a:ea typeface="+mn-ea"/>
              <a:cs typeface="+mn-cs"/>
            </a:rPr>
            <a:t>39,057</a:t>
          </a:r>
          <a:r>
            <a:rPr kumimoji="1" lang="ja-JP" altLang="ja-JP" sz="1100">
              <a:solidFill>
                <a:schemeClr val="dk1"/>
              </a:solidFill>
              <a:effectLst/>
              <a:latin typeface="+mn-lt"/>
              <a:ea typeface="+mn-ea"/>
              <a:cs typeface="+mn-cs"/>
            </a:rPr>
            <a:t>円下回り、類似団体（平成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12,029</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災害復旧事業は、富岡町文化交流センターの災害復旧工事費等の減により前年度を</a:t>
          </a:r>
          <a:r>
            <a:rPr kumimoji="1" lang="en-US" altLang="ja-JP" sz="1100">
              <a:solidFill>
                <a:schemeClr val="dk1"/>
              </a:solidFill>
              <a:effectLst/>
              <a:latin typeface="+mn-lt"/>
              <a:ea typeface="+mn-ea"/>
              <a:cs typeface="+mn-cs"/>
            </a:rPr>
            <a:t>41,764</a:t>
          </a:r>
          <a:r>
            <a:rPr kumimoji="1" lang="ja-JP" altLang="ja-JP" sz="1100">
              <a:solidFill>
                <a:schemeClr val="dk1"/>
              </a:solidFill>
              <a:effectLst/>
              <a:latin typeface="+mn-lt"/>
              <a:ea typeface="+mn-ea"/>
              <a:cs typeface="+mn-cs"/>
            </a:rPr>
            <a:t>円下回ったが、類似団体平均を</a:t>
          </a:r>
          <a:r>
            <a:rPr kumimoji="1" lang="en-US" altLang="ja-JP" sz="1100">
              <a:solidFill>
                <a:schemeClr val="dk1"/>
              </a:solidFill>
              <a:effectLst/>
              <a:latin typeface="+mn-lt"/>
              <a:ea typeface="+mn-ea"/>
              <a:cs typeface="+mn-cs"/>
            </a:rPr>
            <a:t>32,170</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補助費等は住宅清掃費補助事業の増等に伴い</a:t>
          </a:r>
          <a:r>
            <a:rPr kumimoji="1" lang="en-US" altLang="ja-JP" sz="1100">
              <a:solidFill>
                <a:schemeClr val="dk1"/>
              </a:solidFill>
              <a:effectLst/>
              <a:latin typeface="+mn-lt"/>
              <a:ea typeface="+mn-ea"/>
              <a:cs typeface="+mn-cs"/>
            </a:rPr>
            <a:t>32,872</a:t>
          </a:r>
          <a:r>
            <a:rPr kumimoji="1" lang="ja-JP" altLang="ja-JP" sz="1100">
              <a:solidFill>
                <a:schemeClr val="dk1"/>
              </a:solidFill>
              <a:effectLst/>
              <a:latin typeface="+mn-lt"/>
              <a:ea typeface="+mn-ea"/>
              <a:cs typeface="+mn-cs"/>
            </a:rPr>
            <a:t>円の増となっているが、類似団体（平成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92,222</a:t>
          </a:r>
          <a:r>
            <a:rPr kumimoji="1" lang="ja-JP" altLang="ja-JP" sz="1100">
              <a:solidFill>
                <a:schemeClr val="dk1"/>
              </a:solidFill>
              <a:effectLst/>
              <a:latin typeface="+mn-lt"/>
              <a:ea typeface="+mn-ea"/>
              <a:cs typeface="+mn-cs"/>
            </a:rPr>
            <a:t>円下回った。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13,260
13,196
68.39
26,532,385
23,628,482
2,035,376
4,197,038
900,134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69748</xdr:rowOff>
    </xdr:from>
    <xdr:to>
      <xdr:col>24</xdr:col>
      <xdr:colOff>63500</xdr:colOff>
      <xdr:row>38</xdr:row>
      <xdr:rowOff>69806</xdr:rowOff>
    </xdr:to>
    <xdr:cxnSp macro="">
      <xdr:nvCxnSpPr>
        <xdr:cNvPr id="60" name="直線コネクタ 59"/>
        <xdr:cNvCxnSpPr/>
      </xdr:nvCxnSpPr>
      <xdr:spPr>
        <a:xfrm flipV="1">
          <a:off x="3797300" y="6584848"/>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62985</xdr:rowOff>
    </xdr:from>
    <xdr:to>
      <xdr:col>19</xdr:col>
      <xdr:colOff>177800</xdr:colOff>
      <xdr:row>38</xdr:row>
      <xdr:rowOff>69806</xdr:rowOff>
    </xdr:to>
    <xdr:cxnSp macro="">
      <xdr:nvCxnSpPr>
        <xdr:cNvPr id="63" name="直線コネクタ 62"/>
        <xdr:cNvCxnSpPr/>
      </xdr:nvCxnSpPr>
      <xdr:spPr>
        <a:xfrm>
          <a:off x="2908300" y="6578085"/>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62985</xdr:rowOff>
    </xdr:from>
    <xdr:to>
      <xdr:col>15</xdr:col>
      <xdr:colOff>50800</xdr:colOff>
      <xdr:row>38</xdr:row>
      <xdr:rowOff>75006</xdr:rowOff>
    </xdr:to>
    <xdr:cxnSp macro="">
      <xdr:nvCxnSpPr>
        <xdr:cNvPr id="66" name="直線コネクタ 65"/>
        <xdr:cNvCxnSpPr/>
      </xdr:nvCxnSpPr>
      <xdr:spPr>
        <a:xfrm flipV="1">
          <a:off x="2019300" y="6578085"/>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113779</xdr:rowOff>
    </xdr:from>
    <xdr:to>
      <xdr:col>15</xdr:col>
      <xdr:colOff>101600</xdr:colOff>
      <xdr:row>37</xdr:row>
      <xdr:rowOff>43929</xdr:rowOff>
    </xdr:to>
    <xdr:sp macro="" textlink="">
      <xdr:nvSpPr>
        <xdr:cNvPr id="67" name="フローチャート: 判断 66"/>
        <xdr:cNvSpPr/>
      </xdr:nvSpPr>
      <xdr:spPr>
        <a:xfrm>
          <a:off x="2857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60456</xdr:rowOff>
    </xdr:from>
    <xdr:ext cx="534377" cy="259045"/>
    <xdr:sp macro="" textlink="">
      <xdr:nvSpPr>
        <xdr:cNvPr id="68" name="テキスト ボックス 67"/>
        <xdr:cNvSpPr txBox="1"/>
      </xdr:nvSpPr>
      <xdr:spPr>
        <a:xfrm>
          <a:off x="2641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75006</xdr:rowOff>
    </xdr:from>
    <xdr:to>
      <xdr:col>10</xdr:col>
      <xdr:colOff>114300</xdr:colOff>
      <xdr:row>38</xdr:row>
      <xdr:rowOff>76054</xdr:rowOff>
    </xdr:to>
    <xdr:cxnSp macro="">
      <xdr:nvCxnSpPr>
        <xdr:cNvPr id="69" name="直線コネクタ 68"/>
        <xdr:cNvCxnSpPr/>
      </xdr:nvCxnSpPr>
      <xdr:spPr>
        <a:xfrm flipV="1">
          <a:off x="1130300" y="659010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51371</xdr:rowOff>
    </xdr:from>
    <xdr:to>
      <xdr:col>10</xdr:col>
      <xdr:colOff>165100</xdr:colOff>
      <xdr:row>38</xdr:row>
      <xdr:rowOff>152971</xdr:rowOff>
    </xdr:to>
    <xdr:sp macro="" textlink="">
      <xdr:nvSpPr>
        <xdr:cNvPr id="70" name="フローチャート: 判断 69"/>
        <xdr:cNvSpPr/>
      </xdr:nvSpPr>
      <xdr:spPr>
        <a:xfrm>
          <a:off x="1968500" y="65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144098</xdr:rowOff>
    </xdr:from>
    <xdr:ext cx="469744" cy="259045"/>
    <xdr:sp macro="" textlink="">
      <xdr:nvSpPr>
        <xdr:cNvPr id="71" name="テキスト ボックス 70"/>
        <xdr:cNvSpPr txBox="1"/>
      </xdr:nvSpPr>
      <xdr:spPr>
        <a:xfrm>
          <a:off x="1784428"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52362</xdr:rowOff>
    </xdr:from>
    <xdr:to>
      <xdr:col>6</xdr:col>
      <xdr:colOff>38100</xdr:colOff>
      <xdr:row>38</xdr:row>
      <xdr:rowOff>153962</xdr:rowOff>
    </xdr:to>
    <xdr:sp macro="" textlink="">
      <xdr:nvSpPr>
        <xdr:cNvPr id="72" name="フローチャート: 判断 71"/>
        <xdr:cNvSpPr/>
      </xdr:nvSpPr>
      <xdr:spPr>
        <a:xfrm>
          <a:off x="1079500" y="656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145089</xdr:rowOff>
    </xdr:from>
    <xdr:ext cx="469744" cy="259045"/>
    <xdr:sp macro="" textlink="">
      <xdr:nvSpPr>
        <xdr:cNvPr id="73" name="テキスト ボックス 72"/>
        <xdr:cNvSpPr txBox="1"/>
      </xdr:nvSpPr>
      <xdr:spPr>
        <a:xfrm>
          <a:off x="895428" y="666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18948</xdr:rowOff>
    </xdr:from>
    <xdr:to>
      <xdr:col>24</xdr:col>
      <xdr:colOff>114300</xdr:colOff>
      <xdr:row>38</xdr:row>
      <xdr:rowOff>120548</xdr:rowOff>
    </xdr:to>
    <xdr:sp macro="" textlink="">
      <xdr:nvSpPr>
        <xdr:cNvPr id="79" name="楕円 78"/>
        <xdr:cNvSpPr/>
      </xdr:nvSpPr>
      <xdr:spPr>
        <a:xfrm>
          <a:off x="45847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105325</xdr:rowOff>
    </xdr:from>
    <xdr:ext cx="469744" cy="259045"/>
    <xdr:sp macro="" textlink="">
      <xdr:nvSpPr>
        <xdr:cNvPr id="80" name="議会費該当値テキスト"/>
        <xdr:cNvSpPr txBox="1"/>
      </xdr:nvSpPr>
      <xdr:spPr>
        <a:xfrm>
          <a:off x="4686300" y="644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19006</xdr:rowOff>
    </xdr:from>
    <xdr:to>
      <xdr:col>20</xdr:col>
      <xdr:colOff>38100</xdr:colOff>
      <xdr:row>38</xdr:row>
      <xdr:rowOff>120606</xdr:rowOff>
    </xdr:to>
    <xdr:sp macro="" textlink="">
      <xdr:nvSpPr>
        <xdr:cNvPr id="81" name="楕円 80"/>
        <xdr:cNvSpPr/>
      </xdr:nvSpPr>
      <xdr:spPr>
        <a:xfrm>
          <a:off x="3746500" y="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111733</xdr:rowOff>
    </xdr:from>
    <xdr:ext cx="469744" cy="259045"/>
    <xdr:sp macro="" textlink="">
      <xdr:nvSpPr>
        <xdr:cNvPr id="82" name="テキスト ボックス 81"/>
        <xdr:cNvSpPr txBox="1"/>
      </xdr:nvSpPr>
      <xdr:spPr>
        <a:xfrm>
          <a:off x="3562428" y="66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12185</xdr:rowOff>
    </xdr:from>
    <xdr:to>
      <xdr:col>15</xdr:col>
      <xdr:colOff>101600</xdr:colOff>
      <xdr:row>38</xdr:row>
      <xdr:rowOff>113785</xdr:rowOff>
    </xdr:to>
    <xdr:sp macro="" textlink="">
      <xdr:nvSpPr>
        <xdr:cNvPr id="83" name="楕円 82"/>
        <xdr:cNvSpPr/>
      </xdr:nvSpPr>
      <xdr:spPr>
        <a:xfrm>
          <a:off x="2857500" y="65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104912</xdr:rowOff>
    </xdr:from>
    <xdr:ext cx="469744" cy="259045"/>
    <xdr:sp macro="" textlink="">
      <xdr:nvSpPr>
        <xdr:cNvPr id="84" name="テキスト ボックス 83"/>
        <xdr:cNvSpPr txBox="1"/>
      </xdr:nvSpPr>
      <xdr:spPr>
        <a:xfrm>
          <a:off x="2673428" y="66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24206</xdr:rowOff>
    </xdr:from>
    <xdr:to>
      <xdr:col>10</xdr:col>
      <xdr:colOff>165100</xdr:colOff>
      <xdr:row>38</xdr:row>
      <xdr:rowOff>125806</xdr:rowOff>
    </xdr:to>
    <xdr:sp macro="" textlink="">
      <xdr:nvSpPr>
        <xdr:cNvPr id="85" name="楕円 84"/>
        <xdr:cNvSpPr/>
      </xdr:nvSpPr>
      <xdr:spPr>
        <a:xfrm>
          <a:off x="1968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142333</xdr:rowOff>
    </xdr:from>
    <xdr:ext cx="469744" cy="259045"/>
    <xdr:sp macro="" textlink="">
      <xdr:nvSpPr>
        <xdr:cNvPr id="86" name="テキスト ボックス 85"/>
        <xdr:cNvSpPr txBox="1"/>
      </xdr:nvSpPr>
      <xdr:spPr>
        <a:xfrm>
          <a:off x="1784428" y="63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25254</xdr:rowOff>
    </xdr:from>
    <xdr:to>
      <xdr:col>6</xdr:col>
      <xdr:colOff>38100</xdr:colOff>
      <xdr:row>38</xdr:row>
      <xdr:rowOff>126854</xdr:rowOff>
    </xdr:to>
    <xdr:sp macro="" textlink="">
      <xdr:nvSpPr>
        <xdr:cNvPr id="87" name="楕円 86"/>
        <xdr:cNvSpPr/>
      </xdr:nvSpPr>
      <xdr:spPr>
        <a:xfrm>
          <a:off x="1079500" y="65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143381</xdr:rowOff>
    </xdr:from>
    <xdr:ext cx="469744" cy="259045"/>
    <xdr:sp macro="" textlink="">
      <xdr:nvSpPr>
        <xdr:cNvPr id="88" name="テキスト ボックス 87"/>
        <xdr:cNvSpPr txBox="1"/>
      </xdr:nvSpPr>
      <xdr:spPr>
        <a:xfrm>
          <a:off x="895428" y="631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121999</xdr:rowOff>
    </xdr:from>
    <xdr:to>
      <xdr:col>24</xdr:col>
      <xdr:colOff>63500</xdr:colOff>
      <xdr:row>57</xdr:row>
      <xdr:rowOff>48870</xdr:rowOff>
    </xdr:to>
    <xdr:cxnSp macro="">
      <xdr:nvCxnSpPr>
        <xdr:cNvPr id="115" name="直線コネクタ 114"/>
        <xdr:cNvCxnSpPr/>
      </xdr:nvCxnSpPr>
      <xdr:spPr>
        <a:xfrm flipV="1">
          <a:off x="3797300" y="9723199"/>
          <a:ext cx="8382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48870</xdr:rowOff>
    </xdr:from>
    <xdr:to>
      <xdr:col>19</xdr:col>
      <xdr:colOff>177800</xdr:colOff>
      <xdr:row>57</xdr:row>
      <xdr:rowOff>156906</xdr:rowOff>
    </xdr:to>
    <xdr:cxnSp macro="">
      <xdr:nvCxnSpPr>
        <xdr:cNvPr id="118" name="直線コネクタ 117"/>
        <xdr:cNvCxnSpPr/>
      </xdr:nvCxnSpPr>
      <xdr:spPr>
        <a:xfrm flipV="1">
          <a:off x="2908300" y="9821520"/>
          <a:ext cx="889000" cy="1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156906</xdr:rowOff>
    </xdr:from>
    <xdr:to>
      <xdr:col>15</xdr:col>
      <xdr:colOff>50800</xdr:colOff>
      <xdr:row>58</xdr:row>
      <xdr:rowOff>10873</xdr:rowOff>
    </xdr:to>
    <xdr:cxnSp macro="">
      <xdr:nvCxnSpPr>
        <xdr:cNvPr id="121" name="直線コネクタ 120"/>
        <xdr:cNvCxnSpPr/>
      </xdr:nvCxnSpPr>
      <xdr:spPr>
        <a:xfrm flipV="1">
          <a:off x="2019300" y="9929556"/>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81175</xdr:rowOff>
    </xdr:from>
    <xdr:to>
      <xdr:col>15</xdr:col>
      <xdr:colOff>101600</xdr:colOff>
      <xdr:row>58</xdr:row>
      <xdr:rowOff>11325</xdr:rowOff>
    </xdr:to>
    <xdr:sp macro="" textlink="">
      <xdr:nvSpPr>
        <xdr:cNvPr id="122" name="フローチャート: 判断 121"/>
        <xdr:cNvSpPr/>
      </xdr:nvSpPr>
      <xdr:spPr>
        <a:xfrm>
          <a:off x="2857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27852</xdr:rowOff>
    </xdr:from>
    <xdr:ext cx="599010" cy="259045"/>
    <xdr:sp macro="" textlink="">
      <xdr:nvSpPr>
        <xdr:cNvPr id="123" name="テキスト ボックス 122"/>
        <xdr:cNvSpPr txBox="1"/>
      </xdr:nvSpPr>
      <xdr:spPr>
        <a:xfrm>
          <a:off x="2608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10873</xdr:rowOff>
    </xdr:from>
    <xdr:to>
      <xdr:col>10</xdr:col>
      <xdr:colOff>114300</xdr:colOff>
      <xdr:row>58</xdr:row>
      <xdr:rowOff>50047</xdr:rowOff>
    </xdr:to>
    <xdr:cxnSp macro="">
      <xdr:nvCxnSpPr>
        <xdr:cNvPr id="124" name="直線コネクタ 123"/>
        <xdr:cNvCxnSpPr/>
      </xdr:nvCxnSpPr>
      <xdr:spPr>
        <a:xfrm flipV="1">
          <a:off x="1130300" y="9954973"/>
          <a:ext cx="889000" cy="3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52749</xdr:rowOff>
    </xdr:from>
    <xdr:to>
      <xdr:col>10</xdr:col>
      <xdr:colOff>165100</xdr:colOff>
      <xdr:row>58</xdr:row>
      <xdr:rowOff>154349</xdr:rowOff>
    </xdr:to>
    <xdr:sp macro="" textlink="">
      <xdr:nvSpPr>
        <xdr:cNvPr id="125" name="フローチャート: 判断 124"/>
        <xdr:cNvSpPr/>
      </xdr:nvSpPr>
      <xdr:spPr>
        <a:xfrm>
          <a:off x="1968500" y="99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145476</xdr:rowOff>
    </xdr:from>
    <xdr:ext cx="534377" cy="259045"/>
    <xdr:sp macro="" textlink="">
      <xdr:nvSpPr>
        <xdr:cNvPr id="126" name="テキスト ボックス 125"/>
        <xdr:cNvSpPr txBox="1"/>
      </xdr:nvSpPr>
      <xdr:spPr>
        <a:xfrm>
          <a:off x="1752111" y="10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53411</xdr:rowOff>
    </xdr:from>
    <xdr:to>
      <xdr:col>6</xdr:col>
      <xdr:colOff>38100</xdr:colOff>
      <xdr:row>58</xdr:row>
      <xdr:rowOff>155011</xdr:rowOff>
    </xdr:to>
    <xdr:sp macro="" textlink="">
      <xdr:nvSpPr>
        <xdr:cNvPr id="127" name="フローチャート: 判断 126"/>
        <xdr:cNvSpPr/>
      </xdr:nvSpPr>
      <xdr:spPr>
        <a:xfrm>
          <a:off x="1079500" y="99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146138</xdr:rowOff>
    </xdr:from>
    <xdr:ext cx="534377" cy="259045"/>
    <xdr:sp macro="" textlink="">
      <xdr:nvSpPr>
        <xdr:cNvPr id="128" name="テキスト ボックス 127"/>
        <xdr:cNvSpPr txBox="1"/>
      </xdr:nvSpPr>
      <xdr:spPr>
        <a:xfrm>
          <a:off x="863111" y="10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71199</xdr:rowOff>
    </xdr:from>
    <xdr:to>
      <xdr:col>24</xdr:col>
      <xdr:colOff>114300</xdr:colOff>
      <xdr:row>57</xdr:row>
      <xdr:rowOff>1349</xdr:rowOff>
    </xdr:to>
    <xdr:sp macro="" textlink="">
      <xdr:nvSpPr>
        <xdr:cNvPr id="134" name="楕円 133"/>
        <xdr:cNvSpPr/>
      </xdr:nvSpPr>
      <xdr:spPr>
        <a:xfrm>
          <a:off x="4584700" y="96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94076</xdr:rowOff>
    </xdr:from>
    <xdr:ext cx="599010" cy="259045"/>
    <xdr:sp macro="" textlink="">
      <xdr:nvSpPr>
        <xdr:cNvPr id="135" name="総務費該当値テキスト"/>
        <xdr:cNvSpPr txBox="1"/>
      </xdr:nvSpPr>
      <xdr:spPr>
        <a:xfrm>
          <a:off x="4686300" y="952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169520</xdr:rowOff>
    </xdr:from>
    <xdr:to>
      <xdr:col>20</xdr:col>
      <xdr:colOff>38100</xdr:colOff>
      <xdr:row>57</xdr:row>
      <xdr:rowOff>99670</xdr:rowOff>
    </xdr:to>
    <xdr:sp macro="" textlink="">
      <xdr:nvSpPr>
        <xdr:cNvPr id="136" name="楕円 135"/>
        <xdr:cNvSpPr/>
      </xdr:nvSpPr>
      <xdr:spPr>
        <a:xfrm>
          <a:off x="3746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116197</xdr:rowOff>
    </xdr:from>
    <xdr:ext cx="599010" cy="259045"/>
    <xdr:sp macro="" textlink="">
      <xdr:nvSpPr>
        <xdr:cNvPr id="137" name="テキスト ボックス 136"/>
        <xdr:cNvSpPr txBox="1"/>
      </xdr:nvSpPr>
      <xdr:spPr>
        <a:xfrm>
          <a:off x="3497795" y="95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106106</xdr:rowOff>
    </xdr:from>
    <xdr:to>
      <xdr:col>15</xdr:col>
      <xdr:colOff>101600</xdr:colOff>
      <xdr:row>58</xdr:row>
      <xdr:rowOff>36256</xdr:rowOff>
    </xdr:to>
    <xdr:sp macro="" textlink="">
      <xdr:nvSpPr>
        <xdr:cNvPr id="138" name="楕円 137"/>
        <xdr:cNvSpPr/>
      </xdr:nvSpPr>
      <xdr:spPr>
        <a:xfrm>
          <a:off x="2857500" y="98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27383</xdr:rowOff>
    </xdr:from>
    <xdr:ext cx="599010" cy="259045"/>
    <xdr:sp macro="" textlink="">
      <xdr:nvSpPr>
        <xdr:cNvPr id="139" name="テキスト ボックス 138"/>
        <xdr:cNvSpPr txBox="1"/>
      </xdr:nvSpPr>
      <xdr:spPr>
        <a:xfrm>
          <a:off x="2608795" y="99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131523</xdr:rowOff>
    </xdr:from>
    <xdr:to>
      <xdr:col>10</xdr:col>
      <xdr:colOff>165100</xdr:colOff>
      <xdr:row>58</xdr:row>
      <xdr:rowOff>61673</xdr:rowOff>
    </xdr:to>
    <xdr:sp macro="" textlink="">
      <xdr:nvSpPr>
        <xdr:cNvPr id="140" name="楕円 139"/>
        <xdr:cNvSpPr/>
      </xdr:nvSpPr>
      <xdr:spPr>
        <a:xfrm>
          <a:off x="1968500" y="99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78200</xdr:rowOff>
    </xdr:from>
    <xdr:ext cx="599010" cy="259045"/>
    <xdr:sp macro="" textlink="">
      <xdr:nvSpPr>
        <xdr:cNvPr id="141" name="テキスト ボックス 140"/>
        <xdr:cNvSpPr txBox="1"/>
      </xdr:nvSpPr>
      <xdr:spPr>
        <a:xfrm>
          <a:off x="1719795" y="96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170697</xdr:rowOff>
    </xdr:from>
    <xdr:to>
      <xdr:col>6</xdr:col>
      <xdr:colOff>38100</xdr:colOff>
      <xdr:row>58</xdr:row>
      <xdr:rowOff>100847</xdr:rowOff>
    </xdr:to>
    <xdr:sp macro="" textlink="">
      <xdr:nvSpPr>
        <xdr:cNvPr id="142" name="楕円 141"/>
        <xdr:cNvSpPr/>
      </xdr:nvSpPr>
      <xdr:spPr>
        <a:xfrm>
          <a:off x="1079500" y="99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117374</xdr:rowOff>
    </xdr:from>
    <xdr:ext cx="599010" cy="259045"/>
    <xdr:sp macro="" textlink="">
      <xdr:nvSpPr>
        <xdr:cNvPr id="143" name="テキスト ボックス 142"/>
        <xdr:cNvSpPr txBox="1"/>
      </xdr:nvSpPr>
      <xdr:spPr>
        <a:xfrm>
          <a:off x="830795" y="971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78812</xdr:rowOff>
    </xdr:from>
    <xdr:to>
      <xdr:col>24</xdr:col>
      <xdr:colOff>63500</xdr:colOff>
      <xdr:row>76</xdr:row>
      <xdr:rowOff>115523</xdr:rowOff>
    </xdr:to>
    <xdr:cxnSp macro="">
      <xdr:nvCxnSpPr>
        <xdr:cNvPr id="170" name="直線コネクタ 169"/>
        <xdr:cNvCxnSpPr/>
      </xdr:nvCxnSpPr>
      <xdr:spPr>
        <a:xfrm>
          <a:off x="3797300" y="13109012"/>
          <a:ext cx="8382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78812</xdr:rowOff>
    </xdr:from>
    <xdr:to>
      <xdr:col>19</xdr:col>
      <xdr:colOff>177800</xdr:colOff>
      <xdr:row>76</xdr:row>
      <xdr:rowOff>150042</xdr:rowOff>
    </xdr:to>
    <xdr:cxnSp macro="">
      <xdr:nvCxnSpPr>
        <xdr:cNvPr id="173" name="直線コネクタ 172"/>
        <xdr:cNvCxnSpPr/>
      </xdr:nvCxnSpPr>
      <xdr:spPr>
        <a:xfrm flipV="1">
          <a:off x="2908300" y="13109012"/>
          <a:ext cx="889000" cy="7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120016</xdr:rowOff>
    </xdr:from>
    <xdr:to>
      <xdr:col>15</xdr:col>
      <xdr:colOff>50800</xdr:colOff>
      <xdr:row>76</xdr:row>
      <xdr:rowOff>150042</xdr:rowOff>
    </xdr:to>
    <xdr:cxnSp macro="">
      <xdr:nvCxnSpPr>
        <xdr:cNvPr id="176" name="直線コネクタ 175"/>
        <xdr:cNvCxnSpPr/>
      </xdr:nvCxnSpPr>
      <xdr:spPr>
        <a:xfrm>
          <a:off x="2019300" y="13150216"/>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1982</xdr:rowOff>
    </xdr:from>
    <xdr:to>
      <xdr:col>15</xdr:col>
      <xdr:colOff>101600</xdr:colOff>
      <xdr:row>75</xdr:row>
      <xdr:rowOff>103582</xdr:rowOff>
    </xdr:to>
    <xdr:sp macro="" textlink="">
      <xdr:nvSpPr>
        <xdr:cNvPr id="177" name="フローチャート: 判断 176"/>
        <xdr:cNvSpPr/>
      </xdr:nvSpPr>
      <xdr:spPr>
        <a:xfrm>
          <a:off x="2857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120109</xdr:rowOff>
    </xdr:from>
    <xdr:ext cx="599010" cy="259045"/>
    <xdr:sp macro="" textlink="">
      <xdr:nvSpPr>
        <xdr:cNvPr id="178" name="テキスト ボックス 177"/>
        <xdr:cNvSpPr txBox="1"/>
      </xdr:nvSpPr>
      <xdr:spPr>
        <a:xfrm>
          <a:off x="2608795"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120016</xdr:rowOff>
    </xdr:from>
    <xdr:to>
      <xdr:col>10</xdr:col>
      <xdr:colOff>114300</xdr:colOff>
      <xdr:row>77</xdr:row>
      <xdr:rowOff>8992</xdr:rowOff>
    </xdr:to>
    <xdr:cxnSp macro="">
      <xdr:nvCxnSpPr>
        <xdr:cNvPr id="179" name="直線コネクタ 178"/>
        <xdr:cNvCxnSpPr/>
      </xdr:nvCxnSpPr>
      <xdr:spPr>
        <a:xfrm flipV="1">
          <a:off x="1130300" y="13150216"/>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121253</xdr:rowOff>
    </xdr:from>
    <xdr:to>
      <xdr:col>10</xdr:col>
      <xdr:colOff>165100</xdr:colOff>
      <xdr:row>77</xdr:row>
      <xdr:rowOff>51403</xdr:rowOff>
    </xdr:to>
    <xdr:sp macro="" textlink="">
      <xdr:nvSpPr>
        <xdr:cNvPr id="180" name="フローチャート: 判断 179"/>
        <xdr:cNvSpPr/>
      </xdr:nvSpPr>
      <xdr:spPr>
        <a:xfrm>
          <a:off x="1968500" y="131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42530</xdr:rowOff>
    </xdr:from>
    <xdr:ext cx="599010" cy="259045"/>
    <xdr:sp macro="" textlink="">
      <xdr:nvSpPr>
        <xdr:cNvPr id="181" name="テキスト ボックス 180"/>
        <xdr:cNvSpPr txBox="1"/>
      </xdr:nvSpPr>
      <xdr:spPr>
        <a:xfrm>
          <a:off x="1719795" y="1324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153267</xdr:rowOff>
    </xdr:from>
    <xdr:to>
      <xdr:col>6</xdr:col>
      <xdr:colOff>38100</xdr:colOff>
      <xdr:row>77</xdr:row>
      <xdr:rowOff>83417</xdr:rowOff>
    </xdr:to>
    <xdr:sp macro="" textlink="">
      <xdr:nvSpPr>
        <xdr:cNvPr id="182" name="フローチャート: 判断 181"/>
        <xdr:cNvSpPr/>
      </xdr:nvSpPr>
      <xdr:spPr>
        <a:xfrm>
          <a:off x="1079500" y="131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74544</xdr:rowOff>
    </xdr:from>
    <xdr:ext cx="599010" cy="259045"/>
    <xdr:sp macro="" textlink="">
      <xdr:nvSpPr>
        <xdr:cNvPr id="183" name="テキスト ボックス 182"/>
        <xdr:cNvSpPr txBox="1"/>
      </xdr:nvSpPr>
      <xdr:spPr>
        <a:xfrm>
          <a:off x="830795" y="132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64723</xdr:rowOff>
    </xdr:from>
    <xdr:to>
      <xdr:col>24</xdr:col>
      <xdr:colOff>114300</xdr:colOff>
      <xdr:row>76</xdr:row>
      <xdr:rowOff>166323</xdr:rowOff>
    </xdr:to>
    <xdr:sp macro="" textlink="">
      <xdr:nvSpPr>
        <xdr:cNvPr id="189" name="楕円 188"/>
        <xdr:cNvSpPr/>
      </xdr:nvSpPr>
      <xdr:spPr>
        <a:xfrm>
          <a:off x="4584700" y="130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151100</xdr:rowOff>
    </xdr:from>
    <xdr:ext cx="599010" cy="259045"/>
    <xdr:sp macro="" textlink="">
      <xdr:nvSpPr>
        <xdr:cNvPr id="190" name="民生費該当値テキスト"/>
        <xdr:cNvSpPr txBox="1"/>
      </xdr:nvSpPr>
      <xdr:spPr>
        <a:xfrm>
          <a:off x="4686300" y="130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28012</xdr:rowOff>
    </xdr:from>
    <xdr:to>
      <xdr:col>20</xdr:col>
      <xdr:colOff>38100</xdr:colOff>
      <xdr:row>76</xdr:row>
      <xdr:rowOff>129612</xdr:rowOff>
    </xdr:to>
    <xdr:sp macro="" textlink="">
      <xdr:nvSpPr>
        <xdr:cNvPr id="191" name="楕円 190"/>
        <xdr:cNvSpPr/>
      </xdr:nvSpPr>
      <xdr:spPr>
        <a:xfrm>
          <a:off x="3746500" y="130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120739</xdr:rowOff>
    </xdr:from>
    <xdr:ext cx="599010" cy="259045"/>
    <xdr:sp macro="" textlink="">
      <xdr:nvSpPr>
        <xdr:cNvPr id="192" name="テキスト ボックス 191"/>
        <xdr:cNvSpPr txBox="1"/>
      </xdr:nvSpPr>
      <xdr:spPr>
        <a:xfrm>
          <a:off x="3497795" y="1315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99242</xdr:rowOff>
    </xdr:from>
    <xdr:to>
      <xdr:col>15</xdr:col>
      <xdr:colOff>101600</xdr:colOff>
      <xdr:row>77</xdr:row>
      <xdr:rowOff>29392</xdr:rowOff>
    </xdr:to>
    <xdr:sp macro="" textlink="">
      <xdr:nvSpPr>
        <xdr:cNvPr id="193" name="楕円 192"/>
        <xdr:cNvSpPr/>
      </xdr:nvSpPr>
      <xdr:spPr>
        <a:xfrm>
          <a:off x="2857500" y="131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20519</xdr:rowOff>
    </xdr:from>
    <xdr:ext cx="599010" cy="259045"/>
    <xdr:sp macro="" textlink="">
      <xdr:nvSpPr>
        <xdr:cNvPr id="194" name="テキスト ボックス 193"/>
        <xdr:cNvSpPr txBox="1"/>
      </xdr:nvSpPr>
      <xdr:spPr>
        <a:xfrm>
          <a:off x="2608795" y="1322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69216</xdr:rowOff>
    </xdr:from>
    <xdr:to>
      <xdr:col>10</xdr:col>
      <xdr:colOff>165100</xdr:colOff>
      <xdr:row>76</xdr:row>
      <xdr:rowOff>170816</xdr:rowOff>
    </xdr:to>
    <xdr:sp macro="" textlink="">
      <xdr:nvSpPr>
        <xdr:cNvPr id="195" name="楕円 194"/>
        <xdr:cNvSpPr/>
      </xdr:nvSpPr>
      <xdr:spPr>
        <a:xfrm>
          <a:off x="1968500" y="13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15892</xdr:rowOff>
    </xdr:from>
    <xdr:ext cx="599010" cy="259045"/>
    <xdr:sp macro="" textlink="">
      <xdr:nvSpPr>
        <xdr:cNvPr id="196" name="テキスト ボックス 195"/>
        <xdr:cNvSpPr txBox="1"/>
      </xdr:nvSpPr>
      <xdr:spPr>
        <a:xfrm>
          <a:off x="1719795" y="1287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129642</xdr:rowOff>
    </xdr:from>
    <xdr:to>
      <xdr:col>6</xdr:col>
      <xdr:colOff>38100</xdr:colOff>
      <xdr:row>77</xdr:row>
      <xdr:rowOff>59792</xdr:rowOff>
    </xdr:to>
    <xdr:sp macro="" textlink="">
      <xdr:nvSpPr>
        <xdr:cNvPr id="197" name="楕円 196"/>
        <xdr:cNvSpPr/>
      </xdr:nvSpPr>
      <xdr:spPr>
        <a:xfrm>
          <a:off x="1079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76318</xdr:rowOff>
    </xdr:from>
    <xdr:ext cx="599010" cy="259045"/>
    <xdr:sp macro="" textlink="">
      <xdr:nvSpPr>
        <xdr:cNvPr id="198" name="テキスト ボックス 197"/>
        <xdr:cNvSpPr txBox="1"/>
      </xdr:nvSpPr>
      <xdr:spPr>
        <a:xfrm>
          <a:off x="830795" y="129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19940</xdr:rowOff>
    </xdr:from>
    <xdr:to>
      <xdr:col>24</xdr:col>
      <xdr:colOff>63500</xdr:colOff>
      <xdr:row>98</xdr:row>
      <xdr:rowOff>52349</xdr:rowOff>
    </xdr:to>
    <xdr:cxnSp macro="">
      <xdr:nvCxnSpPr>
        <xdr:cNvPr id="227" name="直線コネクタ 226"/>
        <xdr:cNvCxnSpPr/>
      </xdr:nvCxnSpPr>
      <xdr:spPr>
        <a:xfrm>
          <a:off x="3797300" y="16822040"/>
          <a:ext cx="838200" cy="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162621</xdr:rowOff>
    </xdr:from>
    <xdr:to>
      <xdr:col>19</xdr:col>
      <xdr:colOff>177800</xdr:colOff>
      <xdr:row>98</xdr:row>
      <xdr:rowOff>19940</xdr:rowOff>
    </xdr:to>
    <xdr:cxnSp macro="">
      <xdr:nvCxnSpPr>
        <xdr:cNvPr id="230" name="直線コネクタ 229"/>
        <xdr:cNvCxnSpPr/>
      </xdr:nvCxnSpPr>
      <xdr:spPr>
        <a:xfrm>
          <a:off x="2908300" y="16793271"/>
          <a:ext cx="889000" cy="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131825</xdr:rowOff>
    </xdr:from>
    <xdr:to>
      <xdr:col>15</xdr:col>
      <xdr:colOff>50800</xdr:colOff>
      <xdr:row>97</xdr:row>
      <xdr:rowOff>162621</xdr:rowOff>
    </xdr:to>
    <xdr:cxnSp macro="">
      <xdr:nvCxnSpPr>
        <xdr:cNvPr id="233" name="直線コネクタ 232"/>
        <xdr:cNvCxnSpPr/>
      </xdr:nvCxnSpPr>
      <xdr:spPr>
        <a:xfrm>
          <a:off x="2019300" y="167624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10829</xdr:rowOff>
    </xdr:from>
    <xdr:to>
      <xdr:col>15</xdr:col>
      <xdr:colOff>101600</xdr:colOff>
      <xdr:row>96</xdr:row>
      <xdr:rowOff>112429</xdr:rowOff>
    </xdr:to>
    <xdr:sp macro="" textlink="">
      <xdr:nvSpPr>
        <xdr:cNvPr id="234" name="フローチャート: 判断 233"/>
        <xdr:cNvSpPr/>
      </xdr:nvSpPr>
      <xdr:spPr>
        <a:xfrm>
          <a:off x="2857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128956</xdr:rowOff>
    </xdr:from>
    <xdr:ext cx="599010" cy="259045"/>
    <xdr:sp macro="" textlink="">
      <xdr:nvSpPr>
        <xdr:cNvPr id="235" name="テキスト ボックス 234"/>
        <xdr:cNvSpPr txBox="1"/>
      </xdr:nvSpPr>
      <xdr:spPr>
        <a:xfrm>
          <a:off x="2608795"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131825</xdr:rowOff>
    </xdr:from>
    <xdr:to>
      <xdr:col>10</xdr:col>
      <xdr:colOff>114300</xdr:colOff>
      <xdr:row>98</xdr:row>
      <xdr:rowOff>80302</xdr:rowOff>
    </xdr:to>
    <xdr:cxnSp macro="">
      <xdr:nvCxnSpPr>
        <xdr:cNvPr id="236" name="直線コネクタ 235"/>
        <xdr:cNvCxnSpPr/>
      </xdr:nvCxnSpPr>
      <xdr:spPr>
        <a:xfrm flipV="1">
          <a:off x="1130300" y="16762475"/>
          <a:ext cx="889000" cy="1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6879</xdr:rowOff>
    </xdr:from>
    <xdr:to>
      <xdr:col>10</xdr:col>
      <xdr:colOff>165100</xdr:colOff>
      <xdr:row>98</xdr:row>
      <xdr:rowOff>108479</xdr:rowOff>
    </xdr:to>
    <xdr:sp macro="" textlink="">
      <xdr:nvSpPr>
        <xdr:cNvPr id="237" name="フローチャート: 判断 236"/>
        <xdr:cNvSpPr/>
      </xdr:nvSpPr>
      <xdr:spPr>
        <a:xfrm>
          <a:off x="1968500" y="1680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99606</xdr:rowOff>
    </xdr:from>
    <xdr:ext cx="534377" cy="259045"/>
    <xdr:sp macro="" textlink="">
      <xdr:nvSpPr>
        <xdr:cNvPr id="238" name="テキスト ボックス 237"/>
        <xdr:cNvSpPr txBox="1"/>
      </xdr:nvSpPr>
      <xdr:spPr>
        <a:xfrm>
          <a:off x="1752111" y="169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783</xdr:rowOff>
    </xdr:from>
    <xdr:to>
      <xdr:col>6</xdr:col>
      <xdr:colOff>38100</xdr:colOff>
      <xdr:row>98</xdr:row>
      <xdr:rowOff>102383</xdr:rowOff>
    </xdr:to>
    <xdr:sp macro="" textlink="">
      <xdr:nvSpPr>
        <xdr:cNvPr id="239" name="フローチャート: 判断 238"/>
        <xdr:cNvSpPr/>
      </xdr:nvSpPr>
      <xdr:spPr>
        <a:xfrm>
          <a:off x="1079500" y="168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118910</xdr:rowOff>
    </xdr:from>
    <xdr:ext cx="534377" cy="259045"/>
    <xdr:sp macro="" textlink="">
      <xdr:nvSpPr>
        <xdr:cNvPr id="240" name="テキスト ボックス 239"/>
        <xdr:cNvSpPr txBox="1"/>
      </xdr:nvSpPr>
      <xdr:spPr>
        <a:xfrm>
          <a:off x="863111" y="165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1549</xdr:rowOff>
    </xdr:from>
    <xdr:to>
      <xdr:col>24</xdr:col>
      <xdr:colOff>114300</xdr:colOff>
      <xdr:row>98</xdr:row>
      <xdr:rowOff>103149</xdr:rowOff>
    </xdr:to>
    <xdr:sp macro="" textlink="">
      <xdr:nvSpPr>
        <xdr:cNvPr id="246" name="楕円 245"/>
        <xdr:cNvSpPr/>
      </xdr:nvSpPr>
      <xdr:spPr>
        <a:xfrm>
          <a:off x="4584700" y="16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87926</xdr:rowOff>
    </xdr:from>
    <xdr:ext cx="534377" cy="259045"/>
    <xdr:sp macro="" textlink="">
      <xdr:nvSpPr>
        <xdr:cNvPr id="247" name="衛生費該当値テキスト"/>
        <xdr:cNvSpPr txBox="1"/>
      </xdr:nvSpPr>
      <xdr:spPr>
        <a:xfrm>
          <a:off x="4686300" y="167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140590</xdr:rowOff>
    </xdr:from>
    <xdr:to>
      <xdr:col>20</xdr:col>
      <xdr:colOff>38100</xdr:colOff>
      <xdr:row>98</xdr:row>
      <xdr:rowOff>70740</xdr:rowOff>
    </xdr:to>
    <xdr:sp macro="" textlink="">
      <xdr:nvSpPr>
        <xdr:cNvPr id="248" name="楕円 247"/>
        <xdr:cNvSpPr/>
      </xdr:nvSpPr>
      <xdr:spPr>
        <a:xfrm>
          <a:off x="3746500" y="167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61867</xdr:rowOff>
    </xdr:from>
    <xdr:ext cx="534377" cy="259045"/>
    <xdr:sp macro="" textlink="">
      <xdr:nvSpPr>
        <xdr:cNvPr id="249" name="テキスト ボックス 248"/>
        <xdr:cNvSpPr txBox="1"/>
      </xdr:nvSpPr>
      <xdr:spPr>
        <a:xfrm>
          <a:off x="3530111" y="168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111821</xdr:rowOff>
    </xdr:from>
    <xdr:to>
      <xdr:col>15</xdr:col>
      <xdr:colOff>101600</xdr:colOff>
      <xdr:row>98</xdr:row>
      <xdr:rowOff>41971</xdr:rowOff>
    </xdr:to>
    <xdr:sp macro="" textlink="">
      <xdr:nvSpPr>
        <xdr:cNvPr id="250" name="楕円 249"/>
        <xdr:cNvSpPr/>
      </xdr:nvSpPr>
      <xdr:spPr>
        <a:xfrm>
          <a:off x="2857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33098</xdr:rowOff>
    </xdr:from>
    <xdr:ext cx="534377" cy="259045"/>
    <xdr:sp macro="" textlink="">
      <xdr:nvSpPr>
        <xdr:cNvPr id="251" name="テキスト ボックス 250"/>
        <xdr:cNvSpPr txBox="1"/>
      </xdr:nvSpPr>
      <xdr:spPr>
        <a:xfrm>
          <a:off x="2641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81025</xdr:rowOff>
    </xdr:from>
    <xdr:to>
      <xdr:col>10</xdr:col>
      <xdr:colOff>165100</xdr:colOff>
      <xdr:row>98</xdr:row>
      <xdr:rowOff>11175</xdr:rowOff>
    </xdr:to>
    <xdr:sp macro="" textlink="">
      <xdr:nvSpPr>
        <xdr:cNvPr id="252" name="楕円 251"/>
        <xdr:cNvSpPr/>
      </xdr:nvSpPr>
      <xdr:spPr>
        <a:xfrm>
          <a:off x="1968500" y="16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27702</xdr:rowOff>
    </xdr:from>
    <xdr:ext cx="534377" cy="259045"/>
    <xdr:sp macro="" textlink="">
      <xdr:nvSpPr>
        <xdr:cNvPr id="253" name="テキスト ボックス 252"/>
        <xdr:cNvSpPr txBox="1"/>
      </xdr:nvSpPr>
      <xdr:spPr>
        <a:xfrm>
          <a:off x="1752111" y="164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29502</xdr:rowOff>
    </xdr:from>
    <xdr:to>
      <xdr:col>6</xdr:col>
      <xdr:colOff>38100</xdr:colOff>
      <xdr:row>98</xdr:row>
      <xdr:rowOff>131102</xdr:rowOff>
    </xdr:to>
    <xdr:sp macro="" textlink="">
      <xdr:nvSpPr>
        <xdr:cNvPr id="254" name="楕円 253"/>
        <xdr:cNvSpPr/>
      </xdr:nvSpPr>
      <xdr:spPr>
        <a:xfrm>
          <a:off x="1079500" y="168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122229</xdr:rowOff>
    </xdr:from>
    <xdr:ext cx="534377" cy="259045"/>
    <xdr:sp macro="" textlink="">
      <xdr:nvSpPr>
        <xdr:cNvPr id="255" name="テキスト ボックス 254"/>
        <xdr:cNvSpPr txBox="1"/>
      </xdr:nvSpPr>
      <xdr:spPr>
        <a:xfrm>
          <a:off x="863111" y="169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13703</xdr:rowOff>
    </xdr:from>
    <xdr:to>
      <xdr:col>55</xdr:col>
      <xdr:colOff>0</xdr:colOff>
      <xdr:row>39</xdr:row>
      <xdr:rowOff>44450</xdr:rowOff>
    </xdr:to>
    <xdr:cxnSp macro="">
      <xdr:nvCxnSpPr>
        <xdr:cNvPr id="284" name="直線コネクタ 283"/>
        <xdr:cNvCxnSpPr/>
      </xdr:nvCxnSpPr>
      <xdr:spPr>
        <a:xfrm>
          <a:off x="9639300" y="6700253"/>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90475</xdr:rowOff>
    </xdr:from>
    <xdr:to>
      <xdr:col>50</xdr:col>
      <xdr:colOff>114300</xdr:colOff>
      <xdr:row>39</xdr:row>
      <xdr:rowOff>13703</xdr:rowOff>
    </xdr:to>
    <xdr:cxnSp macro="">
      <xdr:nvCxnSpPr>
        <xdr:cNvPr id="287" name="直線コネクタ 286"/>
        <xdr:cNvCxnSpPr/>
      </xdr:nvCxnSpPr>
      <xdr:spPr>
        <a:xfrm>
          <a:off x="8750300" y="6605575"/>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59119</xdr:rowOff>
    </xdr:from>
    <xdr:to>
      <xdr:col>45</xdr:col>
      <xdr:colOff>177800</xdr:colOff>
      <xdr:row>38</xdr:row>
      <xdr:rowOff>90475</xdr:rowOff>
    </xdr:to>
    <xdr:cxnSp macro="">
      <xdr:nvCxnSpPr>
        <xdr:cNvPr id="290" name="直線コネクタ 289"/>
        <xdr:cNvCxnSpPr/>
      </xdr:nvCxnSpPr>
      <xdr:spPr>
        <a:xfrm>
          <a:off x="7861300" y="6574219"/>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39294</xdr:rowOff>
    </xdr:from>
    <xdr:to>
      <xdr:col>46</xdr:col>
      <xdr:colOff>38100</xdr:colOff>
      <xdr:row>38</xdr:row>
      <xdr:rowOff>140894</xdr:rowOff>
    </xdr:to>
    <xdr:sp macro="" textlink="">
      <xdr:nvSpPr>
        <xdr:cNvPr id="291" name="フローチャート: 判断 290"/>
        <xdr:cNvSpPr/>
      </xdr:nvSpPr>
      <xdr:spPr>
        <a:xfrm>
          <a:off x="86995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157421</xdr:rowOff>
    </xdr:from>
    <xdr:ext cx="469744" cy="259045"/>
    <xdr:sp macro="" textlink="">
      <xdr:nvSpPr>
        <xdr:cNvPr id="292" name="テキスト ボックス 291"/>
        <xdr:cNvSpPr txBox="1"/>
      </xdr:nvSpPr>
      <xdr:spPr>
        <a:xfrm>
          <a:off x="8515428" y="63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59119</xdr:rowOff>
    </xdr:from>
    <xdr:to>
      <xdr:col>41</xdr:col>
      <xdr:colOff>50800</xdr:colOff>
      <xdr:row>38</xdr:row>
      <xdr:rowOff>122784</xdr:rowOff>
    </xdr:to>
    <xdr:cxnSp macro="">
      <xdr:nvCxnSpPr>
        <xdr:cNvPr id="293" name="直線コネクタ 292"/>
        <xdr:cNvCxnSpPr/>
      </xdr:nvCxnSpPr>
      <xdr:spPr>
        <a:xfrm flipV="1">
          <a:off x="6972300" y="6574219"/>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112141</xdr:rowOff>
    </xdr:from>
    <xdr:to>
      <xdr:col>41</xdr:col>
      <xdr:colOff>101600</xdr:colOff>
      <xdr:row>39</xdr:row>
      <xdr:rowOff>42291</xdr:rowOff>
    </xdr:to>
    <xdr:sp macro="" textlink="">
      <xdr:nvSpPr>
        <xdr:cNvPr id="294" name="フローチャート: 判断 293"/>
        <xdr:cNvSpPr/>
      </xdr:nvSpPr>
      <xdr:spPr>
        <a:xfrm>
          <a:off x="7810500" y="66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33418</xdr:rowOff>
    </xdr:from>
    <xdr:ext cx="469744" cy="259045"/>
    <xdr:sp macro="" textlink="">
      <xdr:nvSpPr>
        <xdr:cNvPr id="295" name="テキスト ボックス 294"/>
        <xdr:cNvSpPr txBox="1"/>
      </xdr:nvSpPr>
      <xdr:spPr>
        <a:xfrm>
          <a:off x="7626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96444</xdr:rowOff>
    </xdr:from>
    <xdr:to>
      <xdr:col>36</xdr:col>
      <xdr:colOff>165100</xdr:colOff>
      <xdr:row>39</xdr:row>
      <xdr:rowOff>26594</xdr:rowOff>
    </xdr:to>
    <xdr:sp macro="" textlink="">
      <xdr:nvSpPr>
        <xdr:cNvPr id="296" name="フローチャート: 判断 295"/>
        <xdr:cNvSpPr/>
      </xdr:nvSpPr>
      <xdr:spPr>
        <a:xfrm>
          <a:off x="6921500" y="661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17721</xdr:rowOff>
    </xdr:from>
    <xdr:ext cx="469744" cy="259045"/>
    <xdr:sp macro="" textlink="">
      <xdr:nvSpPr>
        <xdr:cNvPr id="297" name="テキスト ボックス 296"/>
        <xdr:cNvSpPr txBox="1"/>
      </xdr:nvSpPr>
      <xdr:spPr>
        <a:xfrm>
          <a:off x="6737428" y="67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134353</xdr:rowOff>
    </xdr:from>
    <xdr:to>
      <xdr:col>50</xdr:col>
      <xdr:colOff>165100</xdr:colOff>
      <xdr:row>39</xdr:row>
      <xdr:rowOff>64503</xdr:rowOff>
    </xdr:to>
    <xdr:sp macro="" textlink="">
      <xdr:nvSpPr>
        <xdr:cNvPr id="305" name="楕円 304"/>
        <xdr:cNvSpPr/>
      </xdr:nvSpPr>
      <xdr:spPr>
        <a:xfrm>
          <a:off x="9588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55630</xdr:rowOff>
    </xdr:from>
    <xdr:ext cx="378565" cy="259045"/>
    <xdr:sp macro="" textlink="">
      <xdr:nvSpPr>
        <xdr:cNvPr id="306" name="テキスト ボックス 305"/>
        <xdr:cNvSpPr txBox="1"/>
      </xdr:nvSpPr>
      <xdr:spPr>
        <a:xfrm>
          <a:off x="9450017" y="674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39675</xdr:rowOff>
    </xdr:from>
    <xdr:to>
      <xdr:col>46</xdr:col>
      <xdr:colOff>38100</xdr:colOff>
      <xdr:row>38</xdr:row>
      <xdr:rowOff>141275</xdr:rowOff>
    </xdr:to>
    <xdr:sp macro="" textlink="">
      <xdr:nvSpPr>
        <xdr:cNvPr id="307" name="楕円 306"/>
        <xdr:cNvSpPr/>
      </xdr:nvSpPr>
      <xdr:spPr>
        <a:xfrm>
          <a:off x="8699500" y="65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132402</xdr:rowOff>
    </xdr:from>
    <xdr:ext cx="469744" cy="259045"/>
    <xdr:sp macro="" textlink="">
      <xdr:nvSpPr>
        <xdr:cNvPr id="308" name="テキスト ボックス 307"/>
        <xdr:cNvSpPr txBox="1"/>
      </xdr:nvSpPr>
      <xdr:spPr>
        <a:xfrm>
          <a:off x="8515428" y="66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8319</xdr:rowOff>
    </xdr:from>
    <xdr:to>
      <xdr:col>41</xdr:col>
      <xdr:colOff>101600</xdr:colOff>
      <xdr:row>38</xdr:row>
      <xdr:rowOff>109919</xdr:rowOff>
    </xdr:to>
    <xdr:sp macro="" textlink="">
      <xdr:nvSpPr>
        <xdr:cNvPr id="309" name="楕円 308"/>
        <xdr:cNvSpPr/>
      </xdr:nvSpPr>
      <xdr:spPr>
        <a:xfrm>
          <a:off x="7810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126445</xdr:rowOff>
    </xdr:from>
    <xdr:ext cx="469744" cy="259045"/>
    <xdr:sp macro="" textlink="">
      <xdr:nvSpPr>
        <xdr:cNvPr id="310" name="テキスト ボックス 309"/>
        <xdr:cNvSpPr txBox="1"/>
      </xdr:nvSpPr>
      <xdr:spPr>
        <a:xfrm>
          <a:off x="7626428" y="62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71984</xdr:rowOff>
    </xdr:from>
    <xdr:to>
      <xdr:col>36</xdr:col>
      <xdr:colOff>165100</xdr:colOff>
      <xdr:row>39</xdr:row>
      <xdr:rowOff>2134</xdr:rowOff>
    </xdr:to>
    <xdr:sp macro="" textlink="">
      <xdr:nvSpPr>
        <xdr:cNvPr id="311" name="楕円 310"/>
        <xdr:cNvSpPr/>
      </xdr:nvSpPr>
      <xdr:spPr>
        <a:xfrm>
          <a:off x="6921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18661</xdr:rowOff>
    </xdr:from>
    <xdr:ext cx="469744" cy="259045"/>
    <xdr:sp macro="" textlink="">
      <xdr:nvSpPr>
        <xdr:cNvPr id="312" name="テキスト ボックス 311"/>
        <xdr:cNvSpPr txBox="1"/>
      </xdr:nvSpPr>
      <xdr:spPr>
        <a:xfrm>
          <a:off x="6737428" y="63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100831</xdr:rowOff>
    </xdr:from>
    <xdr:to>
      <xdr:col>55</xdr:col>
      <xdr:colOff>0</xdr:colOff>
      <xdr:row>58</xdr:row>
      <xdr:rowOff>106609</xdr:rowOff>
    </xdr:to>
    <xdr:cxnSp macro="">
      <xdr:nvCxnSpPr>
        <xdr:cNvPr id="339" name="直線コネクタ 338"/>
        <xdr:cNvCxnSpPr/>
      </xdr:nvCxnSpPr>
      <xdr:spPr>
        <a:xfrm>
          <a:off x="9639300" y="10044931"/>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100831</xdr:rowOff>
    </xdr:from>
    <xdr:to>
      <xdr:col>50</xdr:col>
      <xdr:colOff>114300</xdr:colOff>
      <xdr:row>58</xdr:row>
      <xdr:rowOff>116837</xdr:rowOff>
    </xdr:to>
    <xdr:cxnSp macro="">
      <xdr:nvCxnSpPr>
        <xdr:cNvPr id="342" name="直線コネクタ 341"/>
        <xdr:cNvCxnSpPr/>
      </xdr:nvCxnSpPr>
      <xdr:spPr>
        <a:xfrm flipV="1">
          <a:off x="8750300" y="10044931"/>
          <a:ext cx="8890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116837</xdr:rowOff>
    </xdr:from>
    <xdr:to>
      <xdr:col>45</xdr:col>
      <xdr:colOff>177800</xdr:colOff>
      <xdr:row>58</xdr:row>
      <xdr:rowOff>119869</xdr:rowOff>
    </xdr:to>
    <xdr:cxnSp macro="">
      <xdr:nvCxnSpPr>
        <xdr:cNvPr id="345" name="直線コネクタ 344"/>
        <xdr:cNvCxnSpPr/>
      </xdr:nvCxnSpPr>
      <xdr:spPr>
        <a:xfrm flipV="1">
          <a:off x="7861300" y="1006093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43672</xdr:rowOff>
    </xdr:from>
    <xdr:to>
      <xdr:col>46</xdr:col>
      <xdr:colOff>38100</xdr:colOff>
      <xdr:row>58</xdr:row>
      <xdr:rowOff>145272</xdr:rowOff>
    </xdr:to>
    <xdr:sp macro="" textlink="">
      <xdr:nvSpPr>
        <xdr:cNvPr id="346" name="フローチャート: 判断 345"/>
        <xdr:cNvSpPr/>
      </xdr:nvSpPr>
      <xdr:spPr>
        <a:xfrm>
          <a:off x="8699500" y="99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161799</xdr:rowOff>
    </xdr:from>
    <xdr:ext cx="534377" cy="259045"/>
    <xdr:sp macro="" textlink="">
      <xdr:nvSpPr>
        <xdr:cNvPr id="347" name="テキスト ボックス 346"/>
        <xdr:cNvSpPr txBox="1"/>
      </xdr:nvSpPr>
      <xdr:spPr>
        <a:xfrm>
          <a:off x="8483111" y="97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114611</xdr:rowOff>
    </xdr:from>
    <xdr:to>
      <xdr:col>41</xdr:col>
      <xdr:colOff>50800</xdr:colOff>
      <xdr:row>58</xdr:row>
      <xdr:rowOff>119869</xdr:rowOff>
    </xdr:to>
    <xdr:cxnSp macro="">
      <xdr:nvCxnSpPr>
        <xdr:cNvPr id="348" name="直線コネクタ 347"/>
        <xdr:cNvCxnSpPr/>
      </xdr:nvCxnSpPr>
      <xdr:spPr>
        <a:xfrm>
          <a:off x="6972300" y="1005871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78346</xdr:rowOff>
    </xdr:from>
    <xdr:to>
      <xdr:col>41</xdr:col>
      <xdr:colOff>101600</xdr:colOff>
      <xdr:row>59</xdr:row>
      <xdr:rowOff>8496</xdr:rowOff>
    </xdr:to>
    <xdr:sp macro="" textlink="">
      <xdr:nvSpPr>
        <xdr:cNvPr id="349" name="フローチャート: 判断 348"/>
        <xdr:cNvSpPr/>
      </xdr:nvSpPr>
      <xdr:spPr>
        <a:xfrm>
          <a:off x="7810500" y="1002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171073</xdr:rowOff>
    </xdr:from>
    <xdr:ext cx="534377" cy="259045"/>
    <xdr:sp macro="" textlink="">
      <xdr:nvSpPr>
        <xdr:cNvPr id="350" name="テキスト ボックス 349"/>
        <xdr:cNvSpPr txBox="1"/>
      </xdr:nvSpPr>
      <xdr:spPr>
        <a:xfrm>
          <a:off x="7594111" y="101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78542</xdr:rowOff>
    </xdr:from>
    <xdr:to>
      <xdr:col>36</xdr:col>
      <xdr:colOff>165100</xdr:colOff>
      <xdr:row>59</xdr:row>
      <xdr:rowOff>8692</xdr:rowOff>
    </xdr:to>
    <xdr:sp macro="" textlink="">
      <xdr:nvSpPr>
        <xdr:cNvPr id="351" name="フローチャート: 判断 350"/>
        <xdr:cNvSpPr/>
      </xdr:nvSpPr>
      <xdr:spPr>
        <a:xfrm>
          <a:off x="6921500" y="1002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171269</xdr:rowOff>
    </xdr:from>
    <xdr:ext cx="534377" cy="259045"/>
    <xdr:sp macro="" textlink="">
      <xdr:nvSpPr>
        <xdr:cNvPr id="352" name="テキスト ボックス 351"/>
        <xdr:cNvSpPr txBox="1"/>
      </xdr:nvSpPr>
      <xdr:spPr>
        <a:xfrm>
          <a:off x="6705111" y="101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55809</xdr:rowOff>
    </xdr:from>
    <xdr:to>
      <xdr:col>55</xdr:col>
      <xdr:colOff>50800</xdr:colOff>
      <xdr:row>58</xdr:row>
      <xdr:rowOff>157409</xdr:rowOff>
    </xdr:to>
    <xdr:sp macro="" textlink="">
      <xdr:nvSpPr>
        <xdr:cNvPr id="358" name="楕円 357"/>
        <xdr:cNvSpPr/>
      </xdr:nvSpPr>
      <xdr:spPr>
        <a:xfrm>
          <a:off x="10426700" y="99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50031</xdr:rowOff>
    </xdr:from>
    <xdr:to>
      <xdr:col>50</xdr:col>
      <xdr:colOff>165100</xdr:colOff>
      <xdr:row>58</xdr:row>
      <xdr:rowOff>151631</xdr:rowOff>
    </xdr:to>
    <xdr:sp macro="" textlink="">
      <xdr:nvSpPr>
        <xdr:cNvPr id="360" name="楕円 359"/>
        <xdr:cNvSpPr/>
      </xdr:nvSpPr>
      <xdr:spPr>
        <a:xfrm>
          <a:off x="9588500" y="99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142758</xdr:rowOff>
    </xdr:from>
    <xdr:ext cx="534377" cy="259045"/>
    <xdr:sp macro="" textlink="">
      <xdr:nvSpPr>
        <xdr:cNvPr id="361" name="テキスト ボックス 360"/>
        <xdr:cNvSpPr txBox="1"/>
      </xdr:nvSpPr>
      <xdr:spPr>
        <a:xfrm>
          <a:off x="9372111" y="1008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66037</xdr:rowOff>
    </xdr:from>
    <xdr:to>
      <xdr:col>46</xdr:col>
      <xdr:colOff>38100</xdr:colOff>
      <xdr:row>58</xdr:row>
      <xdr:rowOff>167637</xdr:rowOff>
    </xdr:to>
    <xdr:sp macro="" textlink="">
      <xdr:nvSpPr>
        <xdr:cNvPr id="362" name="楕円 361"/>
        <xdr:cNvSpPr/>
      </xdr:nvSpPr>
      <xdr:spPr>
        <a:xfrm>
          <a:off x="8699500" y="100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158764</xdr:rowOff>
    </xdr:from>
    <xdr:ext cx="534377" cy="259045"/>
    <xdr:sp macro="" textlink="">
      <xdr:nvSpPr>
        <xdr:cNvPr id="363" name="テキスト ボックス 362"/>
        <xdr:cNvSpPr txBox="1"/>
      </xdr:nvSpPr>
      <xdr:spPr>
        <a:xfrm>
          <a:off x="8483111" y="101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69069</xdr:rowOff>
    </xdr:from>
    <xdr:to>
      <xdr:col>41</xdr:col>
      <xdr:colOff>101600</xdr:colOff>
      <xdr:row>58</xdr:row>
      <xdr:rowOff>170669</xdr:rowOff>
    </xdr:to>
    <xdr:sp macro="" textlink="">
      <xdr:nvSpPr>
        <xdr:cNvPr id="364" name="楕円 363"/>
        <xdr:cNvSpPr/>
      </xdr:nvSpPr>
      <xdr:spPr>
        <a:xfrm>
          <a:off x="7810500" y="100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15746</xdr:rowOff>
    </xdr:from>
    <xdr:ext cx="534377" cy="259045"/>
    <xdr:sp macro="" textlink="">
      <xdr:nvSpPr>
        <xdr:cNvPr id="365" name="テキスト ボックス 364"/>
        <xdr:cNvSpPr txBox="1"/>
      </xdr:nvSpPr>
      <xdr:spPr>
        <a:xfrm>
          <a:off x="7594111" y="97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63811</xdr:rowOff>
    </xdr:from>
    <xdr:to>
      <xdr:col>36</xdr:col>
      <xdr:colOff>165100</xdr:colOff>
      <xdr:row>58</xdr:row>
      <xdr:rowOff>165411</xdr:rowOff>
    </xdr:to>
    <xdr:sp macro="" textlink="">
      <xdr:nvSpPr>
        <xdr:cNvPr id="366" name="楕円 365"/>
        <xdr:cNvSpPr/>
      </xdr:nvSpPr>
      <xdr:spPr>
        <a:xfrm>
          <a:off x="6921500" y="100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10488</xdr:rowOff>
    </xdr:from>
    <xdr:ext cx="534377" cy="259045"/>
    <xdr:sp macro="" textlink="">
      <xdr:nvSpPr>
        <xdr:cNvPr id="367" name="テキスト ボックス 366"/>
        <xdr:cNvSpPr txBox="1"/>
      </xdr:nvSpPr>
      <xdr:spPr>
        <a:xfrm>
          <a:off x="6705111" y="978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158674</xdr:rowOff>
    </xdr:from>
    <xdr:to>
      <xdr:col>55</xdr:col>
      <xdr:colOff>0</xdr:colOff>
      <xdr:row>78</xdr:row>
      <xdr:rowOff>48405</xdr:rowOff>
    </xdr:to>
    <xdr:cxnSp macro="">
      <xdr:nvCxnSpPr>
        <xdr:cNvPr id="396" name="直線コネクタ 395"/>
        <xdr:cNvCxnSpPr/>
      </xdr:nvCxnSpPr>
      <xdr:spPr>
        <a:xfrm>
          <a:off x="9639300" y="13188874"/>
          <a:ext cx="838200" cy="2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158674</xdr:rowOff>
    </xdr:from>
    <xdr:to>
      <xdr:col>50</xdr:col>
      <xdr:colOff>114300</xdr:colOff>
      <xdr:row>78</xdr:row>
      <xdr:rowOff>25243</xdr:rowOff>
    </xdr:to>
    <xdr:cxnSp macro="">
      <xdr:nvCxnSpPr>
        <xdr:cNvPr id="399" name="直線コネクタ 398"/>
        <xdr:cNvCxnSpPr/>
      </xdr:nvCxnSpPr>
      <xdr:spPr>
        <a:xfrm flipV="1">
          <a:off x="8750300" y="13188874"/>
          <a:ext cx="889000" cy="20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25243</xdr:rowOff>
    </xdr:from>
    <xdr:to>
      <xdr:col>45</xdr:col>
      <xdr:colOff>177800</xdr:colOff>
      <xdr:row>78</xdr:row>
      <xdr:rowOff>171016</xdr:rowOff>
    </xdr:to>
    <xdr:cxnSp macro="">
      <xdr:nvCxnSpPr>
        <xdr:cNvPr id="402" name="直線コネクタ 401"/>
        <xdr:cNvCxnSpPr/>
      </xdr:nvCxnSpPr>
      <xdr:spPr>
        <a:xfrm flipV="1">
          <a:off x="7861300" y="13398343"/>
          <a:ext cx="889000" cy="1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3" name="フローチャート: 判断 402"/>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04" name="テキスト ボックス 403"/>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171016</xdr:rowOff>
    </xdr:from>
    <xdr:to>
      <xdr:col>41</xdr:col>
      <xdr:colOff>50800</xdr:colOff>
      <xdr:row>79</xdr:row>
      <xdr:rowOff>14486</xdr:rowOff>
    </xdr:to>
    <xdr:cxnSp macro="">
      <xdr:nvCxnSpPr>
        <xdr:cNvPr id="405" name="直線コネクタ 404"/>
        <xdr:cNvCxnSpPr/>
      </xdr:nvCxnSpPr>
      <xdr:spPr>
        <a:xfrm flipV="1">
          <a:off x="6972300" y="13544116"/>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147467</xdr:rowOff>
    </xdr:from>
    <xdr:to>
      <xdr:col>41</xdr:col>
      <xdr:colOff>101600</xdr:colOff>
      <xdr:row>79</xdr:row>
      <xdr:rowOff>77617</xdr:rowOff>
    </xdr:to>
    <xdr:sp macro="" textlink="">
      <xdr:nvSpPr>
        <xdr:cNvPr id="406" name="フローチャート: 判断 405"/>
        <xdr:cNvSpPr/>
      </xdr:nvSpPr>
      <xdr:spPr>
        <a:xfrm>
          <a:off x="7810500" y="1352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68744</xdr:rowOff>
    </xdr:from>
    <xdr:ext cx="469744" cy="259045"/>
    <xdr:sp macro="" textlink="">
      <xdr:nvSpPr>
        <xdr:cNvPr id="407" name="テキスト ボックス 406"/>
        <xdr:cNvSpPr txBox="1"/>
      </xdr:nvSpPr>
      <xdr:spPr>
        <a:xfrm>
          <a:off x="7626428" y="1361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147800</xdr:rowOff>
    </xdr:from>
    <xdr:to>
      <xdr:col>36</xdr:col>
      <xdr:colOff>165100</xdr:colOff>
      <xdr:row>79</xdr:row>
      <xdr:rowOff>77950</xdr:rowOff>
    </xdr:to>
    <xdr:sp macro="" textlink="">
      <xdr:nvSpPr>
        <xdr:cNvPr id="408" name="フローチャート: 判断 407"/>
        <xdr:cNvSpPr/>
      </xdr:nvSpPr>
      <xdr:spPr>
        <a:xfrm>
          <a:off x="6921500" y="1352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69077</xdr:rowOff>
    </xdr:from>
    <xdr:ext cx="469744" cy="259045"/>
    <xdr:sp macro="" textlink="">
      <xdr:nvSpPr>
        <xdr:cNvPr id="409" name="テキスト ボックス 408"/>
        <xdr:cNvSpPr txBox="1"/>
      </xdr:nvSpPr>
      <xdr:spPr>
        <a:xfrm>
          <a:off x="6737428" y="136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169055</xdr:rowOff>
    </xdr:from>
    <xdr:to>
      <xdr:col>55</xdr:col>
      <xdr:colOff>50800</xdr:colOff>
      <xdr:row>78</xdr:row>
      <xdr:rowOff>99205</xdr:rowOff>
    </xdr:to>
    <xdr:sp macro="" textlink="">
      <xdr:nvSpPr>
        <xdr:cNvPr id="415" name="楕円 414"/>
        <xdr:cNvSpPr/>
      </xdr:nvSpPr>
      <xdr:spPr>
        <a:xfrm>
          <a:off x="10426700" y="133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20482</xdr:rowOff>
    </xdr:from>
    <xdr:ext cx="534377" cy="259045"/>
    <xdr:sp macro="" textlink="">
      <xdr:nvSpPr>
        <xdr:cNvPr id="416" name="商工費該当値テキスト"/>
        <xdr:cNvSpPr txBox="1"/>
      </xdr:nvSpPr>
      <xdr:spPr>
        <a:xfrm>
          <a:off x="10528300" y="132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107874</xdr:rowOff>
    </xdr:from>
    <xdr:to>
      <xdr:col>50</xdr:col>
      <xdr:colOff>165100</xdr:colOff>
      <xdr:row>77</xdr:row>
      <xdr:rowOff>38024</xdr:rowOff>
    </xdr:to>
    <xdr:sp macro="" textlink="">
      <xdr:nvSpPr>
        <xdr:cNvPr id="417" name="楕円 416"/>
        <xdr:cNvSpPr/>
      </xdr:nvSpPr>
      <xdr:spPr>
        <a:xfrm>
          <a:off x="9588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54551</xdr:rowOff>
    </xdr:from>
    <xdr:ext cx="599010" cy="259045"/>
    <xdr:sp macro="" textlink="">
      <xdr:nvSpPr>
        <xdr:cNvPr id="418" name="テキスト ボックス 417"/>
        <xdr:cNvSpPr txBox="1"/>
      </xdr:nvSpPr>
      <xdr:spPr>
        <a:xfrm>
          <a:off x="9339795" y="1291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145893</xdr:rowOff>
    </xdr:from>
    <xdr:to>
      <xdr:col>46</xdr:col>
      <xdr:colOff>38100</xdr:colOff>
      <xdr:row>78</xdr:row>
      <xdr:rowOff>76043</xdr:rowOff>
    </xdr:to>
    <xdr:sp macro="" textlink="">
      <xdr:nvSpPr>
        <xdr:cNvPr id="419" name="楕円 418"/>
        <xdr:cNvSpPr/>
      </xdr:nvSpPr>
      <xdr:spPr>
        <a:xfrm>
          <a:off x="8699500" y="133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92570</xdr:rowOff>
    </xdr:from>
    <xdr:ext cx="599010" cy="259045"/>
    <xdr:sp macro="" textlink="">
      <xdr:nvSpPr>
        <xdr:cNvPr id="420" name="テキスト ボックス 419"/>
        <xdr:cNvSpPr txBox="1"/>
      </xdr:nvSpPr>
      <xdr:spPr>
        <a:xfrm>
          <a:off x="8450795" y="131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120216</xdr:rowOff>
    </xdr:from>
    <xdr:to>
      <xdr:col>41</xdr:col>
      <xdr:colOff>101600</xdr:colOff>
      <xdr:row>79</xdr:row>
      <xdr:rowOff>50366</xdr:rowOff>
    </xdr:to>
    <xdr:sp macro="" textlink="">
      <xdr:nvSpPr>
        <xdr:cNvPr id="421" name="楕円 420"/>
        <xdr:cNvSpPr/>
      </xdr:nvSpPr>
      <xdr:spPr>
        <a:xfrm>
          <a:off x="7810500" y="134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66893</xdr:rowOff>
    </xdr:from>
    <xdr:ext cx="534377" cy="259045"/>
    <xdr:sp macro="" textlink="">
      <xdr:nvSpPr>
        <xdr:cNvPr id="422" name="テキスト ボックス 421"/>
        <xdr:cNvSpPr txBox="1"/>
      </xdr:nvSpPr>
      <xdr:spPr>
        <a:xfrm>
          <a:off x="7594111" y="132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135136</xdr:rowOff>
    </xdr:from>
    <xdr:to>
      <xdr:col>36</xdr:col>
      <xdr:colOff>165100</xdr:colOff>
      <xdr:row>79</xdr:row>
      <xdr:rowOff>65286</xdr:rowOff>
    </xdr:to>
    <xdr:sp macro="" textlink="">
      <xdr:nvSpPr>
        <xdr:cNvPr id="423" name="楕円 422"/>
        <xdr:cNvSpPr/>
      </xdr:nvSpPr>
      <xdr:spPr>
        <a:xfrm>
          <a:off x="6921500" y="13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81813</xdr:rowOff>
    </xdr:from>
    <xdr:ext cx="534377" cy="259045"/>
    <xdr:sp macro="" textlink="">
      <xdr:nvSpPr>
        <xdr:cNvPr id="424" name="テキスト ボックス 423"/>
        <xdr:cNvSpPr txBox="1"/>
      </xdr:nvSpPr>
      <xdr:spPr>
        <a:xfrm>
          <a:off x="6705111" y="132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113416</xdr:rowOff>
    </xdr:from>
    <xdr:to>
      <xdr:col>55</xdr:col>
      <xdr:colOff>0</xdr:colOff>
      <xdr:row>97</xdr:row>
      <xdr:rowOff>48262</xdr:rowOff>
    </xdr:to>
    <xdr:cxnSp macro="">
      <xdr:nvCxnSpPr>
        <xdr:cNvPr id="451" name="直線コネクタ 450"/>
        <xdr:cNvCxnSpPr/>
      </xdr:nvCxnSpPr>
      <xdr:spPr>
        <a:xfrm flipV="1">
          <a:off x="9639300" y="16572616"/>
          <a:ext cx="838200" cy="10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48262</xdr:rowOff>
    </xdr:from>
    <xdr:to>
      <xdr:col>50</xdr:col>
      <xdr:colOff>114300</xdr:colOff>
      <xdr:row>97</xdr:row>
      <xdr:rowOff>137344</xdr:rowOff>
    </xdr:to>
    <xdr:cxnSp macro="">
      <xdr:nvCxnSpPr>
        <xdr:cNvPr id="454" name="直線コネクタ 453"/>
        <xdr:cNvCxnSpPr/>
      </xdr:nvCxnSpPr>
      <xdr:spPr>
        <a:xfrm flipV="1">
          <a:off x="8750300" y="16678912"/>
          <a:ext cx="889000" cy="8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137344</xdr:rowOff>
    </xdr:from>
    <xdr:to>
      <xdr:col>45</xdr:col>
      <xdr:colOff>177800</xdr:colOff>
      <xdr:row>98</xdr:row>
      <xdr:rowOff>56221</xdr:rowOff>
    </xdr:to>
    <xdr:cxnSp macro="">
      <xdr:nvCxnSpPr>
        <xdr:cNvPr id="457" name="直線コネクタ 456"/>
        <xdr:cNvCxnSpPr/>
      </xdr:nvCxnSpPr>
      <xdr:spPr>
        <a:xfrm flipV="1">
          <a:off x="7861300" y="16767994"/>
          <a:ext cx="889000" cy="9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124118</xdr:rowOff>
    </xdr:from>
    <xdr:to>
      <xdr:col>46</xdr:col>
      <xdr:colOff>38100</xdr:colOff>
      <xdr:row>98</xdr:row>
      <xdr:rowOff>54268</xdr:rowOff>
    </xdr:to>
    <xdr:sp macro="" textlink="">
      <xdr:nvSpPr>
        <xdr:cNvPr id="458" name="フローチャート: 判断 457"/>
        <xdr:cNvSpPr/>
      </xdr:nvSpPr>
      <xdr:spPr>
        <a:xfrm>
          <a:off x="8699500" y="1675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45395</xdr:rowOff>
    </xdr:from>
    <xdr:ext cx="599010" cy="259045"/>
    <xdr:sp macro="" textlink="">
      <xdr:nvSpPr>
        <xdr:cNvPr id="459" name="テキスト ボックス 458"/>
        <xdr:cNvSpPr txBox="1"/>
      </xdr:nvSpPr>
      <xdr:spPr>
        <a:xfrm>
          <a:off x="8450795" y="168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56221</xdr:rowOff>
    </xdr:from>
    <xdr:to>
      <xdr:col>41</xdr:col>
      <xdr:colOff>50800</xdr:colOff>
      <xdr:row>98</xdr:row>
      <xdr:rowOff>84786</xdr:rowOff>
    </xdr:to>
    <xdr:cxnSp macro="">
      <xdr:nvCxnSpPr>
        <xdr:cNvPr id="460" name="直線コネクタ 459"/>
        <xdr:cNvCxnSpPr/>
      </xdr:nvCxnSpPr>
      <xdr:spPr>
        <a:xfrm flipV="1">
          <a:off x="6972300" y="16858321"/>
          <a:ext cx="889000" cy="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33048</xdr:rowOff>
    </xdr:from>
    <xdr:to>
      <xdr:col>41</xdr:col>
      <xdr:colOff>101600</xdr:colOff>
      <xdr:row>98</xdr:row>
      <xdr:rowOff>134648</xdr:rowOff>
    </xdr:to>
    <xdr:sp macro="" textlink="">
      <xdr:nvSpPr>
        <xdr:cNvPr id="461" name="フローチャート: 判断 460"/>
        <xdr:cNvSpPr/>
      </xdr:nvSpPr>
      <xdr:spPr>
        <a:xfrm>
          <a:off x="7810500" y="1683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125775</xdr:rowOff>
    </xdr:from>
    <xdr:ext cx="534377" cy="259045"/>
    <xdr:sp macro="" textlink="">
      <xdr:nvSpPr>
        <xdr:cNvPr id="462" name="テキスト ボックス 461"/>
        <xdr:cNvSpPr txBox="1"/>
      </xdr:nvSpPr>
      <xdr:spPr>
        <a:xfrm>
          <a:off x="7594111" y="169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40295</xdr:rowOff>
    </xdr:from>
    <xdr:to>
      <xdr:col>36</xdr:col>
      <xdr:colOff>165100</xdr:colOff>
      <xdr:row>98</xdr:row>
      <xdr:rowOff>141895</xdr:rowOff>
    </xdr:to>
    <xdr:sp macro="" textlink="">
      <xdr:nvSpPr>
        <xdr:cNvPr id="463" name="フローチャート: 判断 462"/>
        <xdr:cNvSpPr/>
      </xdr:nvSpPr>
      <xdr:spPr>
        <a:xfrm>
          <a:off x="6921500" y="168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133022</xdr:rowOff>
    </xdr:from>
    <xdr:ext cx="534377" cy="259045"/>
    <xdr:sp macro="" textlink="">
      <xdr:nvSpPr>
        <xdr:cNvPr id="464" name="テキスト ボックス 463"/>
        <xdr:cNvSpPr txBox="1"/>
      </xdr:nvSpPr>
      <xdr:spPr>
        <a:xfrm>
          <a:off x="6705111" y="169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62616</xdr:rowOff>
    </xdr:from>
    <xdr:to>
      <xdr:col>55</xdr:col>
      <xdr:colOff>50800</xdr:colOff>
      <xdr:row>96</xdr:row>
      <xdr:rowOff>164216</xdr:rowOff>
    </xdr:to>
    <xdr:sp macro="" textlink="">
      <xdr:nvSpPr>
        <xdr:cNvPr id="470" name="楕円 469"/>
        <xdr:cNvSpPr/>
      </xdr:nvSpPr>
      <xdr:spPr>
        <a:xfrm>
          <a:off x="10426700" y="165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85493</xdr:rowOff>
    </xdr:from>
    <xdr:ext cx="599010" cy="259045"/>
    <xdr:sp macro="" textlink="">
      <xdr:nvSpPr>
        <xdr:cNvPr id="471" name="土木費該当値テキスト"/>
        <xdr:cNvSpPr txBox="1"/>
      </xdr:nvSpPr>
      <xdr:spPr>
        <a:xfrm>
          <a:off x="10528300" y="163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168912</xdr:rowOff>
    </xdr:from>
    <xdr:to>
      <xdr:col>50</xdr:col>
      <xdr:colOff>165100</xdr:colOff>
      <xdr:row>97</xdr:row>
      <xdr:rowOff>99062</xdr:rowOff>
    </xdr:to>
    <xdr:sp macro="" textlink="">
      <xdr:nvSpPr>
        <xdr:cNvPr id="472" name="楕円 471"/>
        <xdr:cNvSpPr/>
      </xdr:nvSpPr>
      <xdr:spPr>
        <a:xfrm>
          <a:off x="9588500" y="166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115589</xdr:rowOff>
    </xdr:from>
    <xdr:ext cx="599010" cy="259045"/>
    <xdr:sp macro="" textlink="">
      <xdr:nvSpPr>
        <xdr:cNvPr id="473" name="テキスト ボックス 472"/>
        <xdr:cNvSpPr txBox="1"/>
      </xdr:nvSpPr>
      <xdr:spPr>
        <a:xfrm>
          <a:off x="9339795" y="1640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86544</xdr:rowOff>
    </xdr:from>
    <xdr:to>
      <xdr:col>46</xdr:col>
      <xdr:colOff>38100</xdr:colOff>
      <xdr:row>98</xdr:row>
      <xdr:rowOff>16694</xdr:rowOff>
    </xdr:to>
    <xdr:sp macro="" textlink="">
      <xdr:nvSpPr>
        <xdr:cNvPr id="474" name="楕円 473"/>
        <xdr:cNvSpPr/>
      </xdr:nvSpPr>
      <xdr:spPr>
        <a:xfrm>
          <a:off x="8699500" y="167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33221</xdr:rowOff>
    </xdr:from>
    <xdr:ext cx="599010" cy="259045"/>
    <xdr:sp macro="" textlink="">
      <xdr:nvSpPr>
        <xdr:cNvPr id="475" name="テキスト ボックス 474"/>
        <xdr:cNvSpPr txBox="1"/>
      </xdr:nvSpPr>
      <xdr:spPr>
        <a:xfrm>
          <a:off x="8450795" y="164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5421</xdr:rowOff>
    </xdr:from>
    <xdr:to>
      <xdr:col>41</xdr:col>
      <xdr:colOff>101600</xdr:colOff>
      <xdr:row>98</xdr:row>
      <xdr:rowOff>107021</xdr:rowOff>
    </xdr:to>
    <xdr:sp macro="" textlink="">
      <xdr:nvSpPr>
        <xdr:cNvPr id="476" name="楕円 475"/>
        <xdr:cNvSpPr/>
      </xdr:nvSpPr>
      <xdr:spPr>
        <a:xfrm>
          <a:off x="7810500" y="16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123548</xdr:rowOff>
    </xdr:from>
    <xdr:ext cx="534377" cy="259045"/>
    <xdr:sp macro="" textlink="">
      <xdr:nvSpPr>
        <xdr:cNvPr id="477" name="テキスト ボックス 476"/>
        <xdr:cNvSpPr txBox="1"/>
      </xdr:nvSpPr>
      <xdr:spPr>
        <a:xfrm>
          <a:off x="7594111" y="165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33986</xdr:rowOff>
    </xdr:from>
    <xdr:to>
      <xdr:col>36</xdr:col>
      <xdr:colOff>165100</xdr:colOff>
      <xdr:row>98</xdr:row>
      <xdr:rowOff>135586</xdr:rowOff>
    </xdr:to>
    <xdr:sp macro="" textlink="">
      <xdr:nvSpPr>
        <xdr:cNvPr id="478" name="楕円 477"/>
        <xdr:cNvSpPr/>
      </xdr:nvSpPr>
      <xdr:spPr>
        <a:xfrm>
          <a:off x="6921500" y="16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152113</xdr:rowOff>
    </xdr:from>
    <xdr:ext cx="534377" cy="259045"/>
    <xdr:sp macro="" textlink="">
      <xdr:nvSpPr>
        <xdr:cNvPr id="479" name="テキスト ボックス 478"/>
        <xdr:cNvSpPr txBox="1"/>
      </xdr:nvSpPr>
      <xdr:spPr>
        <a:xfrm>
          <a:off x="6705111" y="166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7805</xdr:rowOff>
    </xdr:from>
    <xdr:to>
      <xdr:col>85</xdr:col>
      <xdr:colOff>127000</xdr:colOff>
      <xdr:row>36</xdr:row>
      <xdr:rowOff>138016</xdr:rowOff>
    </xdr:to>
    <xdr:cxnSp macro="">
      <xdr:nvCxnSpPr>
        <xdr:cNvPr id="508" name="直線コネクタ 507"/>
        <xdr:cNvCxnSpPr/>
      </xdr:nvCxnSpPr>
      <xdr:spPr>
        <a:xfrm>
          <a:off x="15481300" y="6180005"/>
          <a:ext cx="838200" cy="1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7805</xdr:rowOff>
    </xdr:from>
    <xdr:to>
      <xdr:col>81</xdr:col>
      <xdr:colOff>50800</xdr:colOff>
      <xdr:row>37</xdr:row>
      <xdr:rowOff>75349</xdr:rowOff>
    </xdr:to>
    <xdr:cxnSp macro="">
      <xdr:nvCxnSpPr>
        <xdr:cNvPr id="511" name="直線コネクタ 510"/>
        <xdr:cNvCxnSpPr/>
      </xdr:nvCxnSpPr>
      <xdr:spPr>
        <a:xfrm flipV="1">
          <a:off x="14592300" y="6180005"/>
          <a:ext cx="889000" cy="2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34026</xdr:rowOff>
    </xdr:from>
    <xdr:to>
      <xdr:col>76</xdr:col>
      <xdr:colOff>114300</xdr:colOff>
      <xdr:row>37</xdr:row>
      <xdr:rowOff>75349</xdr:rowOff>
    </xdr:to>
    <xdr:cxnSp macro="">
      <xdr:nvCxnSpPr>
        <xdr:cNvPr id="514" name="直線コネクタ 513"/>
        <xdr:cNvCxnSpPr/>
      </xdr:nvCxnSpPr>
      <xdr:spPr>
        <a:xfrm>
          <a:off x="13703300" y="6377676"/>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171280</xdr:rowOff>
    </xdr:from>
    <xdr:to>
      <xdr:col>76</xdr:col>
      <xdr:colOff>165100</xdr:colOff>
      <xdr:row>36</xdr:row>
      <xdr:rowOff>101430</xdr:rowOff>
    </xdr:to>
    <xdr:sp macro="" textlink="">
      <xdr:nvSpPr>
        <xdr:cNvPr id="515" name="フローチャート: 判断 514"/>
        <xdr:cNvSpPr/>
      </xdr:nvSpPr>
      <xdr:spPr>
        <a:xfrm>
          <a:off x="14541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117957</xdr:rowOff>
    </xdr:from>
    <xdr:ext cx="534377" cy="259045"/>
    <xdr:sp macro="" textlink="">
      <xdr:nvSpPr>
        <xdr:cNvPr id="516" name="テキスト ボックス 515"/>
        <xdr:cNvSpPr txBox="1"/>
      </xdr:nvSpPr>
      <xdr:spPr>
        <a:xfrm>
          <a:off x="14325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34026</xdr:rowOff>
    </xdr:from>
    <xdr:to>
      <xdr:col>71</xdr:col>
      <xdr:colOff>177800</xdr:colOff>
      <xdr:row>37</xdr:row>
      <xdr:rowOff>158178</xdr:rowOff>
    </xdr:to>
    <xdr:cxnSp macro="">
      <xdr:nvCxnSpPr>
        <xdr:cNvPr id="517" name="直線コネクタ 516"/>
        <xdr:cNvCxnSpPr/>
      </xdr:nvCxnSpPr>
      <xdr:spPr>
        <a:xfrm flipV="1">
          <a:off x="12814300" y="6377676"/>
          <a:ext cx="889000" cy="1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155293</xdr:rowOff>
    </xdr:from>
    <xdr:to>
      <xdr:col>72</xdr:col>
      <xdr:colOff>38100</xdr:colOff>
      <xdr:row>38</xdr:row>
      <xdr:rowOff>85443</xdr:rowOff>
    </xdr:to>
    <xdr:sp macro="" textlink="">
      <xdr:nvSpPr>
        <xdr:cNvPr id="518" name="フローチャート: 判断 517"/>
        <xdr:cNvSpPr/>
      </xdr:nvSpPr>
      <xdr:spPr>
        <a:xfrm>
          <a:off x="13652500" y="649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76570</xdr:rowOff>
    </xdr:from>
    <xdr:ext cx="534377" cy="259045"/>
    <xdr:sp macro="" textlink="">
      <xdr:nvSpPr>
        <xdr:cNvPr id="519" name="テキスト ボックス 518"/>
        <xdr:cNvSpPr txBox="1"/>
      </xdr:nvSpPr>
      <xdr:spPr>
        <a:xfrm>
          <a:off x="13436111" y="65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163051</xdr:rowOff>
    </xdr:from>
    <xdr:to>
      <xdr:col>67</xdr:col>
      <xdr:colOff>101600</xdr:colOff>
      <xdr:row>38</xdr:row>
      <xdr:rowOff>93201</xdr:rowOff>
    </xdr:to>
    <xdr:sp macro="" textlink="">
      <xdr:nvSpPr>
        <xdr:cNvPr id="520" name="フローチャート: 判断 519"/>
        <xdr:cNvSpPr/>
      </xdr:nvSpPr>
      <xdr:spPr>
        <a:xfrm>
          <a:off x="12763500" y="65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84328</xdr:rowOff>
    </xdr:from>
    <xdr:ext cx="534377" cy="259045"/>
    <xdr:sp macro="" textlink="">
      <xdr:nvSpPr>
        <xdr:cNvPr id="521" name="テキスト ボックス 520"/>
        <xdr:cNvSpPr txBox="1"/>
      </xdr:nvSpPr>
      <xdr:spPr>
        <a:xfrm>
          <a:off x="12547111" y="65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87216</xdr:rowOff>
    </xdr:from>
    <xdr:to>
      <xdr:col>85</xdr:col>
      <xdr:colOff>177800</xdr:colOff>
      <xdr:row>37</xdr:row>
      <xdr:rowOff>17366</xdr:rowOff>
    </xdr:to>
    <xdr:sp macro="" textlink="">
      <xdr:nvSpPr>
        <xdr:cNvPr id="527" name="楕円 526"/>
        <xdr:cNvSpPr/>
      </xdr:nvSpPr>
      <xdr:spPr>
        <a:xfrm>
          <a:off x="16268700" y="62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110093</xdr:rowOff>
    </xdr:from>
    <xdr:ext cx="534377" cy="259045"/>
    <xdr:sp macro="" textlink="">
      <xdr:nvSpPr>
        <xdr:cNvPr id="528" name="消防費該当値テキスト"/>
        <xdr:cNvSpPr txBox="1"/>
      </xdr:nvSpPr>
      <xdr:spPr>
        <a:xfrm>
          <a:off x="16370300" y="61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128455</xdr:rowOff>
    </xdr:from>
    <xdr:to>
      <xdr:col>81</xdr:col>
      <xdr:colOff>101600</xdr:colOff>
      <xdr:row>36</xdr:row>
      <xdr:rowOff>58605</xdr:rowOff>
    </xdr:to>
    <xdr:sp macro="" textlink="">
      <xdr:nvSpPr>
        <xdr:cNvPr id="529" name="楕円 528"/>
        <xdr:cNvSpPr/>
      </xdr:nvSpPr>
      <xdr:spPr>
        <a:xfrm>
          <a:off x="15430500" y="61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75132</xdr:rowOff>
    </xdr:from>
    <xdr:ext cx="534377" cy="259045"/>
    <xdr:sp macro="" textlink="">
      <xdr:nvSpPr>
        <xdr:cNvPr id="530" name="テキスト ボックス 529"/>
        <xdr:cNvSpPr txBox="1"/>
      </xdr:nvSpPr>
      <xdr:spPr>
        <a:xfrm>
          <a:off x="15214111" y="59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24549</xdr:rowOff>
    </xdr:from>
    <xdr:to>
      <xdr:col>76</xdr:col>
      <xdr:colOff>165100</xdr:colOff>
      <xdr:row>37</xdr:row>
      <xdr:rowOff>126149</xdr:rowOff>
    </xdr:to>
    <xdr:sp macro="" textlink="">
      <xdr:nvSpPr>
        <xdr:cNvPr id="531" name="楕円 530"/>
        <xdr:cNvSpPr/>
      </xdr:nvSpPr>
      <xdr:spPr>
        <a:xfrm>
          <a:off x="14541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117276</xdr:rowOff>
    </xdr:from>
    <xdr:ext cx="534377" cy="259045"/>
    <xdr:sp macro="" textlink="">
      <xdr:nvSpPr>
        <xdr:cNvPr id="532" name="テキスト ボックス 531"/>
        <xdr:cNvSpPr txBox="1"/>
      </xdr:nvSpPr>
      <xdr:spPr>
        <a:xfrm>
          <a:off x="14325111" y="6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154676</xdr:rowOff>
    </xdr:from>
    <xdr:to>
      <xdr:col>72</xdr:col>
      <xdr:colOff>38100</xdr:colOff>
      <xdr:row>37</xdr:row>
      <xdr:rowOff>84826</xdr:rowOff>
    </xdr:to>
    <xdr:sp macro="" textlink="">
      <xdr:nvSpPr>
        <xdr:cNvPr id="533" name="楕円 532"/>
        <xdr:cNvSpPr/>
      </xdr:nvSpPr>
      <xdr:spPr>
        <a:xfrm>
          <a:off x="13652500" y="63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101353</xdr:rowOff>
    </xdr:from>
    <xdr:ext cx="534377" cy="259045"/>
    <xdr:sp macro="" textlink="">
      <xdr:nvSpPr>
        <xdr:cNvPr id="534" name="テキスト ボックス 533"/>
        <xdr:cNvSpPr txBox="1"/>
      </xdr:nvSpPr>
      <xdr:spPr>
        <a:xfrm>
          <a:off x="13436111" y="61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107378</xdr:rowOff>
    </xdr:from>
    <xdr:to>
      <xdr:col>67</xdr:col>
      <xdr:colOff>101600</xdr:colOff>
      <xdr:row>38</xdr:row>
      <xdr:rowOff>37528</xdr:rowOff>
    </xdr:to>
    <xdr:sp macro="" textlink="">
      <xdr:nvSpPr>
        <xdr:cNvPr id="535" name="楕円 534"/>
        <xdr:cNvSpPr/>
      </xdr:nvSpPr>
      <xdr:spPr>
        <a:xfrm>
          <a:off x="12763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54055</xdr:rowOff>
    </xdr:from>
    <xdr:ext cx="534377" cy="259045"/>
    <xdr:sp macro="" textlink="">
      <xdr:nvSpPr>
        <xdr:cNvPr id="536" name="テキスト ボックス 535"/>
        <xdr:cNvSpPr txBox="1"/>
      </xdr:nvSpPr>
      <xdr:spPr>
        <a:xfrm>
          <a:off x="12547111" y="62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25674</xdr:rowOff>
    </xdr:from>
    <xdr:to>
      <xdr:col>85</xdr:col>
      <xdr:colOff>127000</xdr:colOff>
      <xdr:row>58</xdr:row>
      <xdr:rowOff>126782</xdr:rowOff>
    </xdr:to>
    <xdr:cxnSp macro="">
      <xdr:nvCxnSpPr>
        <xdr:cNvPr id="565" name="直線コネクタ 564"/>
        <xdr:cNvCxnSpPr/>
      </xdr:nvCxnSpPr>
      <xdr:spPr>
        <a:xfrm flipV="1">
          <a:off x="15481300" y="9969774"/>
          <a:ext cx="838200" cy="10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126782</xdr:rowOff>
    </xdr:from>
    <xdr:to>
      <xdr:col>81</xdr:col>
      <xdr:colOff>50800</xdr:colOff>
      <xdr:row>58</xdr:row>
      <xdr:rowOff>142577</xdr:rowOff>
    </xdr:to>
    <xdr:cxnSp macro="">
      <xdr:nvCxnSpPr>
        <xdr:cNvPr id="568" name="直線コネクタ 567"/>
        <xdr:cNvCxnSpPr/>
      </xdr:nvCxnSpPr>
      <xdr:spPr>
        <a:xfrm flipV="1">
          <a:off x="14592300" y="10070882"/>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142577</xdr:rowOff>
    </xdr:from>
    <xdr:to>
      <xdr:col>76</xdr:col>
      <xdr:colOff>114300</xdr:colOff>
      <xdr:row>58</xdr:row>
      <xdr:rowOff>157706</xdr:rowOff>
    </xdr:to>
    <xdr:cxnSp macro="">
      <xdr:nvCxnSpPr>
        <xdr:cNvPr id="571" name="直線コネクタ 570"/>
        <xdr:cNvCxnSpPr/>
      </xdr:nvCxnSpPr>
      <xdr:spPr>
        <a:xfrm flipV="1">
          <a:off x="13703300" y="10086677"/>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72" name="フローチャート: 判断 57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73" name="テキスト ボックス 57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157706</xdr:rowOff>
    </xdr:from>
    <xdr:to>
      <xdr:col>71</xdr:col>
      <xdr:colOff>177800</xdr:colOff>
      <xdr:row>59</xdr:row>
      <xdr:rowOff>4588</xdr:rowOff>
    </xdr:to>
    <xdr:cxnSp macro="">
      <xdr:nvCxnSpPr>
        <xdr:cNvPr id="574" name="直線コネクタ 573"/>
        <xdr:cNvCxnSpPr/>
      </xdr:nvCxnSpPr>
      <xdr:spPr>
        <a:xfrm flipV="1">
          <a:off x="12814300" y="10101806"/>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51455</xdr:rowOff>
    </xdr:from>
    <xdr:to>
      <xdr:col>72</xdr:col>
      <xdr:colOff>38100</xdr:colOff>
      <xdr:row>58</xdr:row>
      <xdr:rowOff>153055</xdr:rowOff>
    </xdr:to>
    <xdr:sp macro="" textlink="">
      <xdr:nvSpPr>
        <xdr:cNvPr id="575" name="フローチャート: 判断 574"/>
        <xdr:cNvSpPr/>
      </xdr:nvSpPr>
      <xdr:spPr>
        <a:xfrm>
          <a:off x="13652500" y="999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169582</xdr:rowOff>
    </xdr:from>
    <xdr:ext cx="534377" cy="259045"/>
    <xdr:sp macro="" textlink="">
      <xdr:nvSpPr>
        <xdr:cNvPr id="576" name="テキスト ボックス 575"/>
        <xdr:cNvSpPr txBox="1"/>
      </xdr:nvSpPr>
      <xdr:spPr>
        <a:xfrm>
          <a:off x="13436111" y="97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60588</xdr:rowOff>
    </xdr:from>
    <xdr:to>
      <xdr:col>67</xdr:col>
      <xdr:colOff>101600</xdr:colOff>
      <xdr:row>58</xdr:row>
      <xdr:rowOff>162188</xdr:rowOff>
    </xdr:to>
    <xdr:sp macro="" textlink="">
      <xdr:nvSpPr>
        <xdr:cNvPr id="577" name="フローチャート: 判断 576"/>
        <xdr:cNvSpPr/>
      </xdr:nvSpPr>
      <xdr:spPr>
        <a:xfrm>
          <a:off x="12763500" y="1000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7265</xdr:rowOff>
    </xdr:from>
    <xdr:ext cx="534377" cy="259045"/>
    <xdr:sp macro="" textlink="">
      <xdr:nvSpPr>
        <xdr:cNvPr id="578" name="テキスト ボックス 577"/>
        <xdr:cNvSpPr txBox="1"/>
      </xdr:nvSpPr>
      <xdr:spPr>
        <a:xfrm>
          <a:off x="12547111" y="977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146324</xdr:rowOff>
    </xdr:from>
    <xdr:to>
      <xdr:col>85</xdr:col>
      <xdr:colOff>177800</xdr:colOff>
      <xdr:row>58</xdr:row>
      <xdr:rowOff>76474</xdr:rowOff>
    </xdr:to>
    <xdr:sp macro="" textlink="">
      <xdr:nvSpPr>
        <xdr:cNvPr id="584" name="楕円 583"/>
        <xdr:cNvSpPr/>
      </xdr:nvSpPr>
      <xdr:spPr>
        <a:xfrm>
          <a:off x="162687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34377" cy="259045"/>
    <xdr:sp macro="" textlink="">
      <xdr:nvSpPr>
        <xdr:cNvPr id="585" name="教育費該当値テキスト"/>
        <xdr:cNvSpPr txBox="1"/>
      </xdr:nvSpPr>
      <xdr:spPr>
        <a:xfrm>
          <a:off x="16370300" y="98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75982</xdr:rowOff>
    </xdr:from>
    <xdr:to>
      <xdr:col>81</xdr:col>
      <xdr:colOff>101600</xdr:colOff>
      <xdr:row>59</xdr:row>
      <xdr:rowOff>6132</xdr:rowOff>
    </xdr:to>
    <xdr:sp macro="" textlink="">
      <xdr:nvSpPr>
        <xdr:cNvPr id="586" name="楕円 585"/>
        <xdr:cNvSpPr/>
      </xdr:nvSpPr>
      <xdr:spPr>
        <a:xfrm>
          <a:off x="15430500" y="10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168709</xdr:rowOff>
    </xdr:from>
    <xdr:ext cx="534377" cy="259045"/>
    <xdr:sp macro="" textlink="">
      <xdr:nvSpPr>
        <xdr:cNvPr id="587" name="テキスト ボックス 586"/>
        <xdr:cNvSpPr txBox="1"/>
      </xdr:nvSpPr>
      <xdr:spPr>
        <a:xfrm>
          <a:off x="15214111" y="101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91777</xdr:rowOff>
    </xdr:from>
    <xdr:to>
      <xdr:col>76</xdr:col>
      <xdr:colOff>165100</xdr:colOff>
      <xdr:row>59</xdr:row>
      <xdr:rowOff>21927</xdr:rowOff>
    </xdr:to>
    <xdr:sp macro="" textlink="">
      <xdr:nvSpPr>
        <xdr:cNvPr id="588" name="楕円 587"/>
        <xdr:cNvSpPr/>
      </xdr:nvSpPr>
      <xdr:spPr>
        <a:xfrm>
          <a:off x="14541500" y="10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13054</xdr:rowOff>
    </xdr:from>
    <xdr:ext cx="534377" cy="259045"/>
    <xdr:sp macro="" textlink="">
      <xdr:nvSpPr>
        <xdr:cNvPr id="589" name="テキスト ボックス 588"/>
        <xdr:cNvSpPr txBox="1"/>
      </xdr:nvSpPr>
      <xdr:spPr>
        <a:xfrm>
          <a:off x="14325111" y="1012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106906</xdr:rowOff>
    </xdr:from>
    <xdr:to>
      <xdr:col>72</xdr:col>
      <xdr:colOff>38100</xdr:colOff>
      <xdr:row>59</xdr:row>
      <xdr:rowOff>37056</xdr:rowOff>
    </xdr:to>
    <xdr:sp macro="" textlink="">
      <xdr:nvSpPr>
        <xdr:cNvPr id="590" name="楕円 589"/>
        <xdr:cNvSpPr/>
      </xdr:nvSpPr>
      <xdr:spPr>
        <a:xfrm>
          <a:off x="13652500" y="10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28183</xdr:rowOff>
    </xdr:from>
    <xdr:ext cx="534377" cy="259045"/>
    <xdr:sp macro="" textlink="">
      <xdr:nvSpPr>
        <xdr:cNvPr id="591" name="テキスト ボックス 590"/>
        <xdr:cNvSpPr txBox="1"/>
      </xdr:nvSpPr>
      <xdr:spPr>
        <a:xfrm>
          <a:off x="13436111" y="101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125238</xdr:rowOff>
    </xdr:from>
    <xdr:to>
      <xdr:col>67</xdr:col>
      <xdr:colOff>101600</xdr:colOff>
      <xdr:row>59</xdr:row>
      <xdr:rowOff>55388</xdr:rowOff>
    </xdr:to>
    <xdr:sp macro="" textlink="">
      <xdr:nvSpPr>
        <xdr:cNvPr id="592" name="楕円 591"/>
        <xdr:cNvSpPr/>
      </xdr:nvSpPr>
      <xdr:spPr>
        <a:xfrm>
          <a:off x="12763500" y="100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46515</xdr:rowOff>
    </xdr:from>
    <xdr:ext cx="534377" cy="259045"/>
    <xdr:sp macro="" textlink="">
      <xdr:nvSpPr>
        <xdr:cNvPr id="593" name="テキスト ボックス 592"/>
        <xdr:cNvSpPr txBox="1"/>
      </xdr:nvSpPr>
      <xdr:spPr>
        <a:xfrm>
          <a:off x="12547111" y="101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41094</xdr:rowOff>
    </xdr:from>
    <xdr:to>
      <xdr:col>85</xdr:col>
      <xdr:colOff>127000</xdr:colOff>
      <xdr:row>78</xdr:row>
      <xdr:rowOff>28764</xdr:rowOff>
    </xdr:to>
    <xdr:cxnSp macro="">
      <xdr:nvCxnSpPr>
        <xdr:cNvPr id="622" name="直線コネクタ 621"/>
        <xdr:cNvCxnSpPr/>
      </xdr:nvCxnSpPr>
      <xdr:spPr>
        <a:xfrm>
          <a:off x="15481300" y="13242744"/>
          <a:ext cx="838200" cy="1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41094</xdr:rowOff>
    </xdr:from>
    <xdr:to>
      <xdr:col>81</xdr:col>
      <xdr:colOff>50800</xdr:colOff>
      <xdr:row>78</xdr:row>
      <xdr:rowOff>134229</xdr:rowOff>
    </xdr:to>
    <xdr:cxnSp macro="">
      <xdr:nvCxnSpPr>
        <xdr:cNvPr id="625" name="直線コネクタ 624"/>
        <xdr:cNvCxnSpPr/>
      </xdr:nvCxnSpPr>
      <xdr:spPr>
        <a:xfrm flipV="1">
          <a:off x="14592300" y="13242744"/>
          <a:ext cx="889000" cy="2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134229</xdr:rowOff>
    </xdr:from>
    <xdr:to>
      <xdr:col>76</xdr:col>
      <xdr:colOff>114300</xdr:colOff>
      <xdr:row>78</xdr:row>
      <xdr:rowOff>158373</xdr:rowOff>
    </xdr:to>
    <xdr:cxnSp macro="">
      <xdr:nvCxnSpPr>
        <xdr:cNvPr id="628" name="直線コネクタ 627"/>
        <xdr:cNvCxnSpPr/>
      </xdr:nvCxnSpPr>
      <xdr:spPr>
        <a:xfrm flipV="1">
          <a:off x="13703300" y="13507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100791</xdr:rowOff>
    </xdr:from>
    <xdr:to>
      <xdr:col>76</xdr:col>
      <xdr:colOff>165100</xdr:colOff>
      <xdr:row>79</xdr:row>
      <xdr:rowOff>30941</xdr:rowOff>
    </xdr:to>
    <xdr:sp macro="" textlink="">
      <xdr:nvSpPr>
        <xdr:cNvPr id="629" name="フローチャート: 判断 628"/>
        <xdr:cNvSpPr/>
      </xdr:nvSpPr>
      <xdr:spPr>
        <a:xfrm>
          <a:off x="14541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22068</xdr:rowOff>
    </xdr:from>
    <xdr:ext cx="534377" cy="259045"/>
    <xdr:sp macro="" textlink="">
      <xdr:nvSpPr>
        <xdr:cNvPr id="630" name="テキスト ボックス 629"/>
        <xdr:cNvSpPr txBox="1"/>
      </xdr:nvSpPr>
      <xdr:spPr>
        <a:xfrm>
          <a:off x="14325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158373</xdr:rowOff>
    </xdr:from>
    <xdr:to>
      <xdr:col>71</xdr:col>
      <xdr:colOff>177800</xdr:colOff>
      <xdr:row>78</xdr:row>
      <xdr:rowOff>169501</xdr:rowOff>
    </xdr:to>
    <xdr:cxnSp macro="">
      <xdr:nvCxnSpPr>
        <xdr:cNvPr id="631" name="直線コネクタ 630"/>
        <xdr:cNvCxnSpPr/>
      </xdr:nvCxnSpPr>
      <xdr:spPr>
        <a:xfrm flipV="1">
          <a:off x="12814300" y="1353147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151651</xdr:rowOff>
    </xdr:from>
    <xdr:to>
      <xdr:col>72</xdr:col>
      <xdr:colOff>38100</xdr:colOff>
      <xdr:row>79</xdr:row>
      <xdr:rowOff>81801</xdr:rowOff>
    </xdr:to>
    <xdr:sp macro="" textlink="">
      <xdr:nvSpPr>
        <xdr:cNvPr id="632" name="フローチャート: 判断 631"/>
        <xdr:cNvSpPr/>
      </xdr:nvSpPr>
      <xdr:spPr>
        <a:xfrm>
          <a:off x="13652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72928</xdr:rowOff>
    </xdr:from>
    <xdr:ext cx="469744" cy="259045"/>
    <xdr:sp macro="" textlink="">
      <xdr:nvSpPr>
        <xdr:cNvPr id="633" name="テキスト ボックス 632"/>
        <xdr:cNvSpPr txBox="1"/>
      </xdr:nvSpPr>
      <xdr:spPr>
        <a:xfrm>
          <a:off x="13468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152363</xdr:rowOff>
    </xdr:from>
    <xdr:to>
      <xdr:col>67</xdr:col>
      <xdr:colOff>101600</xdr:colOff>
      <xdr:row>79</xdr:row>
      <xdr:rowOff>82513</xdr:rowOff>
    </xdr:to>
    <xdr:sp macro="" textlink="">
      <xdr:nvSpPr>
        <xdr:cNvPr id="634" name="フローチャート: 判断 633"/>
        <xdr:cNvSpPr/>
      </xdr:nvSpPr>
      <xdr:spPr>
        <a:xfrm>
          <a:off x="12763500" y="1352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73640</xdr:rowOff>
    </xdr:from>
    <xdr:ext cx="469744" cy="259045"/>
    <xdr:sp macro="" textlink="">
      <xdr:nvSpPr>
        <xdr:cNvPr id="635" name="テキスト ボックス 634"/>
        <xdr:cNvSpPr txBox="1"/>
      </xdr:nvSpPr>
      <xdr:spPr>
        <a:xfrm>
          <a:off x="12579428" y="1361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149414</xdr:rowOff>
    </xdr:from>
    <xdr:to>
      <xdr:col>85</xdr:col>
      <xdr:colOff>177800</xdr:colOff>
      <xdr:row>78</xdr:row>
      <xdr:rowOff>79564</xdr:rowOff>
    </xdr:to>
    <xdr:sp macro="" textlink="">
      <xdr:nvSpPr>
        <xdr:cNvPr id="641" name="楕円 640"/>
        <xdr:cNvSpPr/>
      </xdr:nvSpPr>
      <xdr:spPr>
        <a:xfrm>
          <a:off x="16268700" y="133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841</xdr:rowOff>
    </xdr:from>
    <xdr:ext cx="534377" cy="259045"/>
    <xdr:sp macro="" textlink="">
      <xdr:nvSpPr>
        <xdr:cNvPr id="642" name="災害復旧費該当値テキスト"/>
        <xdr:cNvSpPr txBox="1"/>
      </xdr:nvSpPr>
      <xdr:spPr>
        <a:xfrm>
          <a:off x="16370300" y="1320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161744</xdr:rowOff>
    </xdr:from>
    <xdr:to>
      <xdr:col>81</xdr:col>
      <xdr:colOff>101600</xdr:colOff>
      <xdr:row>77</xdr:row>
      <xdr:rowOff>91894</xdr:rowOff>
    </xdr:to>
    <xdr:sp macro="" textlink="">
      <xdr:nvSpPr>
        <xdr:cNvPr id="643" name="楕円 642"/>
        <xdr:cNvSpPr/>
      </xdr:nvSpPr>
      <xdr:spPr>
        <a:xfrm>
          <a:off x="15430500" y="131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108421</xdr:rowOff>
    </xdr:from>
    <xdr:ext cx="534377" cy="259045"/>
    <xdr:sp macro="" textlink="">
      <xdr:nvSpPr>
        <xdr:cNvPr id="644" name="テキスト ボックス 643"/>
        <xdr:cNvSpPr txBox="1"/>
      </xdr:nvSpPr>
      <xdr:spPr>
        <a:xfrm>
          <a:off x="15214111" y="129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83429</xdr:rowOff>
    </xdr:from>
    <xdr:to>
      <xdr:col>76</xdr:col>
      <xdr:colOff>165100</xdr:colOff>
      <xdr:row>79</xdr:row>
      <xdr:rowOff>13579</xdr:rowOff>
    </xdr:to>
    <xdr:sp macro="" textlink="">
      <xdr:nvSpPr>
        <xdr:cNvPr id="645" name="楕円 644"/>
        <xdr:cNvSpPr/>
      </xdr:nvSpPr>
      <xdr:spPr>
        <a:xfrm>
          <a:off x="14541500" y="134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30106</xdr:rowOff>
    </xdr:from>
    <xdr:ext cx="534377" cy="259045"/>
    <xdr:sp macro="" textlink="">
      <xdr:nvSpPr>
        <xdr:cNvPr id="646" name="テキスト ボックス 645"/>
        <xdr:cNvSpPr txBox="1"/>
      </xdr:nvSpPr>
      <xdr:spPr>
        <a:xfrm>
          <a:off x="14325111" y="132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107573</xdr:rowOff>
    </xdr:from>
    <xdr:to>
      <xdr:col>72</xdr:col>
      <xdr:colOff>38100</xdr:colOff>
      <xdr:row>79</xdr:row>
      <xdr:rowOff>37723</xdr:rowOff>
    </xdr:to>
    <xdr:sp macro="" textlink="">
      <xdr:nvSpPr>
        <xdr:cNvPr id="647" name="楕円 646"/>
        <xdr:cNvSpPr/>
      </xdr:nvSpPr>
      <xdr:spPr>
        <a:xfrm>
          <a:off x="13652500" y="134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54250</xdr:rowOff>
    </xdr:from>
    <xdr:ext cx="534377" cy="259045"/>
    <xdr:sp macro="" textlink="">
      <xdr:nvSpPr>
        <xdr:cNvPr id="648" name="テキスト ボックス 647"/>
        <xdr:cNvSpPr txBox="1"/>
      </xdr:nvSpPr>
      <xdr:spPr>
        <a:xfrm>
          <a:off x="13436111" y="132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118701</xdr:rowOff>
    </xdr:from>
    <xdr:to>
      <xdr:col>67</xdr:col>
      <xdr:colOff>101600</xdr:colOff>
      <xdr:row>79</xdr:row>
      <xdr:rowOff>48851</xdr:rowOff>
    </xdr:to>
    <xdr:sp macro="" textlink="">
      <xdr:nvSpPr>
        <xdr:cNvPr id="649" name="楕円 648"/>
        <xdr:cNvSpPr/>
      </xdr:nvSpPr>
      <xdr:spPr>
        <a:xfrm>
          <a:off x="12763500" y="134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65378</xdr:rowOff>
    </xdr:from>
    <xdr:ext cx="534377" cy="259045"/>
    <xdr:sp macro="" textlink="">
      <xdr:nvSpPr>
        <xdr:cNvPr id="650" name="テキスト ボックス 649"/>
        <xdr:cNvSpPr txBox="1"/>
      </xdr:nvSpPr>
      <xdr:spPr>
        <a:xfrm>
          <a:off x="12547111" y="132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12198</xdr:rowOff>
    </xdr:from>
    <xdr:to>
      <xdr:col>85</xdr:col>
      <xdr:colOff>127000</xdr:colOff>
      <xdr:row>99</xdr:row>
      <xdr:rowOff>18154</xdr:rowOff>
    </xdr:to>
    <xdr:cxnSp macro="">
      <xdr:nvCxnSpPr>
        <xdr:cNvPr id="679" name="直線コネクタ 678"/>
        <xdr:cNvCxnSpPr/>
      </xdr:nvCxnSpPr>
      <xdr:spPr>
        <a:xfrm>
          <a:off x="15481300" y="16985748"/>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9516</xdr:rowOff>
    </xdr:from>
    <xdr:to>
      <xdr:col>81</xdr:col>
      <xdr:colOff>50800</xdr:colOff>
      <xdr:row>99</xdr:row>
      <xdr:rowOff>12198</xdr:rowOff>
    </xdr:to>
    <xdr:cxnSp macro="">
      <xdr:nvCxnSpPr>
        <xdr:cNvPr id="682" name="直線コネクタ 681"/>
        <xdr:cNvCxnSpPr/>
      </xdr:nvCxnSpPr>
      <xdr:spPr>
        <a:xfrm>
          <a:off x="14592300" y="16983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5325</xdr:rowOff>
    </xdr:from>
    <xdr:to>
      <xdr:col>76</xdr:col>
      <xdr:colOff>114300</xdr:colOff>
      <xdr:row>99</xdr:row>
      <xdr:rowOff>9516</xdr:rowOff>
    </xdr:to>
    <xdr:cxnSp macro="">
      <xdr:nvCxnSpPr>
        <xdr:cNvPr id="685" name="直線コネクタ 684"/>
        <xdr:cNvCxnSpPr/>
      </xdr:nvCxnSpPr>
      <xdr:spPr>
        <a:xfrm>
          <a:off x="13703300" y="169788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86" name="フローチャート: 判断 685"/>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87" name="テキスト ボックス 686"/>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169180</xdr:rowOff>
    </xdr:from>
    <xdr:to>
      <xdr:col>71</xdr:col>
      <xdr:colOff>177800</xdr:colOff>
      <xdr:row>99</xdr:row>
      <xdr:rowOff>5325</xdr:rowOff>
    </xdr:to>
    <xdr:cxnSp macro="">
      <xdr:nvCxnSpPr>
        <xdr:cNvPr id="688" name="直線コネクタ 687"/>
        <xdr:cNvCxnSpPr/>
      </xdr:nvCxnSpPr>
      <xdr:spPr>
        <a:xfrm>
          <a:off x="12814300" y="16971280"/>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60889</xdr:rowOff>
    </xdr:from>
    <xdr:to>
      <xdr:col>72</xdr:col>
      <xdr:colOff>38100</xdr:colOff>
      <xdr:row>98</xdr:row>
      <xdr:rowOff>162489</xdr:rowOff>
    </xdr:to>
    <xdr:sp macro="" textlink="">
      <xdr:nvSpPr>
        <xdr:cNvPr id="689" name="フローチャート: 判断 688"/>
        <xdr:cNvSpPr/>
      </xdr:nvSpPr>
      <xdr:spPr>
        <a:xfrm>
          <a:off x="13652500" y="168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7566</xdr:rowOff>
    </xdr:from>
    <xdr:ext cx="534377" cy="259045"/>
    <xdr:sp macro="" textlink="">
      <xdr:nvSpPr>
        <xdr:cNvPr id="690" name="テキスト ボックス 689"/>
        <xdr:cNvSpPr txBox="1"/>
      </xdr:nvSpPr>
      <xdr:spPr>
        <a:xfrm>
          <a:off x="13436111" y="1663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56655</xdr:rowOff>
    </xdr:from>
    <xdr:to>
      <xdr:col>67</xdr:col>
      <xdr:colOff>101600</xdr:colOff>
      <xdr:row>98</xdr:row>
      <xdr:rowOff>158255</xdr:rowOff>
    </xdr:to>
    <xdr:sp macro="" textlink="">
      <xdr:nvSpPr>
        <xdr:cNvPr id="691" name="フローチャート: 判断 690"/>
        <xdr:cNvSpPr/>
      </xdr:nvSpPr>
      <xdr:spPr>
        <a:xfrm>
          <a:off x="12763500" y="168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3332</xdr:rowOff>
    </xdr:from>
    <xdr:ext cx="534377" cy="259045"/>
    <xdr:sp macro="" textlink="">
      <xdr:nvSpPr>
        <xdr:cNvPr id="692" name="テキスト ボックス 691"/>
        <xdr:cNvSpPr txBox="1"/>
      </xdr:nvSpPr>
      <xdr:spPr>
        <a:xfrm>
          <a:off x="12547111" y="166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138804</xdr:rowOff>
    </xdr:from>
    <xdr:to>
      <xdr:col>85</xdr:col>
      <xdr:colOff>177800</xdr:colOff>
      <xdr:row>99</xdr:row>
      <xdr:rowOff>68954</xdr:rowOff>
    </xdr:to>
    <xdr:sp macro="" textlink="">
      <xdr:nvSpPr>
        <xdr:cNvPr id="698" name="楕円 697"/>
        <xdr:cNvSpPr/>
      </xdr:nvSpPr>
      <xdr:spPr>
        <a:xfrm>
          <a:off x="16268700" y="169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53731</xdr:rowOff>
    </xdr:from>
    <xdr:ext cx="534377" cy="259045"/>
    <xdr:sp macro="" textlink="">
      <xdr:nvSpPr>
        <xdr:cNvPr id="699" name="公債費該当値テキスト"/>
        <xdr:cNvSpPr txBox="1"/>
      </xdr:nvSpPr>
      <xdr:spPr>
        <a:xfrm>
          <a:off x="16370300" y="168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132848</xdr:rowOff>
    </xdr:from>
    <xdr:to>
      <xdr:col>81</xdr:col>
      <xdr:colOff>101600</xdr:colOff>
      <xdr:row>99</xdr:row>
      <xdr:rowOff>62998</xdr:rowOff>
    </xdr:to>
    <xdr:sp macro="" textlink="">
      <xdr:nvSpPr>
        <xdr:cNvPr id="700" name="楕円 699"/>
        <xdr:cNvSpPr/>
      </xdr:nvSpPr>
      <xdr:spPr>
        <a:xfrm>
          <a:off x="15430500" y="169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54125</xdr:rowOff>
    </xdr:from>
    <xdr:ext cx="534377" cy="259045"/>
    <xdr:sp macro="" textlink="">
      <xdr:nvSpPr>
        <xdr:cNvPr id="701" name="テキスト ボックス 700"/>
        <xdr:cNvSpPr txBox="1"/>
      </xdr:nvSpPr>
      <xdr:spPr>
        <a:xfrm>
          <a:off x="15214111" y="170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130166</xdr:rowOff>
    </xdr:from>
    <xdr:to>
      <xdr:col>76</xdr:col>
      <xdr:colOff>165100</xdr:colOff>
      <xdr:row>99</xdr:row>
      <xdr:rowOff>60316</xdr:rowOff>
    </xdr:to>
    <xdr:sp macro="" textlink="">
      <xdr:nvSpPr>
        <xdr:cNvPr id="702" name="楕円 701"/>
        <xdr:cNvSpPr/>
      </xdr:nvSpPr>
      <xdr:spPr>
        <a:xfrm>
          <a:off x="14541500" y="169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51443</xdr:rowOff>
    </xdr:from>
    <xdr:ext cx="534377" cy="259045"/>
    <xdr:sp macro="" textlink="">
      <xdr:nvSpPr>
        <xdr:cNvPr id="703" name="テキスト ボックス 702"/>
        <xdr:cNvSpPr txBox="1"/>
      </xdr:nvSpPr>
      <xdr:spPr>
        <a:xfrm>
          <a:off x="14325111" y="170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125975</xdr:rowOff>
    </xdr:from>
    <xdr:to>
      <xdr:col>72</xdr:col>
      <xdr:colOff>38100</xdr:colOff>
      <xdr:row>99</xdr:row>
      <xdr:rowOff>56125</xdr:rowOff>
    </xdr:to>
    <xdr:sp macro="" textlink="">
      <xdr:nvSpPr>
        <xdr:cNvPr id="704" name="楕円 703"/>
        <xdr:cNvSpPr/>
      </xdr:nvSpPr>
      <xdr:spPr>
        <a:xfrm>
          <a:off x="13652500" y="169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47252</xdr:rowOff>
    </xdr:from>
    <xdr:ext cx="534377" cy="259045"/>
    <xdr:sp macro="" textlink="">
      <xdr:nvSpPr>
        <xdr:cNvPr id="705" name="テキスト ボックス 704"/>
        <xdr:cNvSpPr txBox="1"/>
      </xdr:nvSpPr>
      <xdr:spPr>
        <a:xfrm>
          <a:off x="13436111" y="170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118380</xdr:rowOff>
    </xdr:from>
    <xdr:to>
      <xdr:col>67</xdr:col>
      <xdr:colOff>101600</xdr:colOff>
      <xdr:row>99</xdr:row>
      <xdr:rowOff>48530</xdr:rowOff>
    </xdr:to>
    <xdr:sp macro="" textlink="">
      <xdr:nvSpPr>
        <xdr:cNvPr id="706" name="楕円 705"/>
        <xdr:cNvSpPr/>
      </xdr:nvSpPr>
      <xdr:spPr>
        <a:xfrm>
          <a:off x="12763500" y="169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39657</xdr:rowOff>
    </xdr:from>
    <xdr:ext cx="534377" cy="259045"/>
    <xdr:sp macro="" textlink="">
      <xdr:nvSpPr>
        <xdr:cNvPr id="707" name="テキスト ボックス 706"/>
        <xdr:cNvSpPr txBox="1"/>
      </xdr:nvSpPr>
      <xdr:spPr>
        <a:xfrm>
          <a:off x="12547111" y="170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112865</xdr:rowOff>
    </xdr:from>
    <xdr:to>
      <xdr:col>107</xdr:col>
      <xdr:colOff>101600</xdr:colOff>
      <xdr:row>39</xdr:row>
      <xdr:rowOff>43015</xdr:rowOff>
    </xdr:to>
    <xdr:sp macro="" textlink="">
      <xdr:nvSpPr>
        <xdr:cNvPr id="743" name="フローチャート: 判断 742"/>
        <xdr:cNvSpPr/>
      </xdr:nvSpPr>
      <xdr:spPr>
        <a:xfrm>
          <a:off x="20383500" y="66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59542</xdr:rowOff>
    </xdr:from>
    <xdr:ext cx="469744" cy="259045"/>
    <xdr:sp macro="" textlink="">
      <xdr:nvSpPr>
        <xdr:cNvPr id="744" name="テキスト ボックス 743"/>
        <xdr:cNvSpPr txBox="1"/>
      </xdr:nvSpPr>
      <xdr:spPr>
        <a:xfrm>
          <a:off x="20199428" y="64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156794</xdr:rowOff>
    </xdr:from>
    <xdr:to>
      <xdr:col>102</xdr:col>
      <xdr:colOff>165100</xdr:colOff>
      <xdr:row>39</xdr:row>
      <xdr:rowOff>86944</xdr:rowOff>
    </xdr:to>
    <xdr:sp macro="" textlink="">
      <xdr:nvSpPr>
        <xdr:cNvPr id="746" name="フローチャート: 判断 745"/>
        <xdr:cNvSpPr/>
      </xdr:nvSpPr>
      <xdr:spPr>
        <a:xfrm>
          <a:off x="19494500" y="66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103471</xdr:rowOff>
    </xdr:from>
    <xdr:ext cx="378565" cy="259045"/>
    <xdr:sp macro="" textlink="">
      <xdr:nvSpPr>
        <xdr:cNvPr id="747" name="テキスト ボックス 746"/>
        <xdr:cNvSpPr txBox="1"/>
      </xdr:nvSpPr>
      <xdr:spPr>
        <a:xfrm>
          <a:off x="19356017" y="644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161976</xdr:rowOff>
    </xdr:from>
    <xdr:to>
      <xdr:col>98</xdr:col>
      <xdr:colOff>38100</xdr:colOff>
      <xdr:row>39</xdr:row>
      <xdr:rowOff>92126</xdr:rowOff>
    </xdr:to>
    <xdr:sp macro="" textlink="">
      <xdr:nvSpPr>
        <xdr:cNvPr id="748" name="フローチャート: 判断 747"/>
        <xdr:cNvSpPr/>
      </xdr:nvSpPr>
      <xdr:spPr>
        <a:xfrm>
          <a:off x="18605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108653</xdr:rowOff>
    </xdr:from>
    <xdr:ext cx="313932" cy="259045"/>
    <xdr:sp macro="" textlink="">
      <xdr:nvSpPr>
        <xdr:cNvPr id="749" name="テキスト ボックス 748"/>
        <xdr:cNvSpPr txBox="1"/>
      </xdr:nvSpPr>
      <xdr:spPr>
        <a:xfrm>
          <a:off x="18499333" y="64523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総務費においては特定廃棄物埋立処分事業地域振興交付金の基金積立により歳出が増加したことにより、前年度より</a:t>
          </a:r>
          <a:r>
            <a:rPr kumimoji="1" lang="en-US" altLang="ja-JP" sz="1100">
              <a:solidFill>
                <a:schemeClr val="dk1"/>
              </a:solidFill>
              <a:effectLst/>
              <a:latin typeface="+mn-lt"/>
              <a:ea typeface="+mn-ea"/>
              <a:cs typeface="+mn-cs"/>
            </a:rPr>
            <a:t>215,051</a:t>
          </a:r>
          <a:r>
            <a:rPr kumimoji="1" lang="ja-JP" altLang="ja-JP" sz="1100">
              <a:solidFill>
                <a:schemeClr val="dk1"/>
              </a:solidFill>
              <a:effectLst/>
              <a:latin typeface="+mn-lt"/>
              <a:ea typeface="+mn-ea"/>
              <a:cs typeface="+mn-cs"/>
            </a:rPr>
            <a:t>円増加し類似団体平均を</a:t>
          </a:r>
          <a:r>
            <a:rPr kumimoji="1" lang="en-US" altLang="ja-JP" sz="1100">
              <a:solidFill>
                <a:schemeClr val="dk1"/>
              </a:solidFill>
              <a:effectLst/>
              <a:latin typeface="+mn-lt"/>
              <a:ea typeface="+mn-ea"/>
              <a:cs typeface="+mn-cs"/>
            </a:rPr>
            <a:t>504,932</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民生費においては町内社会福祉施設機能回復工事完了に伴う事業費の減等により</a:t>
          </a:r>
          <a:r>
            <a:rPr kumimoji="1" lang="en-US" altLang="ja-JP" sz="1100">
              <a:solidFill>
                <a:schemeClr val="dk1"/>
              </a:solidFill>
              <a:effectLst/>
              <a:latin typeface="+mn-lt"/>
              <a:ea typeface="+mn-ea"/>
              <a:cs typeface="+mn-cs"/>
            </a:rPr>
            <a:t>16,059</a:t>
          </a:r>
          <a:r>
            <a:rPr kumimoji="1" lang="ja-JP" altLang="ja-JP" sz="1100">
              <a:solidFill>
                <a:schemeClr val="dk1"/>
              </a:solidFill>
              <a:effectLst/>
              <a:latin typeface="+mn-lt"/>
              <a:ea typeface="+mn-ea"/>
              <a:cs typeface="+mn-cs"/>
            </a:rPr>
            <a:t>円の減となっており、類似団体（平成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58,775</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商工費においては商業拠点施設整備完了に伴う事業費の減等により</a:t>
          </a:r>
          <a:r>
            <a:rPr kumimoji="1" lang="en-US" altLang="ja-JP" sz="1100">
              <a:solidFill>
                <a:schemeClr val="dk1"/>
              </a:solidFill>
              <a:effectLst/>
              <a:latin typeface="+mn-lt"/>
              <a:ea typeface="+mn-ea"/>
              <a:cs typeface="+mn-cs"/>
            </a:rPr>
            <a:t>122,116</a:t>
          </a:r>
          <a:r>
            <a:rPr kumimoji="1" lang="ja-JP" altLang="ja-JP" sz="1100">
              <a:solidFill>
                <a:schemeClr val="dk1"/>
              </a:solidFill>
              <a:effectLst/>
              <a:latin typeface="+mn-lt"/>
              <a:ea typeface="+mn-ea"/>
              <a:cs typeface="+mn-cs"/>
            </a:rPr>
            <a:t>円の減となったが、商業拠点施設の維持管理費等の増により類似団体平均を</a:t>
          </a:r>
          <a:r>
            <a:rPr kumimoji="1" lang="en-US" altLang="ja-JP" sz="1100">
              <a:solidFill>
                <a:schemeClr val="dk1"/>
              </a:solidFill>
              <a:effectLst/>
              <a:latin typeface="+mn-lt"/>
              <a:ea typeface="+mn-ea"/>
              <a:cs typeface="+mn-cs"/>
            </a:rPr>
            <a:t>41,067</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土木費においては、第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期分災害公営住宅整備事業等により、</a:t>
          </a:r>
          <a:r>
            <a:rPr kumimoji="1" lang="en-US" altLang="ja-JP" sz="1100">
              <a:solidFill>
                <a:schemeClr val="dk1"/>
              </a:solidFill>
              <a:effectLst/>
              <a:latin typeface="+mn-lt"/>
              <a:ea typeface="+mn-ea"/>
              <a:cs typeface="+mn-cs"/>
            </a:rPr>
            <a:t>116,247</a:t>
          </a:r>
          <a:r>
            <a:rPr kumimoji="1" lang="ja-JP" altLang="ja-JP" sz="1100">
              <a:solidFill>
                <a:schemeClr val="dk1"/>
              </a:solidFill>
              <a:effectLst/>
              <a:latin typeface="+mn-lt"/>
              <a:ea typeface="+mn-ea"/>
              <a:cs typeface="+mn-cs"/>
            </a:rPr>
            <a:t>円の増となっており、類似団体平均を</a:t>
          </a:r>
          <a:r>
            <a:rPr kumimoji="1" lang="en-US" altLang="ja-JP" sz="1100">
              <a:solidFill>
                <a:schemeClr val="dk1"/>
              </a:solidFill>
              <a:effectLst/>
              <a:latin typeface="+mn-lt"/>
              <a:ea typeface="+mn-ea"/>
              <a:cs typeface="+mn-cs"/>
            </a:rPr>
            <a:t>252,242</a:t>
          </a:r>
          <a:r>
            <a:rPr kumimoji="1" lang="ja-JP" altLang="ja-JP" sz="1100">
              <a:solidFill>
                <a:schemeClr val="dk1"/>
              </a:solidFill>
              <a:effectLst/>
              <a:latin typeface="+mn-lt"/>
              <a:ea typeface="+mn-ea"/>
              <a:cs typeface="+mn-cs"/>
            </a:rPr>
            <a:t>円上回った。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消防費においては、防災行政無線デジタル化に伴う工事費等の減により、</a:t>
          </a:r>
          <a:r>
            <a:rPr kumimoji="1" lang="en-US" altLang="ja-JP" sz="1100">
              <a:solidFill>
                <a:schemeClr val="dk1"/>
              </a:solidFill>
              <a:effectLst/>
              <a:latin typeface="+mn-lt"/>
              <a:ea typeface="+mn-ea"/>
              <a:cs typeface="+mn-cs"/>
            </a:rPr>
            <a:t>17,088</a:t>
          </a:r>
          <a:r>
            <a:rPr kumimoji="1" lang="ja-JP" altLang="ja-JP" sz="1100">
              <a:solidFill>
                <a:schemeClr val="dk1"/>
              </a:solidFill>
              <a:effectLst/>
              <a:latin typeface="+mn-lt"/>
              <a:ea typeface="+mn-ea"/>
              <a:cs typeface="+mn-cs"/>
            </a:rPr>
            <a:t>円の減となったが、類似団体平均については</a:t>
          </a:r>
          <a:r>
            <a:rPr kumimoji="1" lang="en-US" altLang="ja-JP" sz="1100">
              <a:solidFill>
                <a:schemeClr val="dk1"/>
              </a:solidFill>
              <a:effectLst/>
              <a:latin typeface="+mn-lt"/>
              <a:ea typeface="+mn-ea"/>
              <a:cs typeface="+mn-cs"/>
            </a:rPr>
            <a:t>5,794</a:t>
          </a:r>
          <a:r>
            <a:rPr kumimoji="1" lang="ja-JP" altLang="ja-JP" sz="1100">
              <a:solidFill>
                <a:schemeClr val="dk1"/>
              </a:solidFill>
              <a:effectLst/>
              <a:latin typeface="+mn-lt"/>
              <a:ea typeface="+mn-ea"/>
              <a:cs typeface="+mn-cs"/>
            </a:rPr>
            <a:t>円上回った。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災害復旧費においては、富岡町文化交流センターの災害復旧工事費等の減により</a:t>
          </a:r>
          <a:r>
            <a:rPr kumimoji="1" lang="en-US" altLang="ja-JP" sz="1100">
              <a:solidFill>
                <a:schemeClr val="dk1"/>
              </a:solidFill>
              <a:effectLst/>
              <a:latin typeface="+mn-lt"/>
              <a:ea typeface="+mn-ea"/>
              <a:cs typeface="+mn-cs"/>
            </a:rPr>
            <a:t>41,764</a:t>
          </a:r>
          <a:r>
            <a:rPr kumimoji="1" lang="ja-JP" altLang="ja-JP" sz="1100">
              <a:solidFill>
                <a:schemeClr val="dk1"/>
              </a:solidFill>
              <a:effectLst/>
              <a:latin typeface="+mn-lt"/>
              <a:ea typeface="+mn-ea"/>
              <a:cs typeface="+mn-cs"/>
            </a:rPr>
            <a:t>円の減となったが、漁港の災害復旧工事費等、復旧・復興に向けた災害復旧事業により類似団体平均を</a:t>
          </a:r>
          <a:r>
            <a:rPr kumimoji="1" lang="en-US" altLang="ja-JP" sz="1100">
              <a:solidFill>
                <a:schemeClr val="dk1"/>
              </a:solidFill>
              <a:effectLst/>
              <a:latin typeface="+mn-lt"/>
              <a:ea typeface="+mn-ea"/>
              <a:cs typeface="+mn-cs"/>
            </a:rPr>
            <a:t>32,170</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134,668</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財政調整基金については、決算剰余金を中心に積み立てるとともに、原発事故に伴う全町避難により、将来的な税収等の一般財源収入が不透明なことから取崩しは必要最低限にするように努めている。</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年度においては、震災復興特別交付税の交付額が見込額を上回ったこと等により、実質収支額の標準財政規模比は</a:t>
          </a:r>
          <a:r>
            <a:rPr kumimoji="1" lang="en-US" altLang="ja-JP" sz="1100" baseline="0">
              <a:solidFill>
                <a:schemeClr val="dk1"/>
              </a:solidFill>
              <a:effectLst/>
              <a:latin typeface="+mn-lt"/>
              <a:ea typeface="+mn-ea"/>
              <a:cs typeface="+mn-cs"/>
            </a:rPr>
            <a:t>48.5</a:t>
          </a:r>
          <a:r>
            <a:rPr kumimoji="1" lang="ja-JP" altLang="ja-JP" sz="1100" baseline="0">
              <a:solidFill>
                <a:schemeClr val="dk1"/>
              </a:solidFill>
              <a:effectLst/>
              <a:latin typeface="+mn-lt"/>
              <a:ea typeface="+mn-ea"/>
              <a:cs typeface="+mn-cs"/>
            </a:rPr>
            <a:t>％となった。前年度と比較すると減少したものの、直近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年間では</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番目に高い数値となり、実質収支の黒字に伴い財政調整基金残高の標準財政規模比は前年度比で</a:t>
          </a:r>
          <a:r>
            <a:rPr kumimoji="1" lang="en-US" altLang="ja-JP" sz="1100" baseline="0">
              <a:solidFill>
                <a:schemeClr val="dk1"/>
              </a:solidFill>
              <a:effectLst/>
              <a:latin typeface="+mn-lt"/>
              <a:ea typeface="+mn-ea"/>
              <a:cs typeface="+mn-cs"/>
            </a:rPr>
            <a:t>20.86</a:t>
          </a:r>
          <a:r>
            <a:rPr kumimoji="1" lang="ja-JP" altLang="ja-JP" sz="1100" baseline="0">
              <a:solidFill>
                <a:schemeClr val="dk1"/>
              </a:solidFill>
              <a:effectLst/>
              <a:latin typeface="+mn-lt"/>
              <a:ea typeface="+mn-ea"/>
              <a:cs typeface="+mn-cs"/>
            </a:rPr>
            <a:t>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各会計とも赤字額はなく、今後も厳しい歳入状況や東日本大震災・原子力災害からの復旧・復興といった新たな行政課題への対応を行いながらも、限られた財源の重点的かつ効率的な執行に努め、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11" sqref="AY11:BM1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26532385</v>
      </c>
      <c r="BO4" s="410"/>
      <c r="BP4" s="410"/>
      <c r="BQ4" s="410"/>
      <c r="BR4" s="410"/>
      <c r="BS4" s="410"/>
      <c r="BT4" s="410"/>
      <c r="BU4" s="411"/>
      <c r="BV4" s="409">
        <v>25101312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48.5</v>
      </c>
      <c r="CU4" s="416"/>
      <c r="CV4" s="416"/>
      <c r="CW4" s="416"/>
      <c r="CX4" s="416"/>
      <c r="CY4" s="416"/>
      <c r="CZ4" s="416"/>
      <c r="DA4" s="417"/>
      <c r="DB4" s="415">
        <v>62.6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23628482</v>
      </c>
      <c r="BO5" s="447"/>
      <c r="BP5" s="447"/>
      <c r="BQ5" s="447"/>
      <c r="BR5" s="447"/>
      <c r="BS5" s="447"/>
      <c r="BT5" s="447"/>
      <c r="BU5" s="448"/>
      <c r="BV5" s="446">
        <v>22022577</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97.2</v>
      </c>
      <c r="CU5" s="444"/>
      <c r="CV5" s="444"/>
      <c r="CW5" s="444"/>
      <c r="CX5" s="444"/>
      <c r="CY5" s="444"/>
      <c r="CZ5" s="444"/>
      <c r="DA5" s="445"/>
      <c r="DB5" s="443">
        <v>97.3</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2903903</v>
      </c>
      <c r="BO6" s="447"/>
      <c r="BP6" s="447"/>
      <c r="BQ6" s="447"/>
      <c r="BR6" s="447"/>
      <c r="BS6" s="447"/>
      <c r="BT6" s="447"/>
      <c r="BU6" s="448"/>
      <c r="BV6" s="446">
        <v>3078735</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97.2</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868527</v>
      </c>
      <c r="BO7" s="447"/>
      <c r="BP7" s="447"/>
      <c r="BQ7" s="447"/>
      <c r="BR7" s="447"/>
      <c r="BS7" s="447"/>
      <c r="BT7" s="447"/>
      <c r="BU7" s="448"/>
      <c r="BV7" s="446">
        <v>396292</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4197038</v>
      </c>
      <c r="CU7" s="447"/>
      <c r="CV7" s="447"/>
      <c r="CW7" s="447"/>
      <c r="CX7" s="447"/>
      <c r="CY7" s="447"/>
      <c r="CZ7" s="447"/>
      <c r="DA7" s="448"/>
      <c r="DB7" s="446">
        <v>4284251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86</v>
      </c>
      <c r="AV8" s="479"/>
      <c r="AW8" s="479"/>
      <c r="AX8" s="479"/>
      <c r="AY8" s="480" t="s">
        <v>100</v>
      </c>
      <c r="AZ8" s="481"/>
      <c r="BA8" s="481"/>
      <c r="BB8" s="481"/>
      <c r="BC8" s="481"/>
      <c r="BD8" s="481"/>
      <c r="BE8" s="481"/>
      <c r="BF8" s="481"/>
      <c r="BG8" s="481"/>
      <c r="BH8" s="481"/>
      <c r="BI8" s="481"/>
      <c r="BJ8" s="481"/>
      <c r="BK8" s="481"/>
      <c r="BL8" s="481"/>
      <c r="BM8" s="482"/>
      <c r="BN8" s="446">
        <v>2035376</v>
      </c>
      <c r="BO8" s="447"/>
      <c r="BP8" s="447"/>
      <c r="BQ8" s="447"/>
      <c r="BR8" s="447"/>
      <c r="BS8" s="447"/>
      <c r="BT8" s="447"/>
      <c r="BU8" s="448"/>
      <c r="BV8" s="446">
        <v>2682443</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c r="A9" s="166"/>
      <c r="B9" s="440" t="s">
        <v>102</v>
      </c>
      <c r="C9" s="441"/>
      <c r="D9" s="441"/>
      <c r="E9" s="441"/>
      <c r="F9" s="441"/>
      <c r="G9" s="441"/>
      <c r="H9" s="441"/>
      <c r="I9" s="441"/>
      <c r="J9" s="441"/>
      <c r="K9" s="489"/>
      <c r="L9" s="490" t="s">
        <v>103</v>
      </c>
      <c r="M9" s="491"/>
      <c r="N9" s="491"/>
      <c r="O9" s="491"/>
      <c r="P9" s="491"/>
      <c r="Q9" s="492"/>
      <c r="R9" s="493">
        <v>0</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86</v>
      </c>
      <c r="AV9" s="479"/>
      <c r="AW9" s="479"/>
      <c r="AX9" s="479"/>
      <c r="AY9" s="480" t="s">
        <v>106</v>
      </c>
      <c r="AZ9" s="481"/>
      <c r="BA9" s="481"/>
      <c r="BB9" s="481"/>
      <c r="BC9" s="481"/>
      <c r="BD9" s="481"/>
      <c r="BE9" s="481"/>
      <c r="BF9" s="481"/>
      <c r="BG9" s="481"/>
      <c r="BH9" s="481"/>
      <c r="BI9" s="481"/>
      <c r="BJ9" s="481"/>
      <c r="BK9" s="481"/>
      <c r="BL9" s="481"/>
      <c r="BM9" s="482"/>
      <c r="BN9" s="446">
        <v>-647067</v>
      </c>
      <c r="BO9" s="447"/>
      <c r="BP9" s="447"/>
      <c r="BQ9" s="447"/>
      <c r="BR9" s="447"/>
      <c r="BS9" s="447"/>
      <c r="BT9" s="447"/>
      <c r="BU9" s="448"/>
      <c r="BV9" s="446">
        <v>1735678</v>
      </c>
      <c r="BW9" s="447"/>
      <c r="BX9" s="447"/>
      <c r="BY9" s="447"/>
      <c r="BZ9" s="447"/>
      <c r="CA9" s="447"/>
      <c r="CB9" s="447"/>
      <c r="CC9" s="448"/>
      <c r="CD9" s="449" t="s">
        <v>107</v>
      </c>
      <c r="CE9" s="450"/>
      <c r="CF9" s="450"/>
      <c r="CG9" s="450"/>
      <c r="CH9" s="450"/>
      <c r="CI9" s="450"/>
      <c r="CJ9" s="450"/>
      <c r="CK9" s="450"/>
      <c r="CL9" s="450"/>
      <c r="CM9" s="450"/>
      <c r="CN9" s="450"/>
      <c r="CO9" s="450"/>
      <c r="CP9" s="450"/>
      <c r="CQ9" s="450"/>
      <c r="CR9" s="450"/>
      <c r="CS9" s="451"/>
      <c r="CT9" s="443">
        <v>1.9</v>
      </c>
      <c r="CU9" s="444"/>
      <c r="CV9" s="444"/>
      <c r="CW9" s="444"/>
      <c r="CX9" s="444"/>
      <c r="CY9" s="444"/>
      <c r="CZ9" s="444"/>
      <c r="DA9" s="445"/>
      <c r="DB9" s="443">
        <v>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108</v>
      </c>
      <c r="M10" s="476"/>
      <c r="N10" s="476"/>
      <c r="O10" s="476"/>
      <c r="P10" s="476"/>
      <c r="Q10" s="477"/>
      <c r="R10" s="497">
        <v>16001</v>
      </c>
      <c r="S10" s="498"/>
      <c r="T10" s="498"/>
      <c r="U10" s="498"/>
      <c r="V10" s="499"/>
      <c r="W10" s="434"/>
      <c r="X10" s="435"/>
      <c r="Y10" s="435"/>
      <c r="Z10" s="435"/>
      <c r="AA10" s="435"/>
      <c r="AB10" s="435"/>
      <c r="AC10" s="435"/>
      <c r="AD10" s="435"/>
      <c r="AE10" s="435"/>
      <c r="AF10" s="435"/>
      <c r="AG10" s="435"/>
      <c r="AH10" s="435"/>
      <c r="AI10" s="435"/>
      <c r="AJ10" s="435"/>
      <c r="AK10" s="435"/>
      <c r="AL10" s="438"/>
      <c r="AM10" s="475" t="s">
        <v>109</v>
      </c>
      <c r="AN10" s="476"/>
      <c r="AO10" s="476"/>
      <c r="AP10" s="476"/>
      <c r="AQ10" s="476"/>
      <c r="AR10" s="476"/>
      <c r="AS10" s="476"/>
      <c r="AT10" s="477"/>
      <c r="AU10" s="478" t="s">
        <v>110</v>
      </c>
      <c r="AV10" s="479"/>
      <c r="AW10" s="479"/>
      <c r="AX10" s="479"/>
      <c r="AY10" s="480" t="s">
        <v>111</v>
      </c>
      <c r="AZ10" s="481"/>
      <c r="BA10" s="481"/>
      <c r="BB10" s="481"/>
      <c r="BC10" s="481"/>
      <c r="BD10" s="481"/>
      <c r="BE10" s="481"/>
      <c r="BF10" s="481"/>
      <c r="BG10" s="481"/>
      <c r="BH10" s="481"/>
      <c r="BI10" s="481"/>
      <c r="BJ10" s="481"/>
      <c r="BK10" s="481"/>
      <c r="BL10" s="481"/>
      <c r="BM10" s="482"/>
      <c r="BN10" s="446">
        <v>5029</v>
      </c>
      <c r="BO10" s="447"/>
      <c r="BP10" s="447"/>
      <c r="BQ10" s="447"/>
      <c r="BR10" s="447"/>
      <c r="BS10" s="447"/>
      <c r="BT10" s="447"/>
      <c r="BU10" s="448"/>
      <c r="BV10" s="446">
        <v>2696</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110</v>
      </c>
      <c r="AV11" s="479"/>
      <c r="AW11" s="479"/>
      <c r="AX11" s="479"/>
      <c r="AY11" s="480" t="s">
        <v>116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117</v>
      </c>
      <c r="CE11" s="450"/>
      <c r="CF11" s="450"/>
      <c r="CG11" s="450"/>
      <c r="CH11" s="450"/>
      <c r="CI11" s="450"/>
      <c r="CJ11" s="450"/>
      <c r="CK11" s="450"/>
      <c r="CL11" s="450"/>
      <c r="CM11" s="450"/>
      <c r="CN11" s="450"/>
      <c r="CO11" s="450"/>
      <c r="CP11" s="450"/>
      <c r="CQ11" s="450"/>
      <c r="CR11" s="450"/>
      <c r="CS11" s="451"/>
      <c r="CT11" s="486" t="s">
        <v>118</v>
      </c>
      <c r="CU11" s="487"/>
      <c r="CV11" s="487"/>
      <c r="CW11" s="487"/>
      <c r="CX11" s="487"/>
      <c r="CY11" s="487"/>
      <c r="CZ11" s="487"/>
      <c r="DA11" s="488"/>
      <c r="DB11" s="486" t="s">
        <v>118</v>
      </c>
      <c r="DC11" s="487"/>
      <c r="DD11" s="487"/>
      <c r="DE11" s="487"/>
      <c r="DF11" s="487"/>
      <c r="DG11" s="487"/>
      <c r="DH11" s="487"/>
      <c r="DI11" s="488"/>
      <c r="DJ11" s="165"/>
      <c r="DK11" s="165"/>
      <c r="DL11" s="165"/>
      <c r="DM11" s="165"/>
      <c r="DN11" s="165"/>
      <c r="DO11" s="165"/>
    </row>
    <row r="12" spans="1:119" ht="18.75" customHeight="1">
      <c r="A12" s="166"/>
      <c r="B12" s="506" t="s">
        <v>119</v>
      </c>
      <c r="C12" s="507"/>
      <c r="D12" s="507"/>
      <c r="E12" s="507"/>
      <c r="F12" s="507"/>
      <c r="G12" s="507"/>
      <c r="H12" s="507"/>
      <c r="I12" s="507"/>
      <c r="J12" s="507"/>
      <c r="K12" s="508"/>
      <c r="L12" s="515" t="s">
        <v>120</v>
      </c>
      <c r="M12" s="516"/>
      <c r="N12" s="516"/>
      <c r="O12" s="516"/>
      <c r="P12" s="516"/>
      <c r="Q12" s="517"/>
      <c r="R12" s="518">
        <v>13260</v>
      </c>
      <c r="S12" s="519"/>
      <c r="T12" s="519"/>
      <c r="U12" s="519"/>
      <c r="V12" s="520"/>
      <c r="W12" s="521" t="s">
        <v>1</v>
      </c>
      <c r="X12" s="479"/>
      <c r="Y12" s="479"/>
      <c r="Z12" s="479"/>
      <c r="AA12" s="479"/>
      <c r="AB12" s="522"/>
      <c r="AC12" s="478" t="s">
        <v>121</v>
      </c>
      <c r="AD12" s="479"/>
      <c r="AE12" s="479"/>
      <c r="AF12" s="479"/>
      <c r="AG12" s="522"/>
      <c r="AH12" s="478" t="s">
        <v>122</v>
      </c>
      <c r="AI12" s="479"/>
      <c r="AJ12" s="479"/>
      <c r="AK12" s="479"/>
      <c r="AL12" s="523"/>
      <c r="AM12" s="475" t="s">
        <v>123</v>
      </c>
      <c r="AN12" s="476"/>
      <c r="AO12" s="476"/>
      <c r="AP12" s="476"/>
      <c r="AQ12" s="476"/>
      <c r="AR12" s="476"/>
      <c r="AS12" s="476"/>
      <c r="AT12" s="477"/>
      <c r="AU12" s="478" t="s">
        <v>124</v>
      </c>
      <c r="AV12" s="479"/>
      <c r="AW12" s="479"/>
      <c r="AX12" s="479"/>
      <c r="AY12" s="480" t="s">
        <v>125</v>
      </c>
      <c r="AZ12" s="481"/>
      <c r="BA12" s="481"/>
      <c r="BB12" s="481"/>
      <c r="BC12" s="481"/>
      <c r="BD12" s="481"/>
      <c r="BE12" s="481"/>
      <c r="BF12" s="481"/>
      <c r="BG12" s="481"/>
      <c r="BH12" s="481"/>
      <c r="BI12" s="481"/>
      <c r="BJ12" s="481"/>
      <c r="BK12" s="481"/>
      <c r="BL12" s="481"/>
      <c r="BM12" s="482"/>
      <c r="BN12" s="446">
        <v>632541</v>
      </c>
      <c r="BO12" s="447"/>
      <c r="BP12" s="447"/>
      <c r="BQ12" s="447"/>
      <c r="BR12" s="447"/>
      <c r="BS12" s="447"/>
      <c r="BT12" s="447"/>
      <c r="BU12" s="448"/>
      <c r="BV12" s="446">
        <v>369618</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118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13196</v>
      </c>
      <c r="S13" s="528"/>
      <c r="T13" s="528"/>
      <c r="U13" s="528"/>
      <c r="V13" s="529"/>
      <c r="W13" s="462" t="s">
        <v>129</v>
      </c>
      <c r="X13" s="463"/>
      <c r="Y13" s="463"/>
      <c r="Z13" s="463"/>
      <c r="AA13" s="463"/>
      <c r="AB13" s="453"/>
      <c r="AC13" s="497" t="s">
        <v>118</v>
      </c>
      <c r="AD13" s="498"/>
      <c r="AE13" s="498"/>
      <c r="AF13" s="498"/>
      <c r="AG13" s="537"/>
      <c r="AH13" s="497">
        <v>415</v>
      </c>
      <c r="AI13" s="498"/>
      <c r="AJ13" s="498"/>
      <c r="AK13" s="498"/>
      <c r="AL13" s="499"/>
      <c r="AM13" s="475" t="s">
        <v>130</v>
      </c>
      <c r="AN13" s="476"/>
      <c r="AO13" s="476"/>
      <c r="AP13" s="476"/>
      <c r="AQ13" s="476"/>
      <c r="AR13" s="476"/>
      <c r="AS13" s="476"/>
      <c r="AT13" s="477"/>
      <c r="AU13" s="478" t="s">
        <v>86</v>
      </c>
      <c r="AV13" s="479"/>
      <c r="AW13" s="479"/>
      <c r="AX13" s="479"/>
      <c r="AY13" s="480" t="s">
        <v>131</v>
      </c>
      <c r="AZ13" s="481"/>
      <c r="BA13" s="481"/>
      <c r="BB13" s="481"/>
      <c r="BC13" s="481"/>
      <c r="BD13" s="481"/>
      <c r="BE13" s="481"/>
      <c r="BF13" s="481"/>
      <c r="BG13" s="481"/>
      <c r="BH13" s="481"/>
      <c r="BI13" s="481"/>
      <c r="BJ13" s="481"/>
      <c r="BK13" s="481"/>
      <c r="BL13" s="481"/>
      <c r="BM13" s="482"/>
      <c r="BN13" s="446">
        <v>-1274579</v>
      </c>
      <c r="BO13" s="447"/>
      <c r="BP13" s="447"/>
      <c r="BQ13" s="447"/>
      <c r="BR13" s="447"/>
      <c r="BS13" s="447"/>
      <c r="BT13" s="447"/>
      <c r="BU13" s="448"/>
      <c r="BV13" s="446">
        <v>1368756</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133</v>
      </c>
      <c r="M14" s="525"/>
      <c r="N14" s="525"/>
      <c r="O14" s="525"/>
      <c r="P14" s="525"/>
      <c r="Q14" s="526"/>
      <c r="R14" s="527">
        <v>13597</v>
      </c>
      <c r="S14" s="528"/>
      <c r="T14" s="528"/>
      <c r="U14" s="528"/>
      <c r="V14" s="529"/>
      <c r="W14" s="436"/>
      <c r="X14" s="437"/>
      <c r="Y14" s="437"/>
      <c r="Z14" s="437"/>
      <c r="AA14" s="437"/>
      <c r="AB14" s="426"/>
      <c r="AC14" s="530" t="s">
        <v>134</v>
      </c>
      <c r="AD14" s="531"/>
      <c r="AE14" s="531"/>
      <c r="AF14" s="531"/>
      <c r="AG14" s="532"/>
      <c r="AH14" s="530">
        <v>5.3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118</v>
      </c>
      <c r="CU14" s="542"/>
      <c r="CV14" s="542"/>
      <c r="CW14" s="542"/>
      <c r="CX14" s="542"/>
      <c r="CY14" s="542"/>
      <c r="CZ14" s="542"/>
      <c r="DA14" s="543"/>
      <c r="DB14" s="541" t="s">
        <v>127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128</v>
      </c>
      <c r="N15" s="535"/>
      <c r="O15" s="535"/>
      <c r="P15" s="535"/>
      <c r="Q15" s="536"/>
      <c r="R15" s="527">
        <v>13538</v>
      </c>
      <c r="S15" s="528"/>
      <c r="T15" s="528"/>
      <c r="U15" s="528"/>
      <c r="V15" s="529"/>
      <c r="W15" s="462" t="s">
        <v>136</v>
      </c>
      <c r="X15" s="463"/>
      <c r="Y15" s="463"/>
      <c r="Z15" s="463"/>
      <c r="AA15" s="463"/>
      <c r="AB15" s="453"/>
      <c r="AC15" s="497" t="s">
        <v>127</v>
      </c>
      <c r="AD15" s="498"/>
      <c r="AE15" s="498"/>
      <c r="AF15" s="498"/>
      <c r="AG15" s="537"/>
      <c r="AH15" s="497">
        <v>2331</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2688733</v>
      </c>
      <c r="BO15" s="410"/>
      <c r="BP15" s="410"/>
      <c r="BQ15" s="410"/>
      <c r="BR15" s="410"/>
      <c r="BS15" s="410"/>
      <c r="BT15" s="410"/>
      <c r="BU15" s="411"/>
      <c r="BV15" s="409">
        <v>2729093</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t="s">
        <v>118</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3123869</v>
      </c>
      <c r="BO16" s="447"/>
      <c r="BP16" s="447"/>
      <c r="BQ16" s="447"/>
      <c r="BR16" s="447"/>
      <c r="BS16" s="447"/>
      <c r="BT16" s="447"/>
      <c r="BU16" s="448"/>
      <c r="BV16" s="446">
        <v>3189683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142</v>
      </c>
      <c r="N17" s="551"/>
      <c r="O17" s="551"/>
      <c r="P17" s="551"/>
      <c r="Q17" s="552"/>
      <c r="R17" s="547" t="s">
        <v>140</v>
      </c>
      <c r="S17" s="548"/>
      <c r="T17" s="548"/>
      <c r="U17" s="548"/>
      <c r="V17" s="549"/>
      <c r="W17" s="462" t="s">
        <v>143</v>
      </c>
      <c r="X17" s="463"/>
      <c r="Y17" s="463"/>
      <c r="Z17" s="463"/>
      <c r="AA17" s="463"/>
      <c r="AB17" s="453"/>
      <c r="AC17" s="497" t="s">
        <v>134</v>
      </c>
      <c r="AD17" s="498"/>
      <c r="AE17" s="498"/>
      <c r="AF17" s="498"/>
      <c r="AG17" s="537"/>
      <c r="AH17" s="497">
        <v>5021</v>
      </c>
      <c r="AI17" s="498"/>
      <c r="AJ17" s="498"/>
      <c r="AK17" s="498"/>
      <c r="AL17" s="499"/>
      <c r="AM17" s="475"/>
      <c r="AN17" s="476"/>
      <c r="AO17" s="476"/>
      <c r="AP17" s="476"/>
      <c r="AQ17" s="476"/>
      <c r="AR17" s="476"/>
      <c r="AS17" s="476"/>
      <c r="AT17" s="477"/>
      <c r="AU17" s="478"/>
      <c r="AV17" s="479"/>
      <c r="AW17" s="479"/>
      <c r="AX17" s="479"/>
      <c r="AY17" s="480" t="s">
        <v>144</v>
      </c>
      <c r="AZ17" s="481"/>
      <c r="BA17" s="481"/>
      <c r="BB17" s="481"/>
      <c r="BC17" s="481"/>
      <c r="BD17" s="481"/>
      <c r="BE17" s="481"/>
      <c r="BF17" s="481"/>
      <c r="BG17" s="481"/>
      <c r="BH17" s="481"/>
      <c r="BI17" s="481"/>
      <c r="BJ17" s="481"/>
      <c r="BK17" s="481"/>
      <c r="BL17" s="481"/>
      <c r="BM17" s="482"/>
      <c r="BN17" s="446">
        <v>3511723</v>
      </c>
      <c r="BO17" s="447"/>
      <c r="BP17" s="447"/>
      <c r="BQ17" s="447"/>
      <c r="BR17" s="447"/>
      <c r="BS17" s="447"/>
      <c r="BT17" s="447"/>
      <c r="BU17" s="448"/>
      <c r="BV17" s="446">
        <v>3586792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145</v>
      </c>
      <c r="C18" s="489"/>
      <c r="D18" s="489"/>
      <c r="E18" s="558"/>
      <c r="F18" s="558"/>
      <c r="G18" s="558"/>
      <c r="H18" s="558"/>
      <c r="I18" s="558"/>
      <c r="J18" s="558"/>
      <c r="K18" s="558"/>
      <c r="L18" s="559">
        <v>68.39</v>
      </c>
      <c r="M18" s="559"/>
      <c r="N18" s="559"/>
      <c r="O18" s="559"/>
      <c r="P18" s="559"/>
      <c r="Q18" s="559"/>
      <c r="R18" s="560"/>
      <c r="S18" s="560"/>
      <c r="T18" s="560"/>
      <c r="U18" s="560"/>
      <c r="V18" s="561"/>
      <c r="W18" s="464"/>
      <c r="X18" s="465"/>
      <c r="Y18" s="465"/>
      <c r="Z18" s="465"/>
      <c r="AA18" s="465"/>
      <c r="AB18" s="456"/>
      <c r="AC18" s="562" t="s">
        <v>127</v>
      </c>
      <c r="AD18" s="563"/>
      <c r="AE18" s="563"/>
      <c r="AF18" s="563"/>
      <c r="AG18" s="564"/>
      <c r="AH18" s="562">
        <v>64.599999999999994</v>
      </c>
      <c r="AI18" s="563"/>
      <c r="AJ18" s="563"/>
      <c r="AK18" s="563"/>
      <c r="AL18" s="565"/>
      <c r="AM18" s="475"/>
      <c r="AN18" s="476"/>
      <c r="AO18" s="476"/>
      <c r="AP18" s="476"/>
      <c r="AQ18" s="476"/>
      <c r="AR18" s="476"/>
      <c r="AS18" s="476"/>
      <c r="AT18" s="477"/>
      <c r="AU18" s="478"/>
      <c r="AV18" s="479"/>
      <c r="AW18" s="479"/>
      <c r="AX18" s="479"/>
      <c r="AY18" s="480" t="s">
        <v>146</v>
      </c>
      <c r="AZ18" s="481"/>
      <c r="BA18" s="481"/>
      <c r="BB18" s="481"/>
      <c r="BC18" s="481"/>
      <c r="BD18" s="481"/>
      <c r="BE18" s="481"/>
      <c r="BF18" s="481"/>
      <c r="BG18" s="481"/>
      <c r="BH18" s="481"/>
      <c r="BI18" s="481"/>
      <c r="BJ18" s="481"/>
      <c r="BK18" s="481"/>
      <c r="BL18" s="481"/>
      <c r="BM18" s="482"/>
      <c r="BN18" s="446">
        <v>2486435</v>
      </c>
      <c r="BO18" s="447"/>
      <c r="BP18" s="447"/>
      <c r="BQ18" s="447"/>
      <c r="BR18" s="447"/>
      <c r="BS18" s="447"/>
      <c r="BT18" s="447"/>
      <c r="BU18" s="448"/>
      <c r="BV18" s="446">
        <v>2480478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147</v>
      </c>
      <c r="C19" s="489"/>
      <c r="D19" s="489"/>
      <c r="E19" s="558"/>
      <c r="F19" s="558"/>
      <c r="G19" s="558"/>
      <c r="H19" s="558"/>
      <c r="I19" s="558"/>
      <c r="J19" s="558"/>
      <c r="K19" s="558"/>
      <c r="L19" s="566">
        <v>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148</v>
      </c>
      <c r="AZ19" s="481"/>
      <c r="BA19" s="481"/>
      <c r="BB19" s="481"/>
      <c r="BC19" s="481"/>
      <c r="BD19" s="481"/>
      <c r="BE19" s="481"/>
      <c r="BF19" s="481"/>
      <c r="BG19" s="481"/>
      <c r="BH19" s="481"/>
      <c r="BI19" s="481"/>
      <c r="BJ19" s="481"/>
      <c r="BK19" s="481"/>
      <c r="BL19" s="481"/>
      <c r="BM19" s="482"/>
      <c r="BN19" s="446">
        <v>9858752</v>
      </c>
      <c r="BO19" s="447"/>
      <c r="BP19" s="447"/>
      <c r="BQ19" s="447"/>
      <c r="BR19" s="447"/>
      <c r="BS19" s="447"/>
      <c r="BT19" s="447"/>
      <c r="BU19" s="448"/>
      <c r="BV19" s="446">
        <v>11555486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149</v>
      </c>
      <c r="C20" s="489"/>
      <c r="D20" s="489"/>
      <c r="E20" s="558"/>
      <c r="F20" s="558"/>
      <c r="G20" s="558"/>
      <c r="H20" s="558"/>
      <c r="I20" s="558"/>
      <c r="J20" s="558"/>
      <c r="K20" s="558"/>
      <c r="L20" s="566">
        <v>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151</v>
      </c>
      <c r="C22" s="581"/>
      <c r="D22" s="582"/>
      <c r="E22" s="458" t="s">
        <v>1</v>
      </c>
      <c r="F22" s="463"/>
      <c r="G22" s="463"/>
      <c r="H22" s="463"/>
      <c r="I22" s="463"/>
      <c r="J22" s="463"/>
      <c r="K22" s="453"/>
      <c r="L22" s="458" t="s">
        <v>152</v>
      </c>
      <c r="M22" s="463"/>
      <c r="N22" s="463"/>
      <c r="O22" s="463"/>
      <c r="P22" s="453"/>
      <c r="Q22" s="589" t="s">
        <v>153</v>
      </c>
      <c r="R22" s="590"/>
      <c r="S22" s="590"/>
      <c r="T22" s="590"/>
      <c r="U22" s="590"/>
      <c r="V22" s="591"/>
      <c r="W22" s="595" t="s">
        <v>154</v>
      </c>
      <c r="X22" s="581"/>
      <c r="Y22" s="582"/>
      <c r="Z22" s="458" t="s">
        <v>1</v>
      </c>
      <c r="AA22" s="463"/>
      <c r="AB22" s="463"/>
      <c r="AC22" s="463"/>
      <c r="AD22" s="463"/>
      <c r="AE22" s="463"/>
      <c r="AF22" s="463"/>
      <c r="AG22" s="453"/>
      <c r="AH22" s="608" t="s">
        <v>155</v>
      </c>
      <c r="AI22" s="463"/>
      <c r="AJ22" s="463"/>
      <c r="AK22" s="463"/>
      <c r="AL22" s="453"/>
      <c r="AM22" s="608" t="s">
        <v>156</v>
      </c>
      <c r="AN22" s="609"/>
      <c r="AO22" s="609"/>
      <c r="AP22" s="609"/>
      <c r="AQ22" s="609"/>
      <c r="AR22" s="610"/>
      <c r="AS22" s="589" t="s">
        <v>153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157</v>
      </c>
      <c r="AZ23" s="407"/>
      <c r="BA23" s="407"/>
      <c r="BB23" s="407"/>
      <c r="BC23" s="407"/>
      <c r="BD23" s="407"/>
      <c r="BE23" s="407"/>
      <c r="BF23" s="407"/>
      <c r="BG23" s="407"/>
      <c r="BH23" s="407"/>
      <c r="BI23" s="407"/>
      <c r="BJ23" s="407"/>
      <c r="BK23" s="407"/>
      <c r="BL23" s="407"/>
      <c r="BM23" s="408"/>
      <c r="BN23" s="446">
        <v>900134</v>
      </c>
      <c r="BO23" s="447"/>
      <c r="BP23" s="447"/>
      <c r="BQ23" s="447"/>
      <c r="BR23" s="447"/>
      <c r="BS23" s="447"/>
      <c r="BT23" s="447"/>
      <c r="BU23" s="448"/>
      <c r="BV23" s="446">
        <v>1069077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158</v>
      </c>
      <c r="F24" s="476"/>
      <c r="G24" s="476"/>
      <c r="H24" s="476"/>
      <c r="I24" s="476"/>
      <c r="J24" s="476"/>
      <c r="K24" s="477"/>
      <c r="L24" s="497">
        <v>1</v>
      </c>
      <c r="M24" s="498"/>
      <c r="N24" s="498"/>
      <c r="O24" s="498"/>
      <c r="P24" s="537"/>
      <c r="Q24" s="497">
        <v>7356</v>
      </c>
      <c r="R24" s="498"/>
      <c r="S24" s="498"/>
      <c r="T24" s="498"/>
      <c r="U24" s="498"/>
      <c r="V24" s="537"/>
      <c r="W24" s="596"/>
      <c r="X24" s="584"/>
      <c r="Y24" s="585"/>
      <c r="Z24" s="496" t="s">
        <v>159</v>
      </c>
      <c r="AA24" s="476"/>
      <c r="AB24" s="476"/>
      <c r="AC24" s="476"/>
      <c r="AD24" s="476"/>
      <c r="AE24" s="476"/>
      <c r="AF24" s="476"/>
      <c r="AG24" s="477"/>
      <c r="AH24" s="497">
        <v>130</v>
      </c>
      <c r="AI24" s="498"/>
      <c r="AJ24" s="498"/>
      <c r="AK24" s="498"/>
      <c r="AL24" s="537"/>
      <c r="AM24" s="497">
        <v>387530</v>
      </c>
      <c r="AN24" s="498"/>
      <c r="AO24" s="498"/>
      <c r="AP24" s="498"/>
      <c r="AQ24" s="498"/>
      <c r="AR24" s="537"/>
      <c r="AS24" s="497">
        <v>2981</v>
      </c>
      <c r="AT24" s="498"/>
      <c r="AU24" s="498"/>
      <c r="AV24" s="498"/>
      <c r="AW24" s="498"/>
      <c r="AX24" s="499"/>
      <c r="AY24" s="616" t="s">
        <v>160</v>
      </c>
      <c r="AZ24" s="617"/>
      <c r="BA24" s="617"/>
      <c r="BB24" s="617"/>
      <c r="BC24" s="617"/>
      <c r="BD24" s="617"/>
      <c r="BE24" s="617"/>
      <c r="BF24" s="617"/>
      <c r="BG24" s="617"/>
      <c r="BH24" s="617"/>
      <c r="BI24" s="617"/>
      <c r="BJ24" s="617"/>
      <c r="BK24" s="617"/>
      <c r="BL24" s="617"/>
      <c r="BM24" s="618"/>
      <c r="BN24" s="446">
        <v>900134</v>
      </c>
      <c r="BO24" s="447"/>
      <c r="BP24" s="447"/>
      <c r="BQ24" s="447"/>
      <c r="BR24" s="447"/>
      <c r="BS24" s="447"/>
      <c r="BT24" s="447"/>
      <c r="BU24" s="448"/>
      <c r="BV24" s="446">
        <v>1069077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161</v>
      </c>
      <c r="F25" s="476"/>
      <c r="G25" s="476"/>
      <c r="H25" s="476"/>
      <c r="I25" s="476"/>
      <c r="J25" s="476"/>
      <c r="K25" s="477"/>
      <c r="L25" s="497">
        <v>2</v>
      </c>
      <c r="M25" s="498"/>
      <c r="N25" s="498"/>
      <c r="O25" s="498"/>
      <c r="P25" s="537"/>
      <c r="Q25" s="497">
        <v>5813</v>
      </c>
      <c r="R25" s="498"/>
      <c r="S25" s="498"/>
      <c r="T25" s="498"/>
      <c r="U25" s="498"/>
      <c r="V25" s="537"/>
      <c r="W25" s="596"/>
      <c r="X25" s="584"/>
      <c r="Y25" s="585"/>
      <c r="Z25" s="496" t="s">
        <v>162</v>
      </c>
      <c r="AA25" s="476"/>
      <c r="AB25" s="476"/>
      <c r="AC25" s="476"/>
      <c r="AD25" s="476"/>
      <c r="AE25" s="476"/>
      <c r="AF25" s="476"/>
      <c r="AG25" s="477"/>
      <c r="AH25" s="497" t="s">
        <v>134</v>
      </c>
      <c r="AI25" s="498"/>
      <c r="AJ25" s="498"/>
      <c r="AK25" s="498"/>
      <c r="AL25" s="537"/>
      <c r="AM25" s="497" t="s">
        <v>134</v>
      </c>
      <c r="AN25" s="498"/>
      <c r="AO25" s="498"/>
      <c r="AP25" s="498"/>
      <c r="AQ25" s="498"/>
      <c r="AR25" s="537"/>
      <c r="AS25" s="497" t="s">
        <v>134</v>
      </c>
      <c r="AT25" s="498"/>
      <c r="AU25" s="498"/>
      <c r="AV25" s="498"/>
      <c r="AW25" s="498"/>
      <c r="AX25" s="499"/>
      <c r="AY25" s="406" t="s">
        <v>163</v>
      </c>
      <c r="AZ25" s="407"/>
      <c r="BA25" s="407"/>
      <c r="BB25" s="407"/>
      <c r="BC25" s="407"/>
      <c r="BD25" s="407"/>
      <c r="BE25" s="407"/>
      <c r="BF25" s="407"/>
      <c r="BG25" s="407"/>
      <c r="BH25" s="407"/>
      <c r="BI25" s="407"/>
      <c r="BJ25" s="407"/>
      <c r="BK25" s="407"/>
      <c r="BL25" s="407"/>
      <c r="BM25" s="408"/>
      <c r="BN25" s="409">
        <v>3326920</v>
      </c>
      <c r="BO25" s="410"/>
      <c r="BP25" s="410"/>
      <c r="BQ25" s="410"/>
      <c r="BR25" s="410"/>
      <c r="BS25" s="410"/>
      <c r="BT25" s="410"/>
      <c r="BU25" s="411"/>
      <c r="BV25" s="409">
        <v>7549343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164</v>
      </c>
      <c r="F26" s="476"/>
      <c r="G26" s="476"/>
      <c r="H26" s="476"/>
      <c r="I26" s="476"/>
      <c r="J26" s="476"/>
      <c r="K26" s="477"/>
      <c r="L26" s="497">
        <v>1</v>
      </c>
      <c r="M26" s="498"/>
      <c r="N26" s="498"/>
      <c r="O26" s="498"/>
      <c r="P26" s="537"/>
      <c r="Q26" s="497">
        <v>5506</v>
      </c>
      <c r="R26" s="498"/>
      <c r="S26" s="498"/>
      <c r="T26" s="498"/>
      <c r="U26" s="498"/>
      <c r="V26" s="537"/>
      <c r="W26" s="596"/>
      <c r="X26" s="584"/>
      <c r="Y26" s="585"/>
      <c r="Z26" s="496" t="s">
        <v>165</v>
      </c>
      <c r="AA26" s="606"/>
      <c r="AB26" s="606"/>
      <c r="AC26" s="606"/>
      <c r="AD26" s="606"/>
      <c r="AE26" s="606"/>
      <c r="AF26" s="606"/>
      <c r="AG26" s="607"/>
      <c r="AH26" s="497" t="s">
        <v>134</v>
      </c>
      <c r="AI26" s="498"/>
      <c r="AJ26" s="498"/>
      <c r="AK26" s="498"/>
      <c r="AL26" s="537"/>
      <c r="AM26" s="497" t="s">
        <v>134</v>
      </c>
      <c r="AN26" s="498"/>
      <c r="AO26" s="498"/>
      <c r="AP26" s="498"/>
      <c r="AQ26" s="498"/>
      <c r="AR26" s="537"/>
      <c r="AS26" s="497" t="s">
        <v>134</v>
      </c>
      <c r="AT26" s="498"/>
      <c r="AU26" s="498"/>
      <c r="AV26" s="498"/>
      <c r="AW26" s="498"/>
      <c r="AX26" s="499"/>
      <c r="AY26" s="449" t="s">
        <v>166</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167</v>
      </c>
      <c r="F27" s="476"/>
      <c r="G27" s="476"/>
      <c r="H27" s="476"/>
      <c r="I27" s="476"/>
      <c r="J27" s="476"/>
      <c r="K27" s="477"/>
      <c r="L27" s="497">
        <v>1</v>
      </c>
      <c r="M27" s="498"/>
      <c r="N27" s="498"/>
      <c r="O27" s="498"/>
      <c r="P27" s="537"/>
      <c r="Q27" s="497">
        <v>3080</v>
      </c>
      <c r="R27" s="498"/>
      <c r="S27" s="498"/>
      <c r="T27" s="498"/>
      <c r="U27" s="498"/>
      <c r="V27" s="537"/>
      <c r="W27" s="596"/>
      <c r="X27" s="584"/>
      <c r="Y27" s="585"/>
      <c r="Z27" s="496" t="s">
        <v>168</v>
      </c>
      <c r="AA27" s="476"/>
      <c r="AB27" s="476"/>
      <c r="AC27" s="476"/>
      <c r="AD27" s="476"/>
      <c r="AE27" s="476"/>
      <c r="AF27" s="476"/>
      <c r="AG27" s="477"/>
      <c r="AH27" s="497">
        <v>3</v>
      </c>
      <c r="AI27" s="498"/>
      <c r="AJ27" s="498"/>
      <c r="AK27" s="498"/>
      <c r="AL27" s="537"/>
      <c r="AM27" s="497">
        <v>9825</v>
      </c>
      <c r="AN27" s="498"/>
      <c r="AO27" s="498"/>
      <c r="AP27" s="498"/>
      <c r="AQ27" s="498"/>
      <c r="AR27" s="537"/>
      <c r="AS27" s="497">
        <v>3275</v>
      </c>
      <c r="AT27" s="498"/>
      <c r="AU27" s="498"/>
      <c r="AV27" s="498"/>
      <c r="AW27" s="498"/>
      <c r="AX27" s="499"/>
      <c r="AY27" s="538" t="s">
        <v>169</v>
      </c>
      <c r="AZ27" s="539"/>
      <c r="BA27" s="539"/>
      <c r="BB27" s="539"/>
      <c r="BC27" s="539"/>
      <c r="BD27" s="539"/>
      <c r="BE27" s="539"/>
      <c r="BF27" s="539"/>
      <c r="BG27" s="539"/>
      <c r="BH27" s="539"/>
      <c r="BI27" s="539"/>
      <c r="BJ27" s="539"/>
      <c r="BK27" s="539"/>
      <c r="BL27" s="539"/>
      <c r="BM27" s="540"/>
      <c r="BN27" s="619">
        <v>247956</v>
      </c>
      <c r="BO27" s="620"/>
      <c r="BP27" s="620"/>
      <c r="BQ27" s="620"/>
      <c r="BR27" s="620"/>
      <c r="BS27" s="620"/>
      <c r="BT27" s="620"/>
      <c r="BU27" s="621"/>
      <c r="BV27" s="619">
        <v>247939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170</v>
      </c>
      <c r="F28" s="476"/>
      <c r="G28" s="476"/>
      <c r="H28" s="476"/>
      <c r="I28" s="476"/>
      <c r="J28" s="476"/>
      <c r="K28" s="477"/>
      <c r="L28" s="497">
        <v>1</v>
      </c>
      <c r="M28" s="498"/>
      <c r="N28" s="498"/>
      <c r="O28" s="498"/>
      <c r="P28" s="537"/>
      <c r="Q28" s="497">
        <v>2590</v>
      </c>
      <c r="R28" s="498"/>
      <c r="S28" s="498"/>
      <c r="T28" s="498"/>
      <c r="U28" s="498"/>
      <c r="V28" s="537"/>
      <c r="W28" s="596"/>
      <c r="X28" s="584"/>
      <c r="Y28" s="585"/>
      <c r="Z28" s="496" t="s">
        <v>171</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172</v>
      </c>
      <c r="AZ28" s="623"/>
      <c r="BA28" s="623"/>
      <c r="BB28" s="624"/>
      <c r="BC28" s="406" t="s">
        <v>41</v>
      </c>
      <c r="BD28" s="407"/>
      <c r="BE28" s="407"/>
      <c r="BF28" s="407"/>
      <c r="BG28" s="407"/>
      <c r="BH28" s="407"/>
      <c r="BI28" s="407"/>
      <c r="BJ28" s="407"/>
      <c r="BK28" s="407"/>
      <c r="BL28" s="407"/>
      <c r="BM28" s="408"/>
      <c r="BN28" s="409">
        <v>5879844</v>
      </c>
      <c r="BO28" s="410"/>
      <c r="BP28" s="410"/>
      <c r="BQ28" s="410"/>
      <c r="BR28" s="410"/>
      <c r="BS28" s="410"/>
      <c r="BT28" s="410"/>
      <c r="BU28" s="411"/>
      <c r="BV28" s="409">
        <v>5107356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173</v>
      </c>
      <c r="F29" s="476"/>
      <c r="G29" s="476"/>
      <c r="H29" s="476"/>
      <c r="I29" s="476"/>
      <c r="J29" s="476"/>
      <c r="K29" s="477"/>
      <c r="L29" s="497">
        <v>12</v>
      </c>
      <c r="M29" s="498"/>
      <c r="N29" s="498"/>
      <c r="O29" s="498"/>
      <c r="P29" s="537"/>
      <c r="Q29" s="497">
        <v>2380</v>
      </c>
      <c r="R29" s="498"/>
      <c r="S29" s="498"/>
      <c r="T29" s="498"/>
      <c r="U29" s="498"/>
      <c r="V29" s="537"/>
      <c r="W29" s="597"/>
      <c r="X29" s="598"/>
      <c r="Y29" s="599"/>
      <c r="Z29" s="496" t="s">
        <v>174</v>
      </c>
      <c r="AA29" s="476"/>
      <c r="AB29" s="476"/>
      <c r="AC29" s="476"/>
      <c r="AD29" s="476"/>
      <c r="AE29" s="476"/>
      <c r="AF29" s="476"/>
      <c r="AG29" s="477"/>
      <c r="AH29" s="497">
        <v>133</v>
      </c>
      <c r="AI29" s="498"/>
      <c r="AJ29" s="498"/>
      <c r="AK29" s="498"/>
      <c r="AL29" s="537"/>
      <c r="AM29" s="497">
        <v>397355</v>
      </c>
      <c r="AN29" s="498"/>
      <c r="AO29" s="498"/>
      <c r="AP29" s="498"/>
      <c r="AQ29" s="498"/>
      <c r="AR29" s="537"/>
      <c r="AS29" s="497">
        <v>2988</v>
      </c>
      <c r="AT29" s="498"/>
      <c r="AU29" s="498"/>
      <c r="AV29" s="498"/>
      <c r="AW29" s="498"/>
      <c r="AX29" s="499"/>
      <c r="AY29" s="625"/>
      <c r="AZ29" s="626"/>
      <c r="BA29" s="626"/>
      <c r="BB29" s="627"/>
      <c r="BC29" s="480" t="s">
        <v>175</v>
      </c>
      <c r="BD29" s="481"/>
      <c r="BE29" s="481"/>
      <c r="BF29" s="481"/>
      <c r="BG29" s="481"/>
      <c r="BH29" s="481"/>
      <c r="BI29" s="481"/>
      <c r="BJ29" s="481"/>
      <c r="BK29" s="481"/>
      <c r="BL29" s="481"/>
      <c r="BM29" s="482"/>
      <c r="BN29" s="446">
        <v>284129</v>
      </c>
      <c r="BO29" s="447"/>
      <c r="BP29" s="447"/>
      <c r="BQ29" s="447"/>
      <c r="BR29" s="447"/>
      <c r="BS29" s="447"/>
      <c r="BT29" s="447"/>
      <c r="BU29" s="448"/>
      <c r="BV29" s="446">
        <v>284126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176</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14481274</v>
      </c>
      <c r="BO30" s="620"/>
      <c r="BP30" s="620"/>
      <c r="BQ30" s="620"/>
      <c r="BR30" s="620"/>
      <c r="BS30" s="620"/>
      <c r="BT30" s="620"/>
      <c r="BU30" s="621"/>
      <c r="BV30" s="619">
        <v>10577859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177</v>
      </c>
      <c r="D32" s="193"/>
      <c r="E32" s="193"/>
      <c r="F32" s="190"/>
      <c r="G32" s="190"/>
      <c r="H32" s="190"/>
      <c r="I32" s="190"/>
      <c r="J32" s="190"/>
      <c r="K32" s="190"/>
      <c r="L32" s="190"/>
      <c r="M32" s="190"/>
      <c r="N32" s="190"/>
      <c r="O32" s="190"/>
      <c r="P32" s="190"/>
      <c r="Q32" s="190"/>
      <c r="R32" s="190"/>
      <c r="S32" s="190"/>
      <c r="T32" s="190"/>
      <c r="U32" s="190" t="s">
        <v>178</v>
      </c>
      <c r="V32" s="190"/>
      <c r="W32" s="190"/>
      <c r="X32" s="190"/>
      <c r="Y32" s="190"/>
      <c r="Z32" s="190"/>
      <c r="AA32" s="190"/>
      <c r="AB32" s="190"/>
      <c r="AC32" s="190"/>
      <c r="AD32" s="190"/>
      <c r="AE32" s="190"/>
      <c r="AF32" s="190"/>
      <c r="AG32" s="190"/>
      <c r="AH32" s="190"/>
      <c r="AI32" s="190"/>
      <c r="AJ32" s="190"/>
      <c r="AK32" s="190"/>
      <c r="AL32" s="190"/>
      <c r="AM32" s="194" t="s">
        <v>179</v>
      </c>
      <c r="AN32" s="190"/>
      <c r="AO32" s="190"/>
      <c r="AP32" s="190"/>
      <c r="AQ32" s="190"/>
      <c r="AR32" s="190"/>
      <c r="AS32" s="194"/>
      <c r="AT32" s="194"/>
      <c r="AU32" s="194"/>
      <c r="AV32" s="194"/>
      <c r="AW32" s="194"/>
      <c r="AX32" s="194"/>
      <c r="AY32" s="194"/>
      <c r="AZ32" s="194"/>
      <c r="BA32" s="194"/>
      <c r="BB32" s="190"/>
      <c r="BC32" s="194"/>
      <c r="BD32" s="190"/>
      <c r="BE32" s="194" t="s">
        <v>180</v>
      </c>
      <c r="BF32" s="190"/>
      <c r="BG32" s="190"/>
      <c r="BH32" s="190"/>
      <c r="BI32" s="190"/>
      <c r="BJ32" s="194"/>
      <c r="BK32" s="194"/>
      <c r="BL32" s="194"/>
      <c r="BM32" s="194"/>
      <c r="BN32" s="194"/>
      <c r="BO32" s="194"/>
      <c r="BP32" s="194"/>
      <c r="BQ32" s="194"/>
      <c r="BR32" s="190"/>
      <c r="BS32" s="190"/>
      <c r="BT32" s="190"/>
      <c r="BU32" s="190"/>
      <c r="BV32" s="190"/>
      <c r="BW32" s="190" t="s">
        <v>181</v>
      </c>
      <c r="BX32" s="190"/>
      <c r="BY32" s="190"/>
      <c r="BZ32" s="190"/>
      <c r="CA32" s="190"/>
      <c r="CB32" s="194"/>
      <c r="CC32" s="194"/>
      <c r="CD32" s="194"/>
      <c r="CE32" s="194"/>
      <c r="CF32" s="194"/>
      <c r="CG32" s="194"/>
      <c r="CH32" s="194"/>
      <c r="CI32" s="194"/>
      <c r="CJ32" s="194"/>
      <c r="CK32" s="194"/>
      <c r="CL32" s="194"/>
      <c r="CM32" s="194"/>
      <c r="CN32" s="194"/>
      <c r="CO32" s="194" t="s">
        <v>182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183</v>
      </c>
      <c r="D33" s="470"/>
      <c r="E33" s="435" t="s">
        <v>184</v>
      </c>
      <c r="F33" s="435"/>
      <c r="G33" s="435"/>
      <c r="H33" s="435"/>
      <c r="I33" s="435"/>
      <c r="J33" s="435"/>
      <c r="K33" s="435"/>
      <c r="L33" s="435"/>
      <c r="M33" s="435"/>
      <c r="N33" s="435"/>
      <c r="O33" s="435"/>
      <c r="P33" s="435"/>
      <c r="Q33" s="435"/>
      <c r="R33" s="435"/>
      <c r="S33" s="435"/>
      <c r="T33" s="195"/>
      <c r="U33" s="470" t="s">
        <v>183</v>
      </c>
      <c r="V33" s="470"/>
      <c r="W33" s="435" t="s">
        <v>185</v>
      </c>
      <c r="X33" s="435"/>
      <c r="Y33" s="435"/>
      <c r="Z33" s="435"/>
      <c r="AA33" s="435"/>
      <c r="AB33" s="435"/>
      <c r="AC33" s="435"/>
      <c r="AD33" s="435"/>
      <c r="AE33" s="435"/>
      <c r="AF33" s="435"/>
      <c r="AG33" s="435"/>
      <c r="AH33" s="435"/>
      <c r="AI33" s="435"/>
      <c r="AJ33" s="435"/>
      <c r="AK33" s="435"/>
      <c r="AL33" s="195"/>
      <c r="AM33" s="470" t="s">
        <v>183</v>
      </c>
      <c r="AN33" s="470"/>
      <c r="AO33" s="435" t="s">
        <v>184</v>
      </c>
      <c r="AP33" s="435"/>
      <c r="AQ33" s="435"/>
      <c r="AR33" s="435"/>
      <c r="AS33" s="435"/>
      <c r="AT33" s="435"/>
      <c r="AU33" s="435"/>
      <c r="AV33" s="435"/>
      <c r="AW33" s="435"/>
      <c r="AX33" s="435"/>
      <c r="AY33" s="435"/>
      <c r="AZ33" s="435"/>
      <c r="BA33" s="435"/>
      <c r="BB33" s="435"/>
      <c r="BC33" s="435"/>
      <c r="BD33" s="196"/>
      <c r="BE33" s="435" t="s">
        <v>186</v>
      </c>
      <c r="BF33" s="435"/>
      <c r="BG33" s="435" t="s">
        <v>187</v>
      </c>
      <c r="BH33" s="435"/>
      <c r="BI33" s="435"/>
      <c r="BJ33" s="435"/>
      <c r="BK33" s="435"/>
      <c r="BL33" s="435"/>
      <c r="BM33" s="435"/>
      <c r="BN33" s="435"/>
      <c r="BO33" s="435"/>
      <c r="BP33" s="435"/>
      <c r="BQ33" s="435"/>
      <c r="BR33" s="435"/>
      <c r="BS33" s="435"/>
      <c r="BT33" s="435"/>
      <c r="BU33" s="435"/>
      <c r="BV33" s="196"/>
      <c r="BW33" s="470" t="s">
        <v>186</v>
      </c>
      <c r="BX33" s="470"/>
      <c r="BY33" s="435" t="s">
        <v>188</v>
      </c>
      <c r="BZ33" s="435"/>
      <c r="CA33" s="435"/>
      <c r="CB33" s="435"/>
      <c r="CC33" s="435"/>
      <c r="CD33" s="435"/>
      <c r="CE33" s="435"/>
      <c r="CF33" s="435"/>
      <c r="CG33" s="435"/>
      <c r="CH33" s="435"/>
      <c r="CI33" s="435"/>
      <c r="CJ33" s="435"/>
      <c r="CK33" s="435"/>
      <c r="CL33" s="435"/>
      <c r="CM33" s="435"/>
      <c r="CN33" s="195"/>
      <c r="CO33" s="470" t="s">
        <v>183</v>
      </c>
      <c r="CP33" s="470"/>
      <c r="CQ33" s="435" t="s">
        <v>189</v>
      </c>
      <c r="CR33" s="435"/>
      <c r="CS33" s="435"/>
      <c r="CT33" s="435"/>
      <c r="CU33" s="435"/>
      <c r="CV33" s="435"/>
      <c r="CW33" s="435"/>
      <c r="CX33" s="435"/>
      <c r="CY33" s="435"/>
      <c r="CZ33" s="435"/>
      <c r="DA33" s="435"/>
      <c r="DB33" s="435"/>
      <c r="DC33" s="435"/>
      <c r="DD33" s="435"/>
      <c r="DE33" s="435"/>
      <c r="DF33" s="195"/>
      <c r="DG33" s="631" t="s">
        <v>190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蛇谷須地区特定環境保全公共下水道事業</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双葉地方水道企業団水道事業会計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仮設診療所事業</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公共下水道事業</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双葉地方水道企業団工業用水道事業会計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農業集落排水事業</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双葉地方広域市町村圏組合一般会計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IF('各会計、関係団体の財政状況及び健全化判断比率'!B35="","",'各会計、関係団体の財政状況及び健全化判断比率'!B35)</f>
        <v>曲田土地区画整理事業</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双葉地方広域市町村圏組合下水道事業特別会計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福島県市町村総合事務組合一般会計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福島県市町村総合事務組合消防補償等特別会計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福島県市町村総合事務組合消防賞じゅつ特別会計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福島県市町村総合事務組合非常勤職員公務災害補償特別会計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福島県市町村総合事務組合自治会館管理特別会計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福島県後期高齢者医療広域連合一般会計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195</v>
      </c>
    </row>
    <row r="50" spans="5:5">
      <c r="E50" s="167" t="s">
        <v>196</v>
      </c>
    </row>
    <row r="51" spans="5:5">
      <c r="E51" s="167" t="s">
        <v>197</v>
      </c>
    </row>
    <row r="52" spans="5:5">
      <c r="E52" s="167" t="s">
        <v>198</v>
      </c>
    </row>
    <row r="53" spans="5:5">
      <c r="E53" s="167" t="s">
        <v>199</v>
      </c>
    </row>
    <row r="54" spans="5:5"/>
    <row r="55" spans="5:5"/>
    <row r="56" spans="5:5"/>
    <row r="57" spans="5:5" hidden="1"/>
    <row r="58" spans="5:5" hidden="1"/>
    <row r="59" spans="5:5" hidden="1"/>
  </sheetData>
  <sheetProtection algorithmName="SHA-512" hashValue="jUPo+tTHNW1p0L6cRnRpU+hh93SG+QA4EXFCfg6ZZqwDKU+u0rcTzaXJaKw2IQ1T0hFifT5CUGC9mNnkIPnn/Q==" saltValue="AAicftzT5f1vwqNigzuj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562</v>
      </c>
      <c r="D34" s="1224"/>
      <c r="E34" s="1225"/>
      <c r="F34" s="32">
        <v>32.42</v>
      </c>
      <c r="G34" s="33">
        <v>23.26</v>
      </c>
      <c r="H34" s="33">
        <v>22.11</v>
      </c>
      <c r="I34" s="33">
        <v>49.2</v>
      </c>
      <c r="J34" s="34">
        <v>47.38</v>
      </c>
      <c r="K34" s="22"/>
      <c r="L34" s="22"/>
      <c r="M34" s="22"/>
      <c r="N34" s="22"/>
      <c r="O34" s="22"/>
      <c r="P34" s="22"/>
    </row>
    <row r="35" spans="1:16" ht="39" customHeight="1">
      <c r="A35" s="22"/>
      <c r="B35" s="35"/>
      <c r="C35" s="1218" t="s">
        <v>563</v>
      </c>
      <c r="D35" s="1219"/>
      <c r="E35" s="1220"/>
      <c r="F35" s="36">
        <v>10.46</v>
      </c>
      <c r="G35" s="37">
        <v>9.4600000000000009</v>
      </c>
      <c r="H35" s="37">
        <v>8.2100000000000009</v>
      </c>
      <c r="I35" s="37">
        <v>9.85</v>
      </c>
      <c r="J35" s="38">
        <v>12.07</v>
      </c>
      <c r="K35" s="22"/>
      <c r="L35" s="22"/>
      <c r="M35" s="22"/>
      <c r="N35" s="22"/>
      <c r="O35" s="22"/>
      <c r="P35" s="22"/>
    </row>
    <row r="36" spans="1:16" ht="39" customHeight="1">
      <c r="A36" s="22"/>
      <c r="B36" s="35"/>
      <c r="C36" s="1218" t="s">
        <v>564</v>
      </c>
      <c r="D36" s="1219"/>
      <c r="E36" s="1220"/>
      <c r="F36" s="36">
        <v>4.1500000000000004</v>
      </c>
      <c r="G36" s="37">
        <v>0.91</v>
      </c>
      <c r="H36" s="37">
        <v>0.54</v>
      </c>
      <c r="I36" s="37">
        <v>1.4</v>
      </c>
      <c r="J36" s="38">
        <v>2.34</v>
      </c>
      <c r="K36" s="22"/>
      <c r="L36" s="22"/>
      <c r="M36" s="22"/>
      <c r="N36" s="22"/>
      <c r="O36" s="22"/>
      <c r="P36" s="22"/>
    </row>
    <row r="37" spans="1:16" ht="39" customHeight="1">
      <c r="A37" s="22"/>
      <c r="B37" s="35"/>
      <c r="C37" s="1218" t="s">
        <v>565</v>
      </c>
      <c r="D37" s="1219"/>
      <c r="E37" s="1220"/>
      <c r="F37" s="36">
        <v>0.51</v>
      </c>
      <c r="G37" s="37">
        <v>1.6</v>
      </c>
      <c r="H37" s="37">
        <v>6.9</v>
      </c>
      <c r="I37" s="37">
        <v>0.05</v>
      </c>
      <c r="J37" s="38">
        <v>0.75</v>
      </c>
      <c r="K37" s="22"/>
      <c r="L37" s="22"/>
      <c r="M37" s="22"/>
      <c r="N37" s="22"/>
      <c r="O37" s="22"/>
      <c r="P37" s="22"/>
    </row>
    <row r="38" spans="1:16" ht="39" customHeight="1">
      <c r="A38" s="22"/>
      <c r="B38" s="35"/>
      <c r="C38" s="1218" t="s">
        <v>566</v>
      </c>
      <c r="D38" s="1219"/>
      <c r="E38" s="1220"/>
      <c r="F38" s="36">
        <v>0.09</v>
      </c>
      <c r="G38" s="37">
        <v>0.12</v>
      </c>
      <c r="H38" s="37">
        <v>0.22</v>
      </c>
      <c r="I38" s="37">
        <v>0.06</v>
      </c>
      <c r="J38" s="38">
        <v>0.09</v>
      </c>
      <c r="K38" s="22"/>
      <c r="L38" s="22"/>
      <c r="M38" s="22"/>
      <c r="N38" s="22"/>
      <c r="O38" s="22"/>
      <c r="P38" s="22"/>
    </row>
    <row r="39" spans="1:16" ht="39" customHeight="1">
      <c r="A39" s="22"/>
      <c r="B39" s="35"/>
      <c r="C39" s="1218" t="s">
        <v>567</v>
      </c>
      <c r="D39" s="1219"/>
      <c r="E39" s="1220"/>
      <c r="F39" s="36">
        <v>0.21</v>
      </c>
      <c r="G39" s="37">
        <v>3.28</v>
      </c>
      <c r="H39" s="37">
        <v>0.27</v>
      </c>
      <c r="I39" s="37">
        <v>1.77</v>
      </c>
      <c r="J39" s="38">
        <v>0.06</v>
      </c>
      <c r="K39" s="22"/>
      <c r="L39" s="22"/>
      <c r="M39" s="22"/>
      <c r="N39" s="22"/>
      <c r="O39" s="22"/>
      <c r="P39" s="22"/>
    </row>
    <row r="40" spans="1:16" ht="39" customHeight="1">
      <c r="A40" s="22"/>
      <c r="B40" s="35"/>
      <c r="C40" s="1218" t="s">
        <v>568</v>
      </c>
      <c r="D40" s="1219"/>
      <c r="E40" s="1220"/>
      <c r="F40" s="36">
        <v>0.03</v>
      </c>
      <c r="G40" s="37">
        <v>0.05</v>
      </c>
      <c r="H40" s="37">
        <v>0.05</v>
      </c>
      <c r="I40" s="37">
        <v>0.05</v>
      </c>
      <c r="J40" s="38">
        <v>0.01</v>
      </c>
      <c r="K40" s="22"/>
      <c r="L40" s="22"/>
      <c r="M40" s="22"/>
      <c r="N40" s="22"/>
      <c r="O40" s="22"/>
      <c r="P40" s="22"/>
    </row>
    <row r="41" spans="1:16" ht="39" customHeight="1">
      <c r="A41" s="22"/>
      <c r="B41" s="35"/>
      <c r="C41" s="1218" t="s">
        <v>569</v>
      </c>
      <c r="D41" s="1219"/>
      <c r="E41" s="1220"/>
      <c r="F41" s="36">
        <v>0</v>
      </c>
      <c r="G41" s="37">
        <v>0</v>
      </c>
      <c r="H41" s="37">
        <v>0.01</v>
      </c>
      <c r="I41" s="37">
        <v>0</v>
      </c>
      <c r="J41" s="38">
        <v>0</v>
      </c>
      <c r="K41" s="22"/>
      <c r="L41" s="22"/>
      <c r="M41" s="22"/>
      <c r="N41" s="22"/>
      <c r="O41" s="22"/>
      <c r="P41" s="22"/>
    </row>
    <row r="42" spans="1:16" ht="39" customHeight="1">
      <c r="A42" s="22"/>
      <c r="B42" s="39"/>
      <c r="C42" s="1218" t="s">
        <v>570</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571</v>
      </c>
      <c r="D43" s="1222"/>
      <c r="E43" s="1223"/>
      <c r="F43" s="41">
        <v>0.27</v>
      </c>
      <c r="G43" s="42">
        <v>0.35</v>
      </c>
      <c r="H43" s="42">
        <v>0.22</v>
      </c>
      <c r="I43" s="42">
        <v>0.23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ytwTBUwZxtpdJPWevXfvtC3MofR3wDMbX7K0G06DvVRbCBUj4IEqiO9EVmkayvlqThdznUwZvNWjn9T4Zivew==" saltValue="aignNILU/61Vy4pNFkvR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10</v>
      </c>
      <c r="C45" s="1235"/>
      <c r="D45" s="58"/>
      <c r="E45" s="1240" t="s">
        <v>11</v>
      </c>
      <c r="F45" s="1240"/>
      <c r="G45" s="1240"/>
      <c r="H45" s="1240"/>
      <c r="I45" s="1240"/>
      <c r="J45" s="1241"/>
      <c r="K45" s="59">
        <v>352</v>
      </c>
      <c r="L45" s="60">
        <v>290</v>
      </c>
      <c r="M45" s="60">
        <v>254</v>
      </c>
      <c r="N45" s="60">
        <v>230</v>
      </c>
      <c r="O45" s="61">
        <v>183</v>
      </c>
      <c r="P45" s="48"/>
      <c r="Q45" s="48"/>
      <c r="R45" s="48"/>
      <c r="S45" s="48"/>
      <c r="T45" s="48"/>
      <c r="U45" s="48"/>
    </row>
    <row r="46" spans="1:21" ht="30.75" customHeight="1">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14</v>
      </c>
      <c r="F48" s="1228"/>
      <c r="G48" s="1228"/>
      <c r="H48" s="1228"/>
      <c r="I48" s="1228"/>
      <c r="J48" s="1229"/>
      <c r="K48" s="63">
        <v>512</v>
      </c>
      <c r="L48" s="64">
        <v>484</v>
      </c>
      <c r="M48" s="64">
        <v>512</v>
      </c>
      <c r="N48" s="64">
        <v>514</v>
      </c>
      <c r="O48" s="65">
        <v>468</v>
      </c>
      <c r="P48" s="48"/>
      <c r="Q48" s="48"/>
      <c r="R48" s="48"/>
      <c r="S48" s="48"/>
      <c r="T48" s="48"/>
      <c r="U48" s="48"/>
    </row>
    <row r="49" spans="1:21" ht="30.75" customHeight="1">
      <c r="A49" s="48"/>
      <c r="B49" s="1236"/>
      <c r="C49" s="1237"/>
      <c r="D49" s="62"/>
      <c r="E49" s="1228" t="s">
        <v>15</v>
      </c>
      <c r="F49" s="1228"/>
      <c r="G49" s="1228"/>
      <c r="H49" s="1228"/>
      <c r="I49" s="1228"/>
      <c r="J49" s="1229"/>
      <c r="K49" s="63">
        <v>27</v>
      </c>
      <c r="L49" s="64">
        <v>26</v>
      </c>
      <c r="M49" s="64">
        <v>26</v>
      </c>
      <c r="N49" s="64">
        <v>28</v>
      </c>
      <c r="O49" s="65">
        <v>26</v>
      </c>
      <c r="P49" s="48"/>
      <c r="Q49" s="48"/>
      <c r="R49" s="48"/>
      <c r="S49" s="48"/>
      <c r="T49" s="48"/>
      <c r="U49" s="48"/>
    </row>
    <row r="50" spans="1:21" ht="30.75" customHeight="1">
      <c r="A50" s="48"/>
      <c r="B50" s="1236"/>
      <c r="C50" s="1237"/>
      <c r="D50" s="62"/>
      <c r="E50" s="1228" t="s">
        <v>16</v>
      </c>
      <c r="F50" s="1228"/>
      <c r="G50" s="1228"/>
      <c r="H50" s="1228"/>
      <c r="I50" s="1228"/>
      <c r="J50" s="1229"/>
      <c r="K50" s="63" t="s">
        <v>511</v>
      </c>
      <c r="L50" s="64">
        <v>1</v>
      </c>
      <c r="M50" s="64">
        <v>106</v>
      </c>
      <c r="N50" s="64">
        <v>124</v>
      </c>
      <c r="O50" s="65">
        <v>124</v>
      </c>
      <c r="P50" s="48"/>
      <c r="Q50" s="48"/>
      <c r="R50" s="48"/>
      <c r="S50" s="48"/>
      <c r="T50" s="48"/>
      <c r="U50" s="48"/>
    </row>
    <row r="51" spans="1:21" ht="30.75" customHeight="1">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c r="A52" s="48"/>
      <c r="B52" s="1226" t="s">
        <v>18</v>
      </c>
      <c r="C52" s="1227"/>
      <c r="D52" s="66"/>
      <c r="E52" s="1228" t="s">
        <v>19</v>
      </c>
      <c r="F52" s="1228"/>
      <c r="G52" s="1228"/>
      <c r="H52" s="1228"/>
      <c r="I52" s="1228"/>
      <c r="J52" s="1229"/>
      <c r="K52" s="63">
        <v>631</v>
      </c>
      <c r="L52" s="64">
        <v>654</v>
      </c>
      <c r="M52" s="64">
        <v>637</v>
      </c>
      <c r="N52" s="64">
        <v>643</v>
      </c>
      <c r="O52" s="65">
        <v>645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260</v>
      </c>
      <c r="L53" s="69">
        <v>147</v>
      </c>
      <c r="M53" s="69">
        <v>261</v>
      </c>
      <c r="N53" s="69">
        <v>253</v>
      </c>
      <c r="O53" s="70">
        <v>156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ljqjRu7ZfEk7JF+CjW2NWpm328ZZLjH/rxMY2xmPgJ8ousus0V3voQkS47NcO33X6rnXDkT8CCGOn/UVLewbQ==" saltValue="EM+KFcagOJjD/x+THTQf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37"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42" t="s">
        <v>23</v>
      </c>
      <c r="C41" s="1243"/>
      <c r="D41" s="81"/>
      <c r="E41" s="1248" t="s">
        <v>24</v>
      </c>
      <c r="F41" s="1248"/>
      <c r="G41" s="1248"/>
      <c r="H41" s="1249"/>
      <c r="I41" s="82">
        <v>1784</v>
      </c>
      <c r="J41" s="83">
        <v>1517</v>
      </c>
      <c r="K41" s="83">
        <v>1293</v>
      </c>
      <c r="L41" s="83">
        <v>1069</v>
      </c>
      <c r="M41" s="84">
        <v>900</v>
      </c>
    </row>
    <row r="42" spans="2:13" ht="27.75" customHeight="1">
      <c r="B42" s="1244"/>
      <c r="C42" s="1245"/>
      <c r="D42" s="85"/>
      <c r="E42" s="1250" t="s">
        <v>25</v>
      </c>
      <c r="F42" s="1250"/>
      <c r="G42" s="1250"/>
      <c r="H42" s="1251"/>
      <c r="I42" s="86">
        <v>2293</v>
      </c>
      <c r="J42" s="87">
        <v>2257</v>
      </c>
      <c r="K42" s="87">
        <v>2112</v>
      </c>
      <c r="L42" s="87">
        <v>1947</v>
      </c>
      <c r="M42" s="88">
        <v>1778</v>
      </c>
    </row>
    <row r="43" spans="2:13" ht="27.75" customHeight="1">
      <c r="B43" s="1244"/>
      <c r="C43" s="1245"/>
      <c r="D43" s="85"/>
      <c r="E43" s="1250" t="s">
        <v>26</v>
      </c>
      <c r="F43" s="1250"/>
      <c r="G43" s="1250"/>
      <c r="H43" s="1251"/>
      <c r="I43" s="86">
        <v>4362</v>
      </c>
      <c r="J43" s="87">
        <v>3973</v>
      </c>
      <c r="K43" s="87">
        <v>3748</v>
      </c>
      <c r="L43" s="87">
        <v>3354</v>
      </c>
      <c r="M43" s="88">
        <v>2925</v>
      </c>
    </row>
    <row r="44" spans="2:13" ht="27.75" customHeight="1">
      <c r="B44" s="1244"/>
      <c r="C44" s="1245"/>
      <c r="D44" s="85"/>
      <c r="E44" s="1250" t="s">
        <v>27</v>
      </c>
      <c r="F44" s="1250"/>
      <c r="G44" s="1250"/>
      <c r="H44" s="1251"/>
      <c r="I44" s="86">
        <v>234</v>
      </c>
      <c r="J44" s="87">
        <v>204</v>
      </c>
      <c r="K44" s="87">
        <v>182</v>
      </c>
      <c r="L44" s="87">
        <v>161</v>
      </c>
      <c r="M44" s="88">
        <v>140</v>
      </c>
    </row>
    <row r="45" spans="2:13" ht="27.75" customHeight="1">
      <c r="B45" s="1244"/>
      <c r="C45" s="1245"/>
      <c r="D45" s="85"/>
      <c r="E45" s="1250" t="s">
        <v>28</v>
      </c>
      <c r="F45" s="1250"/>
      <c r="G45" s="1250"/>
      <c r="H45" s="1251"/>
      <c r="I45" s="86">
        <v>1416</v>
      </c>
      <c r="J45" s="87">
        <v>1099</v>
      </c>
      <c r="K45" s="87">
        <v>1090</v>
      </c>
      <c r="L45" s="87">
        <v>907</v>
      </c>
      <c r="M45" s="88">
        <v>745</v>
      </c>
    </row>
    <row r="46" spans="2:13" ht="27.75" customHeight="1">
      <c r="B46" s="1244"/>
      <c r="C46" s="1245"/>
      <c r="D46" s="89"/>
      <c r="E46" s="1250" t="s">
        <v>29</v>
      </c>
      <c r="F46" s="1250"/>
      <c r="G46" s="1250"/>
      <c r="H46" s="1251"/>
      <c r="I46" s="86" t="s">
        <v>511</v>
      </c>
      <c r="J46" s="87" t="s">
        <v>511</v>
      </c>
      <c r="K46" s="87" t="s">
        <v>511</v>
      </c>
      <c r="L46" s="87" t="s">
        <v>511</v>
      </c>
      <c r="M46" s="88" t="s">
        <v>511</v>
      </c>
    </row>
    <row r="47" spans="2:13" ht="27.75" customHeight="1">
      <c r="B47" s="1244"/>
      <c r="C47" s="1245"/>
      <c r="D47" s="90"/>
      <c r="E47" s="1252" t="s">
        <v>30</v>
      </c>
      <c r="F47" s="1253"/>
      <c r="G47" s="1253"/>
      <c r="H47" s="1254"/>
      <c r="I47" s="86" t="s">
        <v>511</v>
      </c>
      <c r="J47" s="87" t="s">
        <v>511</v>
      </c>
      <c r="K47" s="87" t="s">
        <v>511</v>
      </c>
      <c r="L47" s="87" t="s">
        <v>511</v>
      </c>
      <c r="M47" s="88" t="s">
        <v>511</v>
      </c>
    </row>
    <row r="48" spans="2:13" ht="27.75" customHeight="1">
      <c r="B48" s="1244"/>
      <c r="C48" s="1245"/>
      <c r="D48" s="85"/>
      <c r="E48" s="1250" t="s">
        <v>31</v>
      </c>
      <c r="F48" s="1250"/>
      <c r="G48" s="1250"/>
      <c r="H48" s="1251"/>
      <c r="I48" s="86" t="s">
        <v>511</v>
      </c>
      <c r="J48" s="87" t="s">
        <v>511</v>
      </c>
      <c r="K48" s="87" t="s">
        <v>511</v>
      </c>
      <c r="L48" s="87" t="s">
        <v>511</v>
      </c>
      <c r="M48" s="88" t="s">
        <v>511</v>
      </c>
    </row>
    <row r="49" spans="2:13" ht="27.75" customHeight="1">
      <c r="B49" s="1246"/>
      <c r="C49" s="1247"/>
      <c r="D49" s="85"/>
      <c r="E49" s="1250" t="s">
        <v>32</v>
      </c>
      <c r="F49" s="1250"/>
      <c r="G49" s="1250"/>
      <c r="H49" s="1251"/>
      <c r="I49" s="86" t="s">
        <v>511</v>
      </c>
      <c r="J49" s="87" t="s">
        <v>511</v>
      </c>
      <c r="K49" s="87" t="s">
        <v>511</v>
      </c>
      <c r="L49" s="87" t="s">
        <v>511</v>
      </c>
      <c r="M49" s="88" t="s">
        <v>511</v>
      </c>
    </row>
    <row r="50" spans="2:13" ht="27.75" customHeight="1">
      <c r="B50" s="1255" t="s">
        <v>33</v>
      </c>
      <c r="C50" s="1256"/>
      <c r="D50" s="91"/>
      <c r="E50" s="1250" t="s">
        <v>34</v>
      </c>
      <c r="F50" s="1250"/>
      <c r="G50" s="1250"/>
      <c r="H50" s="1251"/>
      <c r="I50" s="86">
        <v>7809</v>
      </c>
      <c r="J50" s="87">
        <v>9465</v>
      </c>
      <c r="K50" s="87">
        <v>9220</v>
      </c>
      <c r="L50" s="87">
        <v>7031</v>
      </c>
      <c r="M50" s="88">
        <v>9665</v>
      </c>
    </row>
    <row r="51" spans="2:13" ht="27.75" customHeight="1">
      <c r="B51" s="1244"/>
      <c r="C51" s="1245"/>
      <c r="D51" s="85"/>
      <c r="E51" s="1250" t="s">
        <v>35</v>
      </c>
      <c r="F51" s="1250"/>
      <c r="G51" s="1250"/>
      <c r="H51" s="1251"/>
      <c r="I51" s="86" t="s">
        <v>511</v>
      </c>
      <c r="J51" s="87" t="s">
        <v>511</v>
      </c>
      <c r="K51" s="87" t="s">
        <v>511</v>
      </c>
      <c r="L51" s="87" t="s">
        <v>511</v>
      </c>
      <c r="M51" s="88" t="s">
        <v>511</v>
      </c>
    </row>
    <row r="52" spans="2:13" ht="27.75" customHeight="1">
      <c r="B52" s="1246"/>
      <c r="C52" s="1247"/>
      <c r="D52" s="85"/>
      <c r="E52" s="1250" t="s">
        <v>36</v>
      </c>
      <c r="F52" s="1250"/>
      <c r="G52" s="1250"/>
      <c r="H52" s="1251"/>
      <c r="I52" s="86">
        <v>6306</v>
      </c>
      <c r="J52" s="87">
        <v>6747</v>
      </c>
      <c r="K52" s="87">
        <v>6143</v>
      </c>
      <c r="L52" s="87">
        <v>5960</v>
      </c>
      <c r="M52" s="88">
        <v>5836</v>
      </c>
    </row>
    <row r="53" spans="2:13" ht="27.75" customHeight="1" thickBot="1">
      <c r="B53" s="1257" t="s">
        <v>37</v>
      </c>
      <c r="C53" s="1258"/>
      <c r="D53" s="92"/>
      <c r="E53" s="1259" t="s">
        <v>38</v>
      </c>
      <c r="F53" s="1259"/>
      <c r="G53" s="1259"/>
      <c r="H53" s="1260"/>
      <c r="I53" s="93">
        <v>-4025</v>
      </c>
      <c r="J53" s="94">
        <v>-7162</v>
      </c>
      <c r="K53" s="94">
        <v>-6938</v>
      </c>
      <c r="L53" s="94">
        <v>-5554</v>
      </c>
      <c r="M53" s="95">
        <v>-9013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55YoRdXcwPWNj2pzJLBZxAK1Zuiv7M8NxgC39kHjrSdV+K5aPPtTBy9kd6ziNBSULa7tsLeiGfew6NiUfaeiA==" saltValue="KfazBj/oWTFrdfR86lJ1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4975</v>
      </c>
      <c r="G55" s="107">
        <v>5107</v>
      </c>
      <c r="H55" s="108">
        <v>5880</v>
      </c>
    </row>
    <row r="56" spans="2:8" ht="52.5" customHeight="1">
      <c r="B56" s="109"/>
      <c r="C56" s="1271" t="s">
        <v>42</v>
      </c>
      <c r="D56" s="1271"/>
      <c r="E56" s="1272"/>
      <c r="F56" s="110">
        <v>284</v>
      </c>
      <c r="G56" s="110">
        <v>284</v>
      </c>
      <c r="H56" s="111">
        <v>284</v>
      </c>
    </row>
    <row r="57" spans="2:8" ht="53.25" customHeight="1">
      <c r="B57" s="109"/>
      <c r="C57" s="1273" t="s">
        <v>43</v>
      </c>
      <c r="D57" s="1273"/>
      <c r="E57" s="1274"/>
      <c r="F57" s="112">
        <v>6312</v>
      </c>
      <c r="G57" s="112">
        <v>10578</v>
      </c>
      <c r="H57" s="113">
        <v>14481</v>
      </c>
    </row>
    <row r="58" spans="2:8" ht="45.75" customHeight="1">
      <c r="B58" s="114"/>
      <c r="C58" s="1261" t="s">
        <v>572</v>
      </c>
      <c r="D58" s="1262"/>
      <c r="E58" s="1263"/>
      <c r="F58" s="115" t="s">
        <v>573</v>
      </c>
      <c r="G58" s="115" t="s">
        <v>573</v>
      </c>
      <c r="H58" s="116">
        <v>6000</v>
      </c>
    </row>
    <row r="59" spans="2:8" ht="45.75" customHeight="1">
      <c r="B59" s="114"/>
      <c r="C59" s="1261" t="s">
        <v>574</v>
      </c>
      <c r="D59" s="1262"/>
      <c r="E59" s="1263"/>
      <c r="F59" s="115" t="s">
        <v>573</v>
      </c>
      <c r="G59" s="115">
        <v>4001</v>
      </c>
      <c r="H59" s="116">
        <v>2272</v>
      </c>
    </row>
    <row r="60" spans="2:8" ht="45.75" customHeight="1">
      <c r="B60" s="114"/>
      <c r="C60" s="1261" t="s">
        <v>575</v>
      </c>
      <c r="D60" s="1262"/>
      <c r="E60" s="1263"/>
      <c r="F60" s="115">
        <v>1879</v>
      </c>
      <c r="G60" s="115">
        <v>1778</v>
      </c>
      <c r="H60" s="116">
        <v>1433</v>
      </c>
    </row>
    <row r="61" spans="2:8" ht="45.75" customHeight="1">
      <c r="B61" s="114"/>
      <c r="C61" s="1261" t="s">
        <v>576</v>
      </c>
      <c r="D61" s="1262"/>
      <c r="E61" s="1263"/>
      <c r="F61" s="115">
        <v>1240</v>
      </c>
      <c r="G61" s="115">
        <v>1225</v>
      </c>
      <c r="H61" s="116">
        <v>1389</v>
      </c>
    </row>
    <row r="62" spans="2:8" ht="45.75" customHeight="1" thickBot="1">
      <c r="B62" s="117"/>
      <c r="C62" s="1264" t="s">
        <v>577</v>
      </c>
      <c r="D62" s="1265"/>
      <c r="E62" s="1266"/>
      <c r="F62" s="118">
        <v>1058</v>
      </c>
      <c r="G62" s="118">
        <v>1175</v>
      </c>
      <c r="H62" s="119">
        <v>1186</v>
      </c>
    </row>
    <row r="63" spans="2:8" ht="52.5" customHeight="1" thickBot="1">
      <c r="B63" s="120"/>
      <c r="C63" s="1267" t="s">
        <v>44</v>
      </c>
      <c r="D63" s="1267"/>
      <c r="E63" s="1268"/>
      <c r="F63" s="121">
        <v>11572</v>
      </c>
      <c r="G63" s="121">
        <v>15969</v>
      </c>
      <c r="H63" s="122">
        <v>20645</v>
      </c>
    </row>
    <row r="64" spans="2:8" ht="15" customHeight="1"/>
    <row r="65" ht="0" hidden="1" customHeight="1"/>
    <row r="66" ht="0" hidden="1" customHeight="1"/>
  </sheetData>
  <sheetProtection algorithmName="SHA-512" hashValue="HRdY5lDFqKTe3E7HcsCi+ste2t2Zparvlu0sZo5oBVEZkG7nHVsjBhRV3DHMjs8Yavf2RSnhPp9QO9kYMzgQFQ==" saltValue="Y6YfEh0Mhunn+1YsivhE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52" zoomScaleNormal="100" zoomScaleSheetLayoutView="55" workbookViewId="0">
      <selection activeCell="CB63" sqref="CB6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59</v>
      </c>
      <c r="CO53" s="1280"/>
      <c r="CP53" s="1280"/>
      <c r="CQ53" s="1280"/>
      <c r="CR53" s="1280"/>
      <c r="CS53" s="1280"/>
      <c r="CT53" s="1280"/>
      <c r="CU53" s="1280"/>
      <c r="CV53" s="1280">
        <v>58.4</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56.3</v>
      </c>
      <c r="CO57" s="1280"/>
      <c r="CP57" s="1280"/>
      <c r="CQ57" s="1280"/>
      <c r="CR57" s="1280"/>
      <c r="CS57" s="1280"/>
      <c r="CT57" s="1280"/>
      <c r="CU57" s="1280"/>
      <c r="CV57" s="1280">
        <v>56.7</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c r="B73" s="374"/>
      <c r="G73" s="1293"/>
      <c r="H73" s="1293"/>
      <c r="I73" s="1293"/>
      <c r="J73" s="1293"/>
      <c r="K73" s="1296"/>
      <c r="L73" s="1296"/>
      <c r="M73" s="1296"/>
      <c r="N73" s="1296"/>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0">
        <v>9.9</v>
      </c>
      <c r="BQ75" s="1280"/>
      <c r="BR75" s="1280"/>
      <c r="BS75" s="1280"/>
      <c r="BT75" s="1280"/>
      <c r="BU75" s="1280"/>
      <c r="BV75" s="1280"/>
      <c r="BW75" s="1280"/>
      <c r="BX75" s="1280">
        <v>7.9</v>
      </c>
      <c r="BY75" s="1280"/>
      <c r="BZ75" s="1280"/>
      <c r="CA75" s="1280"/>
      <c r="CB75" s="1280"/>
      <c r="CC75" s="1280"/>
      <c r="CD75" s="1280"/>
      <c r="CE75" s="1280"/>
      <c r="CF75" s="1280">
        <v>6.2</v>
      </c>
      <c r="CG75" s="1280"/>
      <c r="CH75" s="1280"/>
      <c r="CI75" s="1280"/>
      <c r="CJ75" s="1280"/>
      <c r="CK75" s="1280"/>
      <c r="CL75" s="1280"/>
      <c r="CM75" s="1280"/>
      <c r="CN75" s="1280">
        <v>6.1</v>
      </c>
      <c r="CO75" s="1280"/>
      <c r="CP75" s="1280"/>
      <c r="CQ75" s="1280"/>
      <c r="CR75" s="1280"/>
      <c r="CS75" s="1280"/>
      <c r="CT75" s="1280"/>
      <c r="CU75" s="1280"/>
      <c r="CV75" s="1280">
        <v>6.1</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0">
        <v>54.6</v>
      </c>
      <c r="BQ77" s="1280"/>
      <c r="BR77" s="1280"/>
      <c r="BS77" s="1280"/>
      <c r="BT77" s="1280"/>
      <c r="BU77" s="1280"/>
      <c r="BV77" s="1280"/>
      <c r="BW77" s="1280"/>
      <c r="BX77" s="1280">
        <v>48.7</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600</v>
      </c>
      <c r="BC79" s="1282"/>
      <c r="BD79" s="1282"/>
      <c r="BE79" s="1282"/>
      <c r="BF79" s="1282"/>
      <c r="BG79" s="1282"/>
      <c r="BH79" s="1282"/>
      <c r="BI79" s="1282"/>
      <c r="BJ79" s="1282"/>
      <c r="BK79" s="1282"/>
      <c r="BL79" s="1282"/>
      <c r="BM79" s="1282"/>
      <c r="BN79" s="1282"/>
      <c r="BO79" s="1282"/>
      <c r="BP79" s="1280">
        <v>11.2</v>
      </c>
      <c r="BQ79" s="1280"/>
      <c r="BR79" s="1280"/>
      <c r="BS79" s="1280"/>
      <c r="BT79" s="1280"/>
      <c r="BU79" s="1280"/>
      <c r="BV79" s="1280"/>
      <c r="BW79" s="1280"/>
      <c r="BX79" s="1280">
        <v>10.4</v>
      </c>
      <c r="BY79" s="1280"/>
      <c r="BZ79" s="1280"/>
      <c r="CA79" s="1280"/>
      <c r="CB79" s="1280"/>
      <c r="CC79" s="1280"/>
      <c r="CD79" s="1280"/>
      <c r="CE79" s="1280"/>
      <c r="CF79" s="1280">
        <v>6.4</v>
      </c>
      <c r="CG79" s="1280"/>
      <c r="CH79" s="1280"/>
      <c r="CI79" s="1280"/>
      <c r="CJ79" s="1280"/>
      <c r="CK79" s="1280"/>
      <c r="CL79" s="1280"/>
      <c r="CM79" s="1280"/>
      <c r="CN79" s="1280">
        <v>7.4</v>
      </c>
      <c r="CO79" s="1280"/>
      <c r="CP79" s="1280"/>
      <c r="CQ79" s="1280"/>
      <c r="CR79" s="1280"/>
      <c r="CS79" s="1280"/>
      <c r="CT79" s="1280"/>
      <c r="CU79" s="1280"/>
      <c r="CV79" s="1280">
        <v>7.1</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CMqOyuXXeKHj31ptgkeMNipMDwsYw+z4RdNeAaj5jYd8GDjSAYQ9EQj8KhgI4NDT9ZYu1mz2ilVx7EfDOZAcw==" saltValue="gPjksEpWcWu7MbtufwBw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85" zoomScaleNormal="85" zoomScaleSheetLayoutView="70" workbookViewId="0">
      <selection activeCell="AF112" sqref="AE112:AF11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4LW232JsjL2M4QUbXWTH0oxtyLKzxJGCMVmiQTCa76QxD75vujOEh9dEv4BUqZ3GKYIPHWynEHvUDKdnWD7eQ==" saltValue="O/r9bkiDFesUO2GeKK/i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Normal="100" zoomScaleSheetLayoutView="55" workbookViewId="0">
      <selection activeCell="Y79" sqref="Y7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1E+PdjtGrMyjOxj3W64IZ7W9g0nulEuIc6OMTUEBgL+MafuZp9HLLFAOIpuevl5c5A8Ybtf9hlubjaKuLsW2A==" saltValue="8fnJDM739rZpX+oLQvnh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15773</v>
      </c>
      <c r="E3" s="141"/>
      <c r="F3" s="142">
        <v>74444</v>
      </c>
      <c r="G3" s="143"/>
      <c r="H3" s="144"/>
    </row>
    <row r="4" spans="1:8">
      <c r="A4" s="145"/>
      <c r="B4" s="146"/>
      <c r="C4" s="147"/>
      <c r="D4" s="148">
        <v>13192</v>
      </c>
      <c r="E4" s="149"/>
      <c r="F4" s="150">
        <v>34175</v>
      </c>
      <c r="G4" s="151"/>
      <c r="H4" s="152"/>
    </row>
    <row r="5" spans="1:8">
      <c r="A5" s="133" t="s">
        <v>546</v>
      </c>
      <c r="B5" s="138"/>
      <c r="C5" s="139"/>
      <c r="D5" s="140">
        <v>43458</v>
      </c>
      <c r="E5" s="141"/>
      <c r="F5" s="142">
        <v>85205</v>
      </c>
      <c r="G5" s="143"/>
      <c r="H5" s="144"/>
    </row>
    <row r="6" spans="1:8">
      <c r="A6" s="145"/>
      <c r="B6" s="146"/>
      <c r="C6" s="147"/>
      <c r="D6" s="148">
        <v>19879</v>
      </c>
      <c r="E6" s="149"/>
      <c r="F6" s="150">
        <v>38847</v>
      </c>
      <c r="G6" s="151"/>
      <c r="H6" s="152"/>
    </row>
    <row r="7" spans="1:8">
      <c r="A7" s="133" t="s">
        <v>547</v>
      </c>
      <c r="B7" s="138"/>
      <c r="C7" s="139"/>
      <c r="D7" s="140">
        <v>197007</v>
      </c>
      <c r="E7" s="141"/>
      <c r="F7" s="142">
        <v>287914</v>
      </c>
      <c r="G7" s="143"/>
      <c r="H7" s="144"/>
    </row>
    <row r="8" spans="1:8">
      <c r="A8" s="145"/>
      <c r="B8" s="146"/>
      <c r="C8" s="147"/>
      <c r="D8" s="148">
        <v>83497</v>
      </c>
      <c r="E8" s="149"/>
      <c r="F8" s="150">
        <v>146531</v>
      </c>
      <c r="G8" s="151"/>
      <c r="H8" s="152"/>
    </row>
    <row r="9" spans="1:8">
      <c r="A9" s="133" t="s">
        <v>548</v>
      </c>
      <c r="B9" s="138"/>
      <c r="C9" s="139"/>
      <c r="D9" s="140">
        <v>551986</v>
      </c>
      <c r="E9" s="141"/>
      <c r="F9" s="142">
        <v>291945</v>
      </c>
      <c r="G9" s="143"/>
      <c r="H9" s="144"/>
    </row>
    <row r="10" spans="1:8">
      <c r="A10" s="145"/>
      <c r="B10" s="146"/>
      <c r="C10" s="147"/>
      <c r="D10" s="148">
        <v>43154</v>
      </c>
      <c r="E10" s="149"/>
      <c r="F10" s="150">
        <v>127651</v>
      </c>
      <c r="G10" s="151"/>
      <c r="H10" s="152"/>
    </row>
    <row r="11" spans="1:8">
      <c r="A11" s="133" t="s">
        <v>549</v>
      </c>
      <c r="B11" s="138"/>
      <c r="C11" s="139"/>
      <c r="D11" s="140">
        <v>521950</v>
      </c>
      <c r="E11" s="141"/>
      <c r="F11" s="142">
        <v>291173</v>
      </c>
      <c r="G11" s="143"/>
      <c r="H11" s="144"/>
    </row>
    <row r="12" spans="1:8">
      <c r="A12" s="145"/>
      <c r="B12" s="146"/>
      <c r="C12" s="153"/>
      <c r="D12" s="148">
        <v>24943</v>
      </c>
      <c r="E12" s="149"/>
      <c r="F12" s="150">
        <v>119071</v>
      </c>
      <c r="G12" s="151"/>
      <c r="H12" s="152"/>
    </row>
    <row r="13" spans="1:8">
      <c r="A13" s="133"/>
      <c r="B13" s="138"/>
      <c r="C13" s="154"/>
      <c r="D13" s="155">
        <v>266035</v>
      </c>
      <c r="E13" s="156"/>
      <c r="F13" s="157">
        <v>206136</v>
      </c>
      <c r="G13" s="158"/>
      <c r="H13" s="144"/>
    </row>
    <row r="14" spans="1:8">
      <c r="A14" s="145"/>
      <c r="B14" s="146"/>
      <c r="C14" s="147"/>
      <c r="D14" s="148">
        <v>36933</v>
      </c>
      <c r="E14" s="149"/>
      <c r="F14" s="150">
        <v>93255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32.42</v>
      </c>
      <c r="C19" s="159">
        <f>ROUND(VALUE(SUBSTITUTE(実質収支比率等に係る経年分析!G$48,"▲","-")),2)</f>
        <v>23.27</v>
      </c>
      <c r="D19" s="159">
        <f>ROUND(VALUE(SUBSTITUTE(実質収支比率等に係る経年分析!H$48,"▲","-")),2)</f>
        <v>22.21</v>
      </c>
      <c r="E19" s="159">
        <f>ROUND(VALUE(SUBSTITUTE(実質収支比率等に係る経年分析!I$48,"▲","-")),2)</f>
        <v>62.61</v>
      </c>
      <c r="F19" s="159">
        <f>ROUND(VALUE(SUBSTITUTE(実質収支比率等に係る経年分析!J$48,"▲","-")),2)</f>
        <v>48.5</v>
      </c>
    </row>
    <row r="20" spans="1:11">
      <c r="A20" s="159" t="s">
        <v>48</v>
      </c>
      <c r="B20" s="159">
        <f>ROUND(VALUE(SUBSTITUTE(実質収支比率等に係る経年分析!F$47,"▲","-")),2)</f>
        <v>119.78</v>
      </c>
      <c r="C20" s="159">
        <f>ROUND(VALUE(SUBSTITUTE(実質収支比率等に係る経年分析!G$47,"▲","-")),2)</f>
        <v>125.34</v>
      </c>
      <c r="D20" s="159">
        <f>ROUND(VALUE(SUBSTITUTE(実質収支比率等に係る経年分析!H$47,"▲","-")),2)</f>
        <v>116.72</v>
      </c>
      <c r="E20" s="159">
        <f>ROUND(VALUE(SUBSTITUTE(実質収支比率等に係る経年分析!I$47,"▲","-")),2)</f>
        <v>119.24</v>
      </c>
      <c r="F20" s="159">
        <f>ROUND(VALUE(SUBSTITUTE(実質収支比率等に係る経年分析!J$47,"▲","-")),2)</f>
        <v>140.1</v>
      </c>
    </row>
    <row r="21" spans="1:11">
      <c r="A21" s="159" t="s">
        <v>49</v>
      </c>
      <c r="B21" s="159">
        <f>IF(ISNUMBER(VALUE(SUBSTITUTE(実質収支比率等に係る経年分析!F$49,"▲","-"))),ROUND(VALUE(SUBSTITUTE(実質収支比率等に係る経年分析!F$49,"▲","-")),2),NA())</f>
        <v>6.32</v>
      </c>
      <c r="C21" s="159">
        <f>IF(ISNUMBER(VALUE(SUBSTITUTE(実質収支比率等に係る経年分析!G$49,"▲","-"))),ROUND(VALUE(SUBSTITUTE(実質収支比率等に係る経年分析!G$49,"▲","-")),2),NA())</f>
        <v>-18.07</v>
      </c>
      <c r="D21" s="159">
        <f>IF(ISNUMBER(VALUE(SUBSTITUTE(実質収支比率等に係る経年分析!H$49,"▲","-"))),ROUND(VALUE(SUBSTITUTE(実質収支比率等に係る経年分析!H$49,"▲","-")),2),NA())</f>
        <v>-18.03</v>
      </c>
      <c r="E21" s="159">
        <f>IF(ISNUMBER(VALUE(SUBSTITUTE(実質収支比率等に係る経年分析!I$49,"▲","-"))),ROUND(VALUE(SUBSTITUTE(実質収支比率等に係る経年分析!I$49,"▲","-")),2),NA())</f>
        <v>31.95</v>
      </c>
      <c r="F21" s="159">
        <f>IF(ISNUMBER(VALUE(SUBSTITUTE(実質収支比率等に係る経年分析!J$49,"▲","-"))),ROUND(VALUE(SUBSTITUTE(実質収支比率等に係る経年分析!J$49,"▲","-")),2),NA())</f>
        <v>-30.37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3.28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蛇谷須地区特定環境保全公共下水道事業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4.1500000000000004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9.4600000000000009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631</v>
      </c>
      <c r="E42" s="161"/>
      <c r="F42" s="161"/>
      <c r="G42" s="161">
        <f>'実質公債費比率（分子）の構造'!L$52</f>
        <v>654</v>
      </c>
      <c r="H42" s="161"/>
      <c r="I42" s="161"/>
      <c r="J42" s="161">
        <f>'実質公債費比率（分子）の構造'!M$52</f>
        <v>637</v>
      </c>
      <c r="K42" s="161"/>
      <c r="L42" s="161"/>
      <c r="M42" s="161">
        <f>'実質公債費比率（分子）の構造'!N$52</f>
        <v>643</v>
      </c>
      <c r="N42" s="161"/>
      <c r="O42" s="161"/>
      <c r="P42" s="161">
        <f>'実質公債費比率（分子）の構造'!O$52</f>
        <v>645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f>'実質公債費比率（分子）の構造'!L$50</f>
        <v>1</v>
      </c>
      <c r="F44" s="161"/>
      <c r="G44" s="161"/>
      <c r="H44" s="161">
        <f>'実質公債費比率（分子）の構造'!M$50</f>
        <v>106</v>
      </c>
      <c r="I44" s="161"/>
      <c r="J44" s="161"/>
      <c r="K44" s="161">
        <f>'実質公債費比率（分子）の構造'!N$50</f>
        <v>124</v>
      </c>
      <c r="L44" s="161"/>
      <c r="M44" s="161"/>
      <c r="N44" s="161">
        <f>'実質公債費比率（分子）の構造'!O$50</f>
        <v>124</v>
      </c>
      <c r="O44" s="161"/>
      <c r="P44" s="161"/>
    </row>
    <row r="45" spans="1:16">
      <c r="A45" s="161" t="s">
        <v>59</v>
      </c>
      <c r="B45" s="161">
        <f>'実質公債費比率（分子）の構造'!K$49</f>
        <v>27</v>
      </c>
      <c r="C45" s="161"/>
      <c r="D45" s="161"/>
      <c r="E45" s="161">
        <f>'実質公債費比率（分子）の構造'!L$49</f>
        <v>26</v>
      </c>
      <c r="F45" s="161"/>
      <c r="G45" s="161"/>
      <c r="H45" s="161">
        <f>'実質公債費比率（分子）の構造'!M$49</f>
        <v>26</v>
      </c>
      <c r="I45" s="161"/>
      <c r="J45" s="161"/>
      <c r="K45" s="161">
        <f>'実質公債費比率（分子）の構造'!N$49</f>
        <v>28</v>
      </c>
      <c r="L45" s="161"/>
      <c r="M45" s="161"/>
      <c r="N45" s="161">
        <f>'実質公債費比率（分子）の構造'!O$49</f>
        <v>26</v>
      </c>
      <c r="O45" s="161"/>
      <c r="P45" s="161"/>
    </row>
    <row r="46" spans="1:16">
      <c r="A46" s="161" t="s">
        <v>60</v>
      </c>
      <c r="B46" s="161">
        <f>'実質公債費比率（分子）の構造'!K$48</f>
        <v>512</v>
      </c>
      <c r="C46" s="161"/>
      <c r="D46" s="161"/>
      <c r="E46" s="161">
        <f>'実質公債費比率（分子）の構造'!L$48</f>
        <v>484</v>
      </c>
      <c r="F46" s="161"/>
      <c r="G46" s="161"/>
      <c r="H46" s="161">
        <f>'実質公債費比率（分子）の構造'!M$48</f>
        <v>512</v>
      </c>
      <c r="I46" s="161"/>
      <c r="J46" s="161"/>
      <c r="K46" s="161">
        <f>'実質公債費比率（分子）の構造'!N$48</f>
        <v>514</v>
      </c>
      <c r="L46" s="161"/>
      <c r="M46" s="161"/>
      <c r="N46" s="161">
        <f>'実質公債費比率（分子）の構造'!O$48</f>
        <v>468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352</v>
      </c>
      <c r="C49" s="161"/>
      <c r="D49" s="161"/>
      <c r="E49" s="161">
        <f>'実質公債費比率（分子）の構造'!L$45</f>
        <v>290</v>
      </c>
      <c r="F49" s="161"/>
      <c r="G49" s="161"/>
      <c r="H49" s="161">
        <f>'実質公債費比率（分子）の構造'!M$45</f>
        <v>254</v>
      </c>
      <c r="I49" s="161"/>
      <c r="J49" s="161"/>
      <c r="K49" s="161">
        <f>'実質公債費比率（分子）の構造'!N$45</f>
        <v>230</v>
      </c>
      <c r="L49" s="161"/>
      <c r="M49" s="161"/>
      <c r="N49" s="161">
        <f>'実質公債費比率（分子）の構造'!O$45</f>
        <v>183</v>
      </c>
      <c r="O49" s="161"/>
      <c r="P49" s="161"/>
    </row>
    <row r="50" spans="1:16">
      <c r="A50" s="161" t="s">
        <v>63</v>
      </c>
      <c r="B50" s="161" t="e">
        <f>NA()</f>
        <v>#N/A</v>
      </c>
      <c r="C50" s="161">
        <f>IF(ISNUMBER('実質公債費比率（分子）の構造'!K$53),'実質公債費比率（分子）の構造'!K$53,NA())</f>
        <v>260</v>
      </c>
      <c r="D50" s="161" t="e">
        <f>NA()</f>
        <v>#N/A</v>
      </c>
      <c r="E50" s="161" t="e">
        <f>NA()</f>
        <v>#N/A</v>
      </c>
      <c r="F50" s="161">
        <f>IF(ISNUMBER('実質公債費比率（分子）の構造'!L$53),'実質公債費比率（分子）の構造'!L$53,NA())</f>
        <v>147</v>
      </c>
      <c r="G50" s="161" t="e">
        <f>NA()</f>
        <v>#N/A</v>
      </c>
      <c r="H50" s="161" t="e">
        <f>NA()</f>
        <v>#N/A</v>
      </c>
      <c r="I50" s="161">
        <f>IF(ISNUMBER('実質公債費比率（分子）の構造'!M$53),'実質公債費比率（分子）の構造'!M$53,NA())</f>
        <v>261</v>
      </c>
      <c r="J50" s="161" t="e">
        <f>NA()</f>
        <v>#N/A</v>
      </c>
      <c r="K50" s="161" t="e">
        <f>NA()</f>
        <v>#N/A</v>
      </c>
      <c r="L50" s="161">
        <f>IF(ISNUMBER('実質公債費比率（分子）の構造'!N$53),'実質公債費比率（分子）の構造'!N$53,NA())</f>
        <v>253</v>
      </c>
      <c r="M50" s="161" t="e">
        <f>NA()</f>
        <v>#N/A</v>
      </c>
      <c r="N50" s="161" t="e">
        <f>NA()</f>
        <v>#N/A</v>
      </c>
      <c r="O50" s="161">
        <f>IF(ISNUMBER('実質公債費比率（分子）の構造'!O$53),'実質公債費比率（分子）の構造'!O$53,NA())</f>
        <v>156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6306</v>
      </c>
      <c r="E56" s="160"/>
      <c r="F56" s="160"/>
      <c r="G56" s="160">
        <f>'将来負担比率（分子）の構造'!J$52</f>
        <v>6747</v>
      </c>
      <c r="H56" s="160"/>
      <c r="I56" s="160"/>
      <c r="J56" s="160">
        <f>'将来負担比率（分子）の構造'!K$52</f>
        <v>6143</v>
      </c>
      <c r="K56" s="160"/>
      <c r="L56" s="160"/>
      <c r="M56" s="160">
        <f>'将来負担比率（分子）の構造'!L$52</f>
        <v>5960</v>
      </c>
      <c r="N56" s="160"/>
      <c r="O56" s="160"/>
      <c r="P56" s="160">
        <f>'将来負担比率（分子）の構造'!M$52</f>
        <v>5836</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7809</v>
      </c>
      <c r="E58" s="160"/>
      <c r="F58" s="160"/>
      <c r="G58" s="160">
        <f>'将来負担比率（分子）の構造'!J$50</f>
        <v>9465</v>
      </c>
      <c r="H58" s="160"/>
      <c r="I58" s="160"/>
      <c r="J58" s="160">
        <f>'将来負担比率（分子）の構造'!K$50</f>
        <v>9220</v>
      </c>
      <c r="K58" s="160"/>
      <c r="L58" s="160"/>
      <c r="M58" s="160">
        <f>'将来負担比率（分子）の構造'!L$50</f>
        <v>7031</v>
      </c>
      <c r="N58" s="160"/>
      <c r="O58" s="160"/>
      <c r="P58" s="160">
        <f>'将来負担比率（分子）の構造'!M$50</f>
        <v>9665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1416</v>
      </c>
      <c r="C62" s="160"/>
      <c r="D62" s="160"/>
      <c r="E62" s="160">
        <f>'将来負担比率（分子）の構造'!J$45</f>
        <v>1099</v>
      </c>
      <c r="F62" s="160"/>
      <c r="G62" s="160"/>
      <c r="H62" s="160">
        <f>'将来負担比率（分子）の構造'!K$45</f>
        <v>1090</v>
      </c>
      <c r="I62" s="160"/>
      <c r="J62" s="160"/>
      <c r="K62" s="160">
        <f>'将来負担比率（分子）の構造'!L$45</f>
        <v>907</v>
      </c>
      <c r="L62" s="160"/>
      <c r="M62" s="160"/>
      <c r="N62" s="160">
        <f>'将来負担比率（分子）の構造'!M$45</f>
        <v>745</v>
      </c>
      <c r="O62" s="160"/>
      <c r="P62" s="160"/>
    </row>
    <row r="63" spans="1:16">
      <c r="A63" s="160" t="s">
        <v>27</v>
      </c>
      <c r="B63" s="160">
        <f>'将来負担比率（分子）の構造'!I$44</f>
        <v>234</v>
      </c>
      <c r="C63" s="160"/>
      <c r="D63" s="160"/>
      <c r="E63" s="160">
        <f>'将来負担比率（分子）の構造'!J$44</f>
        <v>204</v>
      </c>
      <c r="F63" s="160"/>
      <c r="G63" s="160"/>
      <c r="H63" s="160">
        <f>'将来負担比率（分子）の構造'!K$44</f>
        <v>182</v>
      </c>
      <c r="I63" s="160"/>
      <c r="J63" s="160"/>
      <c r="K63" s="160">
        <f>'将来負担比率（分子）の構造'!L$44</f>
        <v>161</v>
      </c>
      <c r="L63" s="160"/>
      <c r="M63" s="160"/>
      <c r="N63" s="160">
        <f>'将来負担比率（分子）の構造'!M$44</f>
        <v>140</v>
      </c>
      <c r="O63" s="160"/>
      <c r="P63" s="160"/>
    </row>
    <row r="64" spans="1:16">
      <c r="A64" s="160" t="s">
        <v>26</v>
      </c>
      <c r="B64" s="160">
        <f>'将来負担比率（分子）の構造'!I$43</f>
        <v>4362</v>
      </c>
      <c r="C64" s="160"/>
      <c r="D64" s="160"/>
      <c r="E64" s="160">
        <f>'将来負担比率（分子）の構造'!J$43</f>
        <v>3973</v>
      </c>
      <c r="F64" s="160"/>
      <c r="G64" s="160"/>
      <c r="H64" s="160">
        <f>'将来負担比率（分子）の構造'!K$43</f>
        <v>3748</v>
      </c>
      <c r="I64" s="160"/>
      <c r="J64" s="160"/>
      <c r="K64" s="160">
        <f>'将来負担比率（分子）の構造'!L$43</f>
        <v>3354</v>
      </c>
      <c r="L64" s="160"/>
      <c r="M64" s="160"/>
      <c r="N64" s="160">
        <f>'将来負担比率（分子）の構造'!M$43</f>
        <v>2925</v>
      </c>
      <c r="O64" s="160"/>
      <c r="P64" s="160"/>
    </row>
    <row r="65" spans="1:16">
      <c r="A65" s="160" t="s">
        <v>25</v>
      </c>
      <c r="B65" s="160">
        <f>'将来負担比率（分子）の構造'!I$42</f>
        <v>2293</v>
      </c>
      <c r="C65" s="160"/>
      <c r="D65" s="160"/>
      <c r="E65" s="160">
        <f>'将来負担比率（分子）の構造'!J$42</f>
        <v>2257</v>
      </c>
      <c r="F65" s="160"/>
      <c r="G65" s="160"/>
      <c r="H65" s="160">
        <f>'将来負担比率（分子）の構造'!K$42</f>
        <v>2112</v>
      </c>
      <c r="I65" s="160"/>
      <c r="J65" s="160"/>
      <c r="K65" s="160">
        <f>'将来負担比率（分子）の構造'!L$42</f>
        <v>1947</v>
      </c>
      <c r="L65" s="160"/>
      <c r="M65" s="160"/>
      <c r="N65" s="160">
        <f>'将来負担比率（分子）の構造'!M$42</f>
        <v>1778</v>
      </c>
      <c r="O65" s="160"/>
      <c r="P65" s="160"/>
    </row>
    <row r="66" spans="1:16">
      <c r="A66" s="160" t="s">
        <v>24</v>
      </c>
      <c r="B66" s="160">
        <f>'将来負担比率（分子）の構造'!I$41</f>
        <v>1784</v>
      </c>
      <c r="C66" s="160"/>
      <c r="D66" s="160"/>
      <c r="E66" s="160">
        <f>'将来負担比率（分子）の構造'!J$41</f>
        <v>1517</v>
      </c>
      <c r="F66" s="160"/>
      <c r="G66" s="160"/>
      <c r="H66" s="160">
        <f>'将来負担比率（分子）の構造'!K$41</f>
        <v>1293</v>
      </c>
      <c r="I66" s="160"/>
      <c r="J66" s="160"/>
      <c r="K66" s="160">
        <f>'将来負担比率（分子）の構造'!L$41</f>
        <v>1069</v>
      </c>
      <c r="L66" s="160"/>
      <c r="M66" s="160"/>
      <c r="N66" s="160">
        <f>'将来負担比率（分子）の構造'!M$41</f>
        <v>900</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4975</v>
      </c>
      <c r="C72" s="164">
        <f>基金残高に係る経年分析!G55</f>
        <v>5107</v>
      </c>
      <c r="D72" s="164">
        <f>基金残高に係る経年分析!H55</f>
        <v>5880</v>
      </c>
    </row>
    <row r="73" spans="1:16">
      <c r="A73" s="163" t="s">
        <v>70</v>
      </c>
      <c r="B73" s="164">
        <f>基金残高に係る経年分析!F56</f>
        <v>284</v>
      </c>
      <c r="C73" s="164">
        <f>基金残高に係る経年分析!G56</f>
        <v>284</v>
      </c>
      <c r="D73" s="164">
        <f>基金残高に係る経年分析!H56</f>
        <v>284</v>
      </c>
    </row>
    <row r="74" spans="1:16">
      <c r="A74" s="163" t="s">
        <v>71</v>
      </c>
      <c r="B74" s="164">
        <f>基金残高に係る経年分析!F57</f>
        <v>6312</v>
      </c>
      <c r="C74" s="164">
        <f>基金残高に係る経年分析!G57</f>
        <v>10578</v>
      </c>
      <c r="D74" s="164">
        <f>基金残高に係る経年分析!H57</f>
        <v>14481</v>
      </c>
    </row>
  </sheetData>
  <sheetProtection algorithmName="SHA-512" hashValue="QepfjarrZZWBfVZEL4Ri0wmxw/CWK2pmnH/Z6TeGmftfe257tZSO+vK/9Bd4PPf24X9jjm6FilPzYMXu87DA7A==" saltValue="tW9VA0q5Z7MeYD7BORjy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200</v>
      </c>
      <c r="DI1" s="636"/>
      <c r="DJ1" s="636"/>
      <c r="DK1" s="636"/>
      <c r="DL1" s="636"/>
      <c r="DM1" s="636"/>
      <c r="DN1" s="637"/>
      <c r="DO1" s="205"/>
      <c r="DP1" s="635" t="s">
        <v>201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206</v>
      </c>
      <c r="S4" s="639"/>
      <c r="T4" s="639"/>
      <c r="U4" s="639"/>
      <c r="V4" s="639"/>
      <c r="W4" s="639"/>
      <c r="X4" s="639"/>
      <c r="Y4" s="640"/>
      <c r="Z4" s="638" t="s">
        <v>207</v>
      </c>
      <c r="AA4" s="639"/>
      <c r="AB4" s="639"/>
      <c r="AC4" s="640"/>
      <c r="AD4" s="638" t="s">
        <v>208</v>
      </c>
      <c r="AE4" s="639"/>
      <c r="AF4" s="639"/>
      <c r="AG4" s="639"/>
      <c r="AH4" s="639"/>
      <c r="AI4" s="639"/>
      <c r="AJ4" s="639"/>
      <c r="AK4" s="640"/>
      <c r="AL4" s="638" t="s">
        <v>207</v>
      </c>
      <c r="AM4" s="639"/>
      <c r="AN4" s="639"/>
      <c r="AO4" s="640"/>
      <c r="AP4" s="644" t="s">
        <v>209</v>
      </c>
      <c r="AQ4" s="644"/>
      <c r="AR4" s="644"/>
      <c r="AS4" s="644"/>
      <c r="AT4" s="644"/>
      <c r="AU4" s="644"/>
      <c r="AV4" s="644"/>
      <c r="AW4" s="644"/>
      <c r="AX4" s="644"/>
      <c r="AY4" s="644"/>
      <c r="AZ4" s="644"/>
      <c r="BA4" s="644"/>
      <c r="BB4" s="644"/>
      <c r="BC4" s="644"/>
      <c r="BD4" s="644"/>
      <c r="BE4" s="644"/>
      <c r="BF4" s="644"/>
      <c r="BG4" s="644" t="s">
        <v>210</v>
      </c>
      <c r="BH4" s="644"/>
      <c r="BI4" s="644"/>
      <c r="BJ4" s="644"/>
      <c r="BK4" s="644"/>
      <c r="BL4" s="644"/>
      <c r="BM4" s="644"/>
      <c r="BN4" s="644"/>
      <c r="BO4" s="644" t="s">
        <v>207</v>
      </c>
      <c r="BP4" s="644"/>
      <c r="BQ4" s="644"/>
      <c r="BR4" s="644"/>
      <c r="BS4" s="644" t="s">
        <v>211</v>
      </c>
      <c r="BT4" s="644"/>
      <c r="BU4" s="644"/>
      <c r="BV4" s="644"/>
      <c r="BW4" s="644"/>
      <c r="BX4" s="644"/>
      <c r="BY4" s="644"/>
      <c r="BZ4" s="644"/>
      <c r="CA4" s="644"/>
      <c r="CB4" s="644"/>
      <c r="CD4" s="641" t="s">
        <v>212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213</v>
      </c>
      <c r="C5" s="646"/>
      <c r="D5" s="646"/>
      <c r="E5" s="646"/>
      <c r="F5" s="646"/>
      <c r="G5" s="646"/>
      <c r="H5" s="646"/>
      <c r="I5" s="646"/>
      <c r="J5" s="646"/>
      <c r="K5" s="646"/>
      <c r="L5" s="646"/>
      <c r="M5" s="646"/>
      <c r="N5" s="646"/>
      <c r="O5" s="646"/>
      <c r="P5" s="646"/>
      <c r="Q5" s="647"/>
      <c r="R5" s="648">
        <v>1726585</v>
      </c>
      <c r="S5" s="649"/>
      <c r="T5" s="649"/>
      <c r="U5" s="649"/>
      <c r="V5" s="649"/>
      <c r="W5" s="649"/>
      <c r="X5" s="649"/>
      <c r="Y5" s="650"/>
      <c r="Z5" s="651">
        <v>6.5</v>
      </c>
      <c r="AA5" s="651"/>
      <c r="AB5" s="651"/>
      <c r="AC5" s="651"/>
      <c r="AD5" s="652">
        <v>1726585</v>
      </c>
      <c r="AE5" s="652"/>
      <c r="AF5" s="652"/>
      <c r="AG5" s="652"/>
      <c r="AH5" s="652"/>
      <c r="AI5" s="652"/>
      <c r="AJ5" s="652"/>
      <c r="AK5" s="652"/>
      <c r="AL5" s="653">
        <v>67.5</v>
      </c>
      <c r="AM5" s="654"/>
      <c r="AN5" s="654"/>
      <c r="AO5" s="655"/>
      <c r="AP5" s="645" t="s">
        <v>214</v>
      </c>
      <c r="AQ5" s="646"/>
      <c r="AR5" s="646"/>
      <c r="AS5" s="646"/>
      <c r="AT5" s="646"/>
      <c r="AU5" s="646"/>
      <c r="AV5" s="646"/>
      <c r="AW5" s="646"/>
      <c r="AX5" s="646"/>
      <c r="AY5" s="646"/>
      <c r="AZ5" s="646"/>
      <c r="BA5" s="646"/>
      <c r="BB5" s="646"/>
      <c r="BC5" s="646"/>
      <c r="BD5" s="646"/>
      <c r="BE5" s="646"/>
      <c r="BF5" s="647"/>
      <c r="BG5" s="659">
        <v>1726585</v>
      </c>
      <c r="BH5" s="660"/>
      <c r="BI5" s="660"/>
      <c r="BJ5" s="660"/>
      <c r="BK5" s="660"/>
      <c r="BL5" s="660"/>
      <c r="BM5" s="660"/>
      <c r="BN5" s="661"/>
      <c r="BO5" s="662">
        <v>100</v>
      </c>
      <c r="BP5" s="662"/>
      <c r="BQ5" s="662"/>
      <c r="BR5" s="662"/>
      <c r="BS5" s="663" t="s">
        <v>127</v>
      </c>
      <c r="BT5" s="663"/>
      <c r="BU5" s="663"/>
      <c r="BV5" s="663"/>
      <c r="BW5" s="663"/>
      <c r="BX5" s="663"/>
      <c r="BY5" s="663"/>
      <c r="BZ5" s="663"/>
      <c r="CA5" s="663"/>
      <c r="CB5" s="667"/>
      <c r="CD5" s="641" t="s">
        <v>209</v>
      </c>
      <c r="CE5" s="642"/>
      <c r="CF5" s="642"/>
      <c r="CG5" s="642"/>
      <c r="CH5" s="642"/>
      <c r="CI5" s="642"/>
      <c r="CJ5" s="642"/>
      <c r="CK5" s="642"/>
      <c r="CL5" s="642"/>
      <c r="CM5" s="642"/>
      <c r="CN5" s="642"/>
      <c r="CO5" s="642"/>
      <c r="CP5" s="642"/>
      <c r="CQ5" s="643"/>
      <c r="CR5" s="641" t="s">
        <v>215</v>
      </c>
      <c r="CS5" s="642"/>
      <c r="CT5" s="642"/>
      <c r="CU5" s="642"/>
      <c r="CV5" s="642"/>
      <c r="CW5" s="642"/>
      <c r="CX5" s="642"/>
      <c r="CY5" s="643"/>
      <c r="CZ5" s="641" t="s">
        <v>207</v>
      </c>
      <c r="DA5" s="642"/>
      <c r="DB5" s="642"/>
      <c r="DC5" s="643"/>
      <c r="DD5" s="641" t="s">
        <v>216</v>
      </c>
      <c r="DE5" s="642"/>
      <c r="DF5" s="642"/>
      <c r="DG5" s="642"/>
      <c r="DH5" s="642"/>
      <c r="DI5" s="642"/>
      <c r="DJ5" s="642"/>
      <c r="DK5" s="642"/>
      <c r="DL5" s="642"/>
      <c r="DM5" s="642"/>
      <c r="DN5" s="642"/>
      <c r="DO5" s="642"/>
      <c r="DP5" s="643"/>
      <c r="DQ5" s="641" t="s">
        <v>217</v>
      </c>
      <c r="DR5" s="642"/>
      <c r="DS5" s="642"/>
      <c r="DT5" s="642"/>
      <c r="DU5" s="642"/>
      <c r="DV5" s="642"/>
      <c r="DW5" s="642"/>
      <c r="DX5" s="642"/>
      <c r="DY5" s="642"/>
      <c r="DZ5" s="642"/>
      <c r="EA5" s="642"/>
      <c r="EB5" s="642"/>
      <c r="EC5" s="643"/>
    </row>
    <row r="6" spans="2:143" ht="11.25" customHeight="1">
      <c r="B6" s="656" t="s">
        <v>218</v>
      </c>
      <c r="C6" s="657"/>
      <c r="D6" s="657"/>
      <c r="E6" s="657"/>
      <c r="F6" s="657"/>
      <c r="G6" s="657"/>
      <c r="H6" s="657"/>
      <c r="I6" s="657"/>
      <c r="J6" s="657"/>
      <c r="K6" s="657"/>
      <c r="L6" s="657"/>
      <c r="M6" s="657"/>
      <c r="N6" s="657"/>
      <c r="O6" s="657"/>
      <c r="P6" s="657"/>
      <c r="Q6" s="658"/>
      <c r="R6" s="659">
        <v>69576</v>
      </c>
      <c r="S6" s="660"/>
      <c r="T6" s="660"/>
      <c r="U6" s="660"/>
      <c r="V6" s="660"/>
      <c r="W6" s="660"/>
      <c r="X6" s="660"/>
      <c r="Y6" s="661"/>
      <c r="Z6" s="662">
        <v>0.3</v>
      </c>
      <c r="AA6" s="662"/>
      <c r="AB6" s="662"/>
      <c r="AC6" s="662"/>
      <c r="AD6" s="663">
        <v>69576</v>
      </c>
      <c r="AE6" s="663"/>
      <c r="AF6" s="663"/>
      <c r="AG6" s="663"/>
      <c r="AH6" s="663"/>
      <c r="AI6" s="663"/>
      <c r="AJ6" s="663"/>
      <c r="AK6" s="663"/>
      <c r="AL6" s="664">
        <v>2.7</v>
      </c>
      <c r="AM6" s="665"/>
      <c r="AN6" s="665"/>
      <c r="AO6" s="666"/>
      <c r="AP6" s="656" t="s">
        <v>219</v>
      </c>
      <c r="AQ6" s="657"/>
      <c r="AR6" s="657"/>
      <c r="AS6" s="657"/>
      <c r="AT6" s="657"/>
      <c r="AU6" s="657"/>
      <c r="AV6" s="657"/>
      <c r="AW6" s="657"/>
      <c r="AX6" s="657"/>
      <c r="AY6" s="657"/>
      <c r="AZ6" s="657"/>
      <c r="BA6" s="657"/>
      <c r="BB6" s="657"/>
      <c r="BC6" s="657"/>
      <c r="BD6" s="657"/>
      <c r="BE6" s="657"/>
      <c r="BF6" s="658"/>
      <c r="BG6" s="659">
        <v>1726585</v>
      </c>
      <c r="BH6" s="660"/>
      <c r="BI6" s="660"/>
      <c r="BJ6" s="660"/>
      <c r="BK6" s="660"/>
      <c r="BL6" s="660"/>
      <c r="BM6" s="660"/>
      <c r="BN6" s="661"/>
      <c r="BO6" s="662">
        <v>100</v>
      </c>
      <c r="BP6" s="662"/>
      <c r="BQ6" s="662"/>
      <c r="BR6" s="662"/>
      <c r="BS6" s="663" t="s">
        <v>127</v>
      </c>
      <c r="BT6" s="663"/>
      <c r="BU6" s="663"/>
      <c r="BV6" s="663"/>
      <c r="BW6" s="663"/>
      <c r="BX6" s="663"/>
      <c r="BY6" s="663"/>
      <c r="BZ6" s="663"/>
      <c r="CA6" s="663"/>
      <c r="CB6" s="667"/>
      <c r="CD6" s="670" t="s">
        <v>220</v>
      </c>
      <c r="CE6" s="671"/>
      <c r="CF6" s="671"/>
      <c r="CG6" s="671"/>
      <c r="CH6" s="671"/>
      <c r="CI6" s="671"/>
      <c r="CJ6" s="671"/>
      <c r="CK6" s="671"/>
      <c r="CL6" s="671"/>
      <c r="CM6" s="671"/>
      <c r="CN6" s="671"/>
      <c r="CO6" s="671"/>
      <c r="CP6" s="671"/>
      <c r="CQ6" s="672"/>
      <c r="CR6" s="659">
        <v>101726</v>
      </c>
      <c r="CS6" s="660"/>
      <c r="CT6" s="660"/>
      <c r="CU6" s="660"/>
      <c r="CV6" s="660"/>
      <c r="CW6" s="660"/>
      <c r="CX6" s="660"/>
      <c r="CY6" s="661"/>
      <c r="CZ6" s="653">
        <v>0.4</v>
      </c>
      <c r="DA6" s="654"/>
      <c r="DB6" s="654"/>
      <c r="DC6" s="673"/>
      <c r="DD6" s="668" t="s">
        <v>134</v>
      </c>
      <c r="DE6" s="660"/>
      <c r="DF6" s="660"/>
      <c r="DG6" s="660"/>
      <c r="DH6" s="660"/>
      <c r="DI6" s="660"/>
      <c r="DJ6" s="660"/>
      <c r="DK6" s="660"/>
      <c r="DL6" s="660"/>
      <c r="DM6" s="660"/>
      <c r="DN6" s="660"/>
      <c r="DO6" s="660"/>
      <c r="DP6" s="661"/>
      <c r="DQ6" s="668">
        <v>79844</v>
      </c>
      <c r="DR6" s="660"/>
      <c r="DS6" s="660"/>
      <c r="DT6" s="660"/>
      <c r="DU6" s="660"/>
      <c r="DV6" s="660"/>
      <c r="DW6" s="660"/>
      <c r="DX6" s="660"/>
      <c r="DY6" s="660"/>
      <c r="DZ6" s="660"/>
      <c r="EA6" s="660"/>
      <c r="EB6" s="660"/>
      <c r="EC6" s="669"/>
    </row>
    <row r="7" spans="2:143" ht="11.25" customHeight="1">
      <c r="B7" s="656" t="s">
        <v>221</v>
      </c>
      <c r="C7" s="657"/>
      <c r="D7" s="657"/>
      <c r="E7" s="657"/>
      <c r="F7" s="657"/>
      <c r="G7" s="657"/>
      <c r="H7" s="657"/>
      <c r="I7" s="657"/>
      <c r="J7" s="657"/>
      <c r="K7" s="657"/>
      <c r="L7" s="657"/>
      <c r="M7" s="657"/>
      <c r="N7" s="657"/>
      <c r="O7" s="657"/>
      <c r="P7" s="657"/>
      <c r="Q7" s="658"/>
      <c r="R7" s="659">
        <v>1349</v>
      </c>
      <c r="S7" s="660"/>
      <c r="T7" s="660"/>
      <c r="U7" s="660"/>
      <c r="V7" s="660"/>
      <c r="W7" s="660"/>
      <c r="X7" s="660"/>
      <c r="Y7" s="661"/>
      <c r="Z7" s="662">
        <v>0</v>
      </c>
      <c r="AA7" s="662"/>
      <c r="AB7" s="662"/>
      <c r="AC7" s="662"/>
      <c r="AD7" s="663">
        <v>1349</v>
      </c>
      <c r="AE7" s="663"/>
      <c r="AF7" s="663"/>
      <c r="AG7" s="663"/>
      <c r="AH7" s="663"/>
      <c r="AI7" s="663"/>
      <c r="AJ7" s="663"/>
      <c r="AK7" s="663"/>
      <c r="AL7" s="664">
        <v>0.1</v>
      </c>
      <c r="AM7" s="665"/>
      <c r="AN7" s="665"/>
      <c r="AO7" s="666"/>
      <c r="AP7" s="656" t="s">
        <v>222</v>
      </c>
      <c r="AQ7" s="657"/>
      <c r="AR7" s="657"/>
      <c r="AS7" s="657"/>
      <c r="AT7" s="657"/>
      <c r="AU7" s="657"/>
      <c r="AV7" s="657"/>
      <c r="AW7" s="657"/>
      <c r="AX7" s="657"/>
      <c r="AY7" s="657"/>
      <c r="AZ7" s="657"/>
      <c r="BA7" s="657"/>
      <c r="BB7" s="657"/>
      <c r="BC7" s="657"/>
      <c r="BD7" s="657"/>
      <c r="BE7" s="657"/>
      <c r="BF7" s="658"/>
      <c r="BG7" s="659">
        <v>594538</v>
      </c>
      <c r="BH7" s="660"/>
      <c r="BI7" s="660"/>
      <c r="BJ7" s="660"/>
      <c r="BK7" s="660"/>
      <c r="BL7" s="660"/>
      <c r="BM7" s="660"/>
      <c r="BN7" s="661"/>
      <c r="BO7" s="662">
        <v>34.4</v>
      </c>
      <c r="BP7" s="662"/>
      <c r="BQ7" s="662"/>
      <c r="BR7" s="662"/>
      <c r="BS7" s="663" t="s">
        <v>127</v>
      </c>
      <c r="BT7" s="663"/>
      <c r="BU7" s="663"/>
      <c r="BV7" s="663"/>
      <c r="BW7" s="663"/>
      <c r="BX7" s="663"/>
      <c r="BY7" s="663"/>
      <c r="BZ7" s="663"/>
      <c r="CA7" s="663"/>
      <c r="CB7" s="667"/>
      <c r="CD7" s="674" t="s">
        <v>223</v>
      </c>
      <c r="CE7" s="675"/>
      <c r="CF7" s="675"/>
      <c r="CG7" s="675"/>
      <c r="CH7" s="675"/>
      <c r="CI7" s="675"/>
      <c r="CJ7" s="675"/>
      <c r="CK7" s="675"/>
      <c r="CL7" s="675"/>
      <c r="CM7" s="675"/>
      <c r="CN7" s="675"/>
      <c r="CO7" s="675"/>
      <c r="CP7" s="675"/>
      <c r="CQ7" s="676"/>
      <c r="CR7" s="659">
        <v>10458394</v>
      </c>
      <c r="CS7" s="660"/>
      <c r="CT7" s="660"/>
      <c r="CU7" s="660"/>
      <c r="CV7" s="660"/>
      <c r="CW7" s="660"/>
      <c r="CX7" s="660"/>
      <c r="CY7" s="661"/>
      <c r="CZ7" s="662">
        <v>44.3</v>
      </c>
      <c r="DA7" s="662"/>
      <c r="DB7" s="662"/>
      <c r="DC7" s="662"/>
      <c r="DD7" s="668">
        <v>67571</v>
      </c>
      <c r="DE7" s="660"/>
      <c r="DF7" s="660"/>
      <c r="DG7" s="660"/>
      <c r="DH7" s="660"/>
      <c r="DI7" s="660"/>
      <c r="DJ7" s="660"/>
      <c r="DK7" s="660"/>
      <c r="DL7" s="660"/>
      <c r="DM7" s="660"/>
      <c r="DN7" s="660"/>
      <c r="DO7" s="660"/>
      <c r="DP7" s="661"/>
      <c r="DQ7" s="668">
        <v>1970483</v>
      </c>
      <c r="DR7" s="660"/>
      <c r="DS7" s="660"/>
      <c r="DT7" s="660"/>
      <c r="DU7" s="660"/>
      <c r="DV7" s="660"/>
      <c r="DW7" s="660"/>
      <c r="DX7" s="660"/>
      <c r="DY7" s="660"/>
      <c r="DZ7" s="660"/>
      <c r="EA7" s="660"/>
      <c r="EB7" s="660"/>
      <c r="EC7" s="669"/>
    </row>
    <row r="8" spans="2:143" ht="11.25" customHeight="1">
      <c r="B8" s="656" t="s">
        <v>224</v>
      </c>
      <c r="C8" s="657"/>
      <c r="D8" s="657"/>
      <c r="E8" s="657"/>
      <c r="F8" s="657"/>
      <c r="G8" s="657"/>
      <c r="H8" s="657"/>
      <c r="I8" s="657"/>
      <c r="J8" s="657"/>
      <c r="K8" s="657"/>
      <c r="L8" s="657"/>
      <c r="M8" s="657"/>
      <c r="N8" s="657"/>
      <c r="O8" s="657"/>
      <c r="P8" s="657"/>
      <c r="Q8" s="658"/>
      <c r="R8" s="659">
        <v>2924</v>
      </c>
      <c r="S8" s="660"/>
      <c r="T8" s="660"/>
      <c r="U8" s="660"/>
      <c r="V8" s="660"/>
      <c r="W8" s="660"/>
      <c r="X8" s="660"/>
      <c r="Y8" s="661"/>
      <c r="Z8" s="662">
        <v>0</v>
      </c>
      <c r="AA8" s="662"/>
      <c r="AB8" s="662"/>
      <c r="AC8" s="662"/>
      <c r="AD8" s="663">
        <v>2924</v>
      </c>
      <c r="AE8" s="663"/>
      <c r="AF8" s="663"/>
      <c r="AG8" s="663"/>
      <c r="AH8" s="663"/>
      <c r="AI8" s="663"/>
      <c r="AJ8" s="663"/>
      <c r="AK8" s="663"/>
      <c r="AL8" s="664">
        <v>0.1</v>
      </c>
      <c r="AM8" s="665"/>
      <c r="AN8" s="665"/>
      <c r="AO8" s="666"/>
      <c r="AP8" s="656" t="s">
        <v>225</v>
      </c>
      <c r="AQ8" s="657"/>
      <c r="AR8" s="657"/>
      <c r="AS8" s="657"/>
      <c r="AT8" s="657"/>
      <c r="AU8" s="657"/>
      <c r="AV8" s="657"/>
      <c r="AW8" s="657"/>
      <c r="AX8" s="657"/>
      <c r="AY8" s="657"/>
      <c r="AZ8" s="657"/>
      <c r="BA8" s="657"/>
      <c r="BB8" s="657"/>
      <c r="BC8" s="657"/>
      <c r="BD8" s="657"/>
      <c r="BE8" s="657"/>
      <c r="BF8" s="658"/>
      <c r="BG8" s="659">
        <v>7711</v>
      </c>
      <c r="BH8" s="660"/>
      <c r="BI8" s="660"/>
      <c r="BJ8" s="660"/>
      <c r="BK8" s="660"/>
      <c r="BL8" s="660"/>
      <c r="BM8" s="660"/>
      <c r="BN8" s="661"/>
      <c r="BO8" s="662">
        <v>0.4</v>
      </c>
      <c r="BP8" s="662"/>
      <c r="BQ8" s="662"/>
      <c r="BR8" s="662"/>
      <c r="BS8" s="668" t="s">
        <v>127</v>
      </c>
      <c r="BT8" s="660"/>
      <c r="BU8" s="660"/>
      <c r="BV8" s="660"/>
      <c r="BW8" s="660"/>
      <c r="BX8" s="660"/>
      <c r="BY8" s="660"/>
      <c r="BZ8" s="660"/>
      <c r="CA8" s="660"/>
      <c r="CB8" s="669"/>
      <c r="CD8" s="674" t="s">
        <v>226</v>
      </c>
      <c r="CE8" s="675"/>
      <c r="CF8" s="675"/>
      <c r="CG8" s="675"/>
      <c r="CH8" s="675"/>
      <c r="CI8" s="675"/>
      <c r="CJ8" s="675"/>
      <c r="CK8" s="675"/>
      <c r="CL8" s="675"/>
      <c r="CM8" s="675"/>
      <c r="CN8" s="675"/>
      <c r="CO8" s="675"/>
      <c r="CP8" s="675"/>
      <c r="CQ8" s="676"/>
      <c r="CR8" s="659">
        <v>2129238</v>
      </c>
      <c r="CS8" s="660"/>
      <c r="CT8" s="660"/>
      <c r="CU8" s="660"/>
      <c r="CV8" s="660"/>
      <c r="CW8" s="660"/>
      <c r="CX8" s="660"/>
      <c r="CY8" s="661"/>
      <c r="CZ8" s="662">
        <v>9</v>
      </c>
      <c r="DA8" s="662"/>
      <c r="DB8" s="662"/>
      <c r="DC8" s="662"/>
      <c r="DD8" s="668">
        <v>11034</v>
      </c>
      <c r="DE8" s="660"/>
      <c r="DF8" s="660"/>
      <c r="DG8" s="660"/>
      <c r="DH8" s="660"/>
      <c r="DI8" s="660"/>
      <c r="DJ8" s="660"/>
      <c r="DK8" s="660"/>
      <c r="DL8" s="660"/>
      <c r="DM8" s="660"/>
      <c r="DN8" s="660"/>
      <c r="DO8" s="660"/>
      <c r="DP8" s="661"/>
      <c r="DQ8" s="668">
        <v>994787</v>
      </c>
      <c r="DR8" s="660"/>
      <c r="DS8" s="660"/>
      <c r="DT8" s="660"/>
      <c r="DU8" s="660"/>
      <c r="DV8" s="660"/>
      <c r="DW8" s="660"/>
      <c r="DX8" s="660"/>
      <c r="DY8" s="660"/>
      <c r="DZ8" s="660"/>
      <c r="EA8" s="660"/>
      <c r="EB8" s="660"/>
      <c r="EC8" s="669"/>
    </row>
    <row r="9" spans="2:143" ht="11.25" customHeight="1">
      <c r="B9" s="656" t="s">
        <v>227</v>
      </c>
      <c r="C9" s="657"/>
      <c r="D9" s="657"/>
      <c r="E9" s="657"/>
      <c r="F9" s="657"/>
      <c r="G9" s="657"/>
      <c r="H9" s="657"/>
      <c r="I9" s="657"/>
      <c r="J9" s="657"/>
      <c r="K9" s="657"/>
      <c r="L9" s="657"/>
      <c r="M9" s="657"/>
      <c r="N9" s="657"/>
      <c r="O9" s="657"/>
      <c r="P9" s="657"/>
      <c r="Q9" s="658"/>
      <c r="R9" s="659">
        <v>2801</v>
      </c>
      <c r="S9" s="660"/>
      <c r="T9" s="660"/>
      <c r="U9" s="660"/>
      <c r="V9" s="660"/>
      <c r="W9" s="660"/>
      <c r="X9" s="660"/>
      <c r="Y9" s="661"/>
      <c r="Z9" s="662">
        <v>0</v>
      </c>
      <c r="AA9" s="662"/>
      <c r="AB9" s="662"/>
      <c r="AC9" s="662"/>
      <c r="AD9" s="663">
        <v>2801</v>
      </c>
      <c r="AE9" s="663"/>
      <c r="AF9" s="663"/>
      <c r="AG9" s="663"/>
      <c r="AH9" s="663"/>
      <c r="AI9" s="663"/>
      <c r="AJ9" s="663"/>
      <c r="AK9" s="663"/>
      <c r="AL9" s="664">
        <v>0.1</v>
      </c>
      <c r="AM9" s="665"/>
      <c r="AN9" s="665"/>
      <c r="AO9" s="666"/>
      <c r="AP9" s="656" t="s">
        <v>228</v>
      </c>
      <c r="AQ9" s="657"/>
      <c r="AR9" s="657"/>
      <c r="AS9" s="657"/>
      <c r="AT9" s="657"/>
      <c r="AU9" s="657"/>
      <c r="AV9" s="657"/>
      <c r="AW9" s="657"/>
      <c r="AX9" s="657"/>
      <c r="AY9" s="657"/>
      <c r="AZ9" s="657"/>
      <c r="BA9" s="657"/>
      <c r="BB9" s="657"/>
      <c r="BC9" s="657"/>
      <c r="BD9" s="657"/>
      <c r="BE9" s="657"/>
      <c r="BF9" s="658"/>
      <c r="BG9" s="659">
        <v>323335</v>
      </c>
      <c r="BH9" s="660"/>
      <c r="BI9" s="660"/>
      <c r="BJ9" s="660"/>
      <c r="BK9" s="660"/>
      <c r="BL9" s="660"/>
      <c r="BM9" s="660"/>
      <c r="BN9" s="661"/>
      <c r="BO9" s="662">
        <v>18.7</v>
      </c>
      <c r="BP9" s="662"/>
      <c r="BQ9" s="662"/>
      <c r="BR9" s="662"/>
      <c r="BS9" s="668" t="s">
        <v>127</v>
      </c>
      <c r="BT9" s="660"/>
      <c r="BU9" s="660"/>
      <c r="BV9" s="660"/>
      <c r="BW9" s="660"/>
      <c r="BX9" s="660"/>
      <c r="BY9" s="660"/>
      <c r="BZ9" s="660"/>
      <c r="CA9" s="660"/>
      <c r="CB9" s="669"/>
      <c r="CD9" s="674" t="s">
        <v>229</v>
      </c>
      <c r="CE9" s="675"/>
      <c r="CF9" s="675"/>
      <c r="CG9" s="675"/>
      <c r="CH9" s="675"/>
      <c r="CI9" s="675"/>
      <c r="CJ9" s="675"/>
      <c r="CK9" s="675"/>
      <c r="CL9" s="675"/>
      <c r="CM9" s="675"/>
      <c r="CN9" s="675"/>
      <c r="CO9" s="675"/>
      <c r="CP9" s="675"/>
      <c r="CQ9" s="676"/>
      <c r="CR9" s="659">
        <v>569216</v>
      </c>
      <c r="CS9" s="660"/>
      <c r="CT9" s="660"/>
      <c r="CU9" s="660"/>
      <c r="CV9" s="660"/>
      <c r="CW9" s="660"/>
      <c r="CX9" s="660"/>
      <c r="CY9" s="661"/>
      <c r="CZ9" s="662">
        <v>2.4</v>
      </c>
      <c r="DA9" s="662"/>
      <c r="DB9" s="662"/>
      <c r="DC9" s="662"/>
      <c r="DD9" s="668">
        <v>173087</v>
      </c>
      <c r="DE9" s="660"/>
      <c r="DF9" s="660"/>
      <c r="DG9" s="660"/>
      <c r="DH9" s="660"/>
      <c r="DI9" s="660"/>
      <c r="DJ9" s="660"/>
      <c r="DK9" s="660"/>
      <c r="DL9" s="660"/>
      <c r="DM9" s="660"/>
      <c r="DN9" s="660"/>
      <c r="DO9" s="660"/>
      <c r="DP9" s="661"/>
      <c r="DQ9" s="668">
        <v>310310</v>
      </c>
      <c r="DR9" s="660"/>
      <c r="DS9" s="660"/>
      <c r="DT9" s="660"/>
      <c r="DU9" s="660"/>
      <c r="DV9" s="660"/>
      <c r="DW9" s="660"/>
      <c r="DX9" s="660"/>
      <c r="DY9" s="660"/>
      <c r="DZ9" s="660"/>
      <c r="EA9" s="660"/>
      <c r="EB9" s="660"/>
      <c r="EC9" s="669"/>
    </row>
    <row r="10" spans="2:143" ht="11.25" customHeight="1">
      <c r="B10" s="656" t="s">
        <v>230</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62" t="s">
        <v>127</v>
      </c>
      <c r="AA10" s="662"/>
      <c r="AB10" s="662"/>
      <c r="AC10" s="662"/>
      <c r="AD10" s="663" t="s">
        <v>134</v>
      </c>
      <c r="AE10" s="663"/>
      <c r="AF10" s="663"/>
      <c r="AG10" s="663"/>
      <c r="AH10" s="663"/>
      <c r="AI10" s="663"/>
      <c r="AJ10" s="663"/>
      <c r="AK10" s="663"/>
      <c r="AL10" s="664" t="s">
        <v>127</v>
      </c>
      <c r="AM10" s="665"/>
      <c r="AN10" s="665"/>
      <c r="AO10" s="666"/>
      <c r="AP10" s="656" t="s">
        <v>231</v>
      </c>
      <c r="AQ10" s="657"/>
      <c r="AR10" s="657"/>
      <c r="AS10" s="657"/>
      <c r="AT10" s="657"/>
      <c r="AU10" s="657"/>
      <c r="AV10" s="657"/>
      <c r="AW10" s="657"/>
      <c r="AX10" s="657"/>
      <c r="AY10" s="657"/>
      <c r="AZ10" s="657"/>
      <c r="BA10" s="657"/>
      <c r="BB10" s="657"/>
      <c r="BC10" s="657"/>
      <c r="BD10" s="657"/>
      <c r="BE10" s="657"/>
      <c r="BF10" s="658"/>
      <c r="BG10" s="659">
        <v>43789</v>
      </c>
      <c r="BH10" s="660"/>
      <c r="BI10" s="660"/>
      <c r="BJ10" s="660"/>
      <c r="BK10" s="660"/>
      <c r="BL10" s="660"/>
      <c r="BM10" s="660"/>
      <c r="BN10" s="661"/>
      <c r="BO10" s="662">
        <v>2.5</v>
      </c>
      <c r="BP10" s="662"/>
      <c r="BQ10" s="662"/>
      <c r="BR10" s="662"/>
      <c r="BS10" s="668" t="s">
        <v>134</v>
      </c>
      <c r="BT10" s="660"/>
      <c r="BU10" s="660"/>
      <c r="BV10" s="660"/>
      <c r="BW10" s="660"/>
      <c r="BX10" s="660"/>
      <c r="BY10" s="660"/>
      <c r="BZ10" s="660"/>
      <c r="CA10" s="660"/>
      <c r="CB10" s="669"/>
      <c r="CD10" s="674" t="s">
        <v>232</v>
      </c>
      <c r="CE10" s="675"/>
      <c r="CF10" s="675"/>
      <c r="CG10" s="675"/>
      <c r="CH10" s="675"/>
      <c r="CI10" s="675"/>
      <c r="CJ10" s="675"/>
      <c r="CK10" s="675"/>
      <c r="CL10" s="675"/>
      <c r="CM10" s="675"/>
      <c r="CN10" s="675"/>
      <c r="CO10" s="675"/>
      <c r="CP10" s="675"/>
      <c r="CQ10" s="676"/>
      <c r="CR10" s="659">
        <v>3</v>
      </c>
      <c r="CS10" s="660"/>
      <c r="CT10" s="660"/>
      <c r="CU10" s="660"/>
      <c r="CV10" s="660"/>
      <c r="CW10" s="660"/>
      <c r="CX10" s="660"/>
      <c r="CY10" s="661"/>
      <c r="CZ10" s="662">
        <v>0</v>
      </c>
      <c r="DA10" s="662"/>
      <c r="DB10" s="662"/>
      <c r="DC10" s="662"/>
      <c r="DD10" s="668" t="s">
        <v>134</v>
      </c>
      <c r="DE10" s="660"/>
      <c r="DF10" s="660"/>
      <c r="DG10" s="660"/>
      <c r="DH10" s="660"/>
      <c r="DI10" s="660"/>
      <c r="DJ10" s="660"/>
      <c r="DK10" s="660"/>
      <c r="DL10" s="660"/>
      <c r="DM10" s="660"/>
      <c r="DN10" s="660"/>
      <c r="DO10" s="660"/>
      <c r="DP10" s="661"/>
      <c r="DQ10" s="668">
        <v>3</v>
      </c>
      <c r="DR10" s="660"/>
      <c r="DS10" s="660"/>
      <c r="DT10" s="660"/>
      <c r="DU10" s="660"/>
      <c r="DV10" s="660"/>
      <c r="DW10" s="660"/>
      <c r="DX10" s="660"/>
      <c r="DY10" s="660"/>
      <c r="DZ10" s="660"/>
      <c r="EA10" s="660"/>
      <c r="EB10" s="660"/>
      <c r="EC10" s="669"/>
    </row>
    <row r="11" spans="2:143" ht="11.25" customHeight="1">
      <c r="B11" s="656" t="s">
        <v>233</v>
      </c>
      <c r="C11" s="657"/>
      <c r="D11" s="657"/>
      <c r="E11" s="657"/>
      <c r="F11" s="657"/>
      <c r="G11" s="657"/>
      <c r="H11" s="657"/>
      <c r="I11" s="657"/>
      <c r="J11" s="657"/>
      <c r="K11" s="657"/>
      <c r="L11" s="657"/>
      <c r="M11" s="657"/>
      <c r="N11" s="657"/>
      <c r="O11" s="657"/>
      <c r="P11" s="657"/>
      <c r="Q11" s="658"/>
      <c r="R11" s="659" t="s">
        <v>127</v>
      </c>
      <c r="S11" s="660"/>
      <c r="T11" s="660"/>
      <c r="U11" s="660"/>
      <c r="V11" s="660"/>
      <c r="W11" s="660"/>
      <c r="X11" s="660"/>
      <c r="Y11" s="661"/>
      <c r="Z11" s="662" t="s">
        <v>127</v>
      </c>
      <c r="AA11" s="662"/>
      <c r="AB11" s="662"/>
      <c r="AC11" s="662"/>
      <c r="AD11" s="663" t="s">
        <v>134</v>
      </c>
      <c r="AE11" s="663"/>
      <c r="AF11" s="663"/>
      <c r="AG11" s="663"/>
      <c r="AH11" s="663"/>
      <c r="AI11" s="663"/>
      <c r="AJ11" s="663"/>
      <c r="AK11" s="663"/>
      <c r="AL11" s="664" t="s">
        <v>134</v>
      </c>
      <c r="AM11" s="665"/>
      <c r="AN11" s="665"/>
      <c r="AO11" s="666"/>
      <c r="AP11" s="656" t="s">
        <v>234</v>
      </c>
      <c r="AQ11" s="657"/>
      <c r="AR11" s="657"/>
      <c r="AS11" s="657"/>
      <c r="AT11" s="657"/>
      <c r="AU11" s="657"/>
      <c r="AV11" s="657"/>
      <c r="AW11" s="657"/>
      <c r="AX11" s="657"/>
      <c r="AY11" s="657"/>
      <c r="AZ11" s="657"/>
      <c r="BA11" s="657"/>
      <c r="BB11" s="657"/>
      <c r="BC11" s="657"/>
      <c r="BD11" s="657"/>
      <c r="BE11" s="657"/>
      <c r="BF11" s="658"/>
      <c r="BG11" s="659">
        <v>219703</v>
      </c>
      <c r="BH11" s="660"/>
      <c r="BI11" s="660"/>
      <c r="BJ11" s="660"/>
      <c r="BK11" s="660"/>
      <c r="BL11" s="660"/>
      <c r="BM11" s="660"/>
      <c r="BN11" s="661"/>
      <c r="BO11" s="662">
        <v>12.7</v>
      </c>
      <c r="BP11" s="662"/>
      <c r="BQ11" s="662"/>
      <c r="BR11" s="662"/>
      <c r="BS11" s="668" t="s">
        <v>127</v>
      </c>
      <c r="BT11" s="660"/>
      <c r="BU11" s="660"/>
      <c r="BV11" s="660"/>
      <c r="BW11" s="660"/>
      <c r="BX11" s="660"/>
      <c r="BY11" s="660"/>
      <c r="BZ11" s="660"/>
      <c r="CA11" s="660"/>
      <c r="CB11" s="669"/>
      <c r="CD11" s="674" t="s">
        <v>235</v>
      </c>
      <c r="CE11" s="675"/>
      <c r="CF11" s="675"/>
      <c r="CG11" s="675"/>
      <c r="CH11" s="675"/>
      <c r="CI11" s="675"/>
      <c r="CJ11" s="675"/>
      <c r="CK11" s="675"/>
      <c r="CL11" s="675"/>
      <c r="CM11" s="675"/>
      <c r="CN11" s="675"/>
      <c r="CO11" s="675"/>
      <c r="CP11" s="675"/>
      <c r="CQ11" s="676"/>
      <c r="CR11" s="659">
        <v>959737</v>
      </c>
      <c r="CS11" s="660"/>
      <c r="CT11" s="660"/>
      <c r="CU11" s="660"/>
      <c r="CV11" s="660"/>
      <c r="CW11" s="660"/>
      <c r="CX11" s="660"/>
      <c r="CY11" s="661"/>
      <c r="CZ11" s="662">
        <v>4.0999999999999996</v>
      </c>
      <c r="DA11" s="662"/>
      <c r="DB11" s="662"/>
      <c r="DC11" s="662"/>
      <c r="DD11" s="668">
        <v>531713</v>
      </c>
      <c r="DE11" s="660"/>
      <c r="DF11" s="660"/>
      <c r="DG11" s="660"/>
      <c r="DH11" s="660"/>
      <c r="DI11" s="660"/>
      <c r="DJ11" s="660"/>
      <c r="DK11" s="660"/>
      <c r="DL11" s="660"/>
      <c r="DM11" s="660"/>
      <c r="DN11" s="660"/>
      <c r="DO11" s="660"/>
      <c r="DP11" s="661"/>
      <c r="DQ11" s="668">
        <v>348014</v>
      </c>
      <c r="DR11" s="660"/>
      <c r="DS11" s="660"/>
      <c r="DT11" s="660"/>
      <c r="DU11" s="660"/>
      <c r="DV11" s="660"/>
      <c r="DW11" s="660"/>
      <c r="DX11" s="660"/>
      <c r="DY11" s="660"/>
      <c r="DZ11" s="660"/>
      <c r="EA11" s="660"/>
      <c r="EB11" s="660"/>
      <c r="EC11" s="669"/>
    </row>
    <row r="12" spans="2:143" ht="11.25" customHeight="1">
      <c r="B12" s="656" t="s">
        <v>236</v>
      </c>
      <c r="C12" s="657"/>
      <c r="D12" s="657"/>
      <c r="E12" s="657"/>
      <c r="F12" s="657"/>
      <c r="G12" s="657"/>
      <c r="H12" s="657"/>
      <c r="I12" s="657"/>
      <c r="J12" s="657"/>
      <c r="K12" s="657"/>
      <c r="L12" s="657"/>
      <c r="M12" s="657"/>
      <c r="N12" s="657"/>
      <c r="O12" s="657"/>
      <c r="P12" s="657"/>
      <c r="Q12" s="658"/>
      <c r="R12" s="659">
        <v>262618</v>
      </c>
      <c r="S12" s="660"/>
      <c r="T12" s="660"/>
      <c r="U12" s="660"/>
      <c r="V12" s="660"/>
      <c r="W12" s="660"/>
      <c r="X12" s="660"/>
      <c r="Y12" s="661"/>
      <c r="Z12" s="662">
        <v>1</v>
      </c>
      <c r="AA12" s="662"/>
      <c r="AB12" s="662"/>
      <c r="AC12" s="662"/>
      <c r="AD12" s="663">
        <v>262618</v>
      </c>
      <c r="AE12" s="663"/>
      <c r="AF12" s="663"/>
      <c r="AG12" s="663"/>
      <c r="AH12" s="663"/>
      <c r="AI12" s="663"/>
      <c r="AJ12" s="663"/>
      <c r="AK12" s="663"/>
      <c r="AL12" s="664">
        <v>10.3</v>
      </c>
      <c r="AM12" s="665"/>
      <c r="AN12" s="665"/>
      <c r="AO12" s="666"/>
      <c r="AP12" s="656" t="s">
        <v>237</v>
      </c>
      <c r="AQ12" s="657"/>
      <c r="AR12" s="657"/>
      <c r="AS12" s="657"/>
      <c r="AT12" s="657"/>
      <c r="AU12" s="657"/>
      <c r="AV12" s="657"/>
      <c r="AW12" s="657"/>
      <c r="AX12" s="657"/>
      <c r="AY12" s="657"/>
      <c r="AZ12" s="657"/>
      <c r="BA12" s="657"/>
      <c r="BB12" s="657"/>
      <c r="BC12" s="657"/>
      <c r="BD12" s="657"/>
      <c r="BE12" s="657"/>
      <c r="BF12" s="658"/>
      <c r="BG12" s="659">
        <v>1061742</v>
      </c>
      <c r="BH12" s="660"/>
      <c r="BI12" s="660"/>
      <c r="BJ12" s="660"/>
      <c r="BK12" s="660"/>
      <c r="BL12" s="660"/>
      <c r="BM12" s="660"/>
      <c r="BN12" s="661"/>
      <c r="BO12" s="662">
        <v>61.5</v>
      </c>
      <c r="BP12" s="662"/>
      <c r="BQ12" s="662"/>
      <c r="BR12" s="662"/>
      <c r="BS12" s="668" t="s">
        <v>127</v>
      </c>
      <c r="BT12" s="660"/>
      <c r="BU12" s="660"/>
      <c r="BV12" s="660"/>
      <c r="BW12" s="660"/>
      <c r="BX12" s="660"/>
      <c r="BY12" s="660"/>
      <c r="BZ12" s="660"/>
      <c r="CA12" s="660"/>
      <c r="CB12" s="669"/>
      <c r="CD12" s="674" t="s">
        <v>238</v>
      </c>
      <c r="CE12" s="675"/>
      <c r="CF12" s="675"/>
      <c r="CG12" s="675"/>
      <c r="CH12" s="675"/>
      <c r="CI12" s="675"/>
      <c r="CJ12" s="675"/>
      <c r="CK12" s="675"/>
      <c r="CL12" s="675"/>
      <c r="CM12" s="675"/>
      <c r="CN12" s="675"/>
      <c r="CO12" s="675"/>
      <c r="CP12" s="675"/>
      <c r="CQ12" s="676"/>
      <c r="CR12" s="659">
        <v>1165869</v>
      </c>
      <c r="CS12" s="660"/>
      <c r="CT12" s="660"/>
      <c r="CU12" s="660"/>
      <c r="CV12" s="660"/>
      <c r="CW12" s="660"/>
      <c r="CX12" s="660"/>
      <c r="CY12" s="661"/>
      <c r="CZ12" s="662">
        <v>4.9000000000000004</v>
      </c>
      <c r="DA12" s="662"/>
      <c r="DB12" s="662"/>
      <c r="DC12" s="662"/>
      <c r="DD12" s="668">
        <v>752766</v>
      </c>
      <c r="DE12" s="660"/>
      <c r="DF12" s="660"/>
      <c r="DG12" s="660"/>
      <c r="DH12" s="660"/>
      <c r="DI12" s="660"/>
      <c r="DJ12" s="660"/>
      <c r="DK12" s="660"/>
      <c r="DL12" s="660"/>
      <c r="DM12" s="660"/>
      <c r="DN12" s="660"/>
      <c r="DO12" s="660"/>
      <c r="DP12" s="661"/>
      <c r="DQ12" s="668">
        <v>356173</v>
      </c>
      <c r="DR12" s="660"/>
      <c r="DS12" s="660"/>
      <c r="DT12" s="660"/>
      <c r="DU12" s="660"/>
      <c r="DV12" s="660"/>
      <c r="DW12" s="660"/>
      <c r="DX12" s="660"/>
      <c r="DY12" s="660"/>
      <c r="DZ12" s="660"/>
      <c r="EA12" s="660"/>
      <c r="EB12" s="660"/>
      <c r="EC12" s="669"/>
    </row>
    <row r="13" spans="2:143" ht="11.25" customHeight="1">
      <c r="B13" s="656" t="s">
        <v>239</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62" t="s">
        <v>134</v>
      </c>
      <c r="AA13" s="662"/>
      <c r="AB13" s="662"/>
      <c r="AC13" s="662"/>
      <c r="AD13" s="663" t="s">
        <v>127</v>
      </c>
      <c r="AE13" s="663"/>
      <c r="AF13" s="663"/>
      <c r="AG13" s="663"/>
      <c r="AH13" s="663"/>
      <c r="AI13" s="663"/>
      <c r="AJ13" s="663"/>
      <c r="AK13" s="663"/>
      <c r="AL13" s="664" t="s">
        <v>127</v>
      </c>
      <c r="AM13" s="665"/>
      <c r="AN13" s="665"/>
      <c r="AO13" s="666"/>
      <c r="AP13" s="656" t="s">
        <v>240</v>
      </c>
      <c r="AQ13" s="657"/>
      <c r="AR13" s="657"/>
      <c r="AS13" s="657"/>
      <c r="AT13" s="657"/>
      <c r="AU13" s="657"/>
      <c r="AV13" s="657"/>
      <c r="AW13" s="657"/>
      <c r="AX13" s="657"/>
      <c r="AY13" s="657"/>
      <c r="AZ13" s="657"/>
      <c r="BA13" s="657"/>
      <c r="BB13" s="657"/>
      <c r="BC13" s="657"/>
      <c r="BD13" s="657"/>
      <c r="BE13" s="657"/>
      <c r="BF13" s="658"/>
      <c r="BG13" s="659">
        <v>1059759</v>
      </c>
      <c r="BH13" s="660"/>
      <c r="BI13" s="660"/>
      <c r="BJ13" s="660"/>
      <c r="BK13" s="660"/>
      <c r="BL13" s="660"/>
      <c r="BM13" s="660"/>
      <c r="BN13" s="661"/>
      <c r="BO13" s="662">
        <v>61.4</v>
      </c>
      <c r="BP13" s="662"/>
      <c r="BQ13" s="662"/>
      <c r="BR13" s="662"/>
      <c r="BS13" s="668" t="s">
        <v>127</v>
      </c>
      <c r="BT13" s="660"/>
      <c r="BU13" s="660"/>
      <c r="BV13" s="660"/>
      <c r="BW13" s="660"/>
      <c r="BX13" s="660"/>
      <c r="BY13" s="660"/>
      <c r="BZ13" s="660"/>
      <c r="CA13" s="660"/>
      <c r="CB13" s="669"/>
      <c r="CD13" s="674" t="s">
        <v>241</v>
      </c>
      <c r="CE13" s="675"/>
      <c r="CF13" s="675"/>
      <c r="CG13" s="675"/>
      <c r="CH13" s="675"/>
      <c r="CI13" s="675"/>
      <c r="CJ13" s="675"/>
      <c r="CK13" s="675"/>
      <c r="CL13" s="675"/>
      <c r="CM13" s="675"/>
      <c r="CN13" s="675"/>
      <c r="CO13" s="675"/>
      <c r="CP13" s="675"/>
      <c r="CQ13" s="676"/>
      <c r="CR13" s="659">
        <v>5353642</v>
      </c>
      <c r="CS13" s="660"/>
      <c r="CT13" s="660"/>
      <c r="CU13" s="660"/>
      <c r="CV13" s="660"/>
      <c r="CW13" s="660"/>
      <c r="CX13" s="660"/>
      <c r="CY13" s="661"/>
      <c r="CZ13" s="662">
        <v>22.7</v>
      </c>
      <c r="DA13" s="662"/>
      <c r="DB13" s="662"/>
      <c r="DC13" s="662"/>
      <c r="DD13" s="668">
        <v>4615733</v>
      </c>
      <c r="DE13" s="660"/>
      <c r="DF13" s="660"/>
      <c r="DG13" s="660"/>
      <c r="DH13" s="660"/>
      <c r="DI13" s="660"/>
      <c r="DJ13" s="660"/>
      <c r="DK13" s="660"/>
      <c r="DL13" s="660"/>
      <c r="DM13" s="660"/>
      <c r="DN13" s="660"/>
      <c r="DO13" s="660"/>
      <c r="DP13" s="661"/>
      <c r="DQ13" s="668">
        <v>1256597</v>
      </c>
      <c r="DR13" s="660"/>
      <c r="DS13" s="660"/>
      <c r="DT13" s="660"/>
      <c r="DU13" s="660"/>
      <c r="DV13" s="660"/>
      <c r="DW13" s="660"/>
      <c r="DX13" s="660"/>
      <c r="DY13" s="660"/>
      <c r="DZ13" s="660"/>
      <c r="EA13" s="660"/>
      <c r="EB13" s="660"/>
      <c r="EC13" s="669"/>
    </row>
    <row r="14" spans="2:143" ht="11.25" customHeight="1">
      <c r="B14" s="656" t="s">
        <v>242</v>
      </c>
      <c r="C14" s="657"/>
      <c r="D14" s="657"/>
      <c r="E14" s="657"/>
      <c r="F14" s="657"/>
      <c r="G14" s="657"/>
      <c r="H14" s="657"/>
      <c r="I14" s="657"/>
      <c r="J14" s="657"/>
      <c r="K14" s="657"/>
      <c r="L14" s="657"/>
      <c r="M14" s="657"/>
      <c r="N14" s="657"/>
      <c r="O14" s="657"/>
      <c r="P14" s="657"/>
      <c r="Q14" s="658"/>
      <c r="R14" s="659" t="s">
        <v>134</v>
      </c>
      <c r="S14" s="660"/>
      <c r="T14" s="660"/>
      <c r="U14" s="660"/>
      <c r="V14" s="660"/>
      <c r="W14" s="660"/>
      <c r="X14" s="660"/>
      <c r="Y14" s="661"/>
      <c r="Z14" s="662" t="s">
        <v>127</v>
      </c>
      <c r="AA14" s="662"/>
      <c r="AB14" s="662"/>
      <c r="AC14" s="662"/>
      <c r="AD14" s="663" t="s">
        <v>127</v>
      </c>
      <c r="AE14" s="663"/>
      <c r="AF14" s="663"/>
      <c r="AG14" s="663"/>
      <c r="AH14" s="663"/>
      <c r="AI14" s="663"/>
      <c r="AJ14" s="663"/>
      <c r="AK14" s="663"/>
      <c r="AL14" s="664" t="s">
        <v>134</v>
      </c>
      <c r="AM14" s="665"/>
      <c r="AN14" s="665"/>
      <c r="AO14" s="666"/>
      <c r="AP14" s="656" t="s">
        <v>243</v>
      </c>
      <c r="AQ14" s="657"/>
      <c r="AR14" s="657"/>
      <c r="AS14" s="657"/>
      <c r="AT14" s="657"/>
      <c r="AU14" s="657"/>
      <c r="AV14" s="657"/>
      <c r="AW14" s="657"/>
      <c r="AX14" s="657"/>
      <c r="AY14" s="657"/>
      <c r="AZ14" s="657"/>
      <c r="BA14" s="657"/>
      <c r="BB14" s="657"/>
      <c r="BC14" s="657"/>
      <c r="BD14" s="657"/>
      <c r="BE14" s="657"/>
      <c r="BF14" s="658"/>
      <c r="BG14" s="659">
        <v>20484</v>
      </c>
      <c r="BH14" s="660"/>
      <c r="BI14" s="660"/>
      <c r="BJ14" s="660"/>
      <c r="BK14" s="660"/>
      <c r="BL14" s="660"/>
      <c r="BM14" s="660"/>
      <c r="BN14" s="661"/>
      <c r="BO14" s="662">
        <v>1.2</v>
      </c>
      <c r="BP14" s="662"/>
      <c r="BQ14" s="662"/>
      <c r="BR14" s="662"/>
      <c r="BS14" s="668" t="s">
        <v>127</v>
      </c>
      <c r="BT14" s="660"/>
      <c r="BU14" s="660"/>
      <c r="BV14" s="660"/>
      <c r="BW14" s="660"/>
      <c r="BX14" s="660"/>
      <c r="BY14" s="660"/>
      <c r="BZ14" s="660"/>
      <c r="CA14" s="660"/>
      <c r="CB14" s="669"/>
      <c r="CD14" s="674" t="s">
        <v>244</v>
      </c>
      <c r="CE14" s="675"/>
      <c r="CF14" s="675"/>
      <c r="CG14" s="675"/>
      <c r="CH14" s="675"/>
      <c r="CI14" s="675"/>
      <c r="CJ14" s="675"/>
      <c r="CK14" s="675"/>
      <c r="CL14" s="675"/>
      <c r="CM14" s="675"/>
      <c r="CN14" s="675"/>
      <c r="CO14" s="675"/>
      <c r="CP14" s="675"/>
      <c r="CQ14" s="676"/>
      <c r="CR14" s="659">
        <v>732232</v>
      </c>
      <c r="CS14" s="660"/>
      <c r="CT14" s="660"/>
      <c r="CU14" s="660"/>
      <c r="CV14" s="660"/>
      <c r="CW14" s="660"/>
      <c r="CX14" s="660"/>
      <c r="CY14" s="661"/>
      <c r="CZ14" s="662">
        <v>3.1</v>
      </c>
      <c r="DA14" s="662"/>
      <c r="DB14" s="662"/>
      <c r="DC14" s="662"/>
      <c r="DD14" s="668">
        <v>24508</v>
      </c>
      <c r="DE14" s="660"/>
      <c r="DF14" s="660"/>
      <c r="DG14" s="660"/>
      <c r="DH14" s="660"/>
      <c r="DI14" s="660"/>
      <c r="DJ14" s="660"/>
      <c r="DK14" s="660"/>
      <c r="DL14" s="660"/>
      <c r="DM14" s="660"/>
      <c r="DN14" s="660"/>
      <c r="DO14" s="660"/>
      <c r="DP14" s="661"/>
      <c r="DQ14" s="668">
        <v>397416</v>
      </c>
      <c r="DR14" s="660"/>
      <c r="DS14" s="660"/>
      <c r="DT14" s="660"/>
      <c r="DU14" s="660"/>
      <c r="DV14" s="660"/>
      <c r="DW14" s="660"/>
      <c r="DX14" s="660"/>
      <c r="DY14" s="660"/>
      <c r="DZ14" s="660"/>
      <c r="EA14" s="660"/>
      <c r="EB14" s="660"/>
      <c r="EC14" s="669"/>
    </row>
    <row r="15" spans="2:143" ht="11.25" customHeight="1">
      <c r="B15" s="656" t="s">
        <v>245</v>
      </c>
      <c r="C15" s="657"/>
      <c r="D15" s="657"/>
      <c r="E15" s="657"/>
      <c r="F15" s="657"/>
      <c r="G15" s="657"/>
      <c r="H15" s="657"/>
      <c r="I15" s="657"/>
      <c r="J15" s="657"/>
      <c r="K15" s="657"/>
      <c r="L15" s="657"/>
      <c r="M15" s="657"/>
      <c r="N15" s="657"/>
      <c r="O15" s="657"/>
      <c r="P15" s="657"/>
      <c r="Q15" s="658"/>
      <c r="R15" s="659">
        <v>16214</v>
      </c>
      <c r="S15" s="660"/>
      <c r="T15" s="660"/>
      <c r="U15" s="660"/>
      <c r="V15" s="660"/>
      <c r="W15" s="660"/>
      <c r="X15" s="660"/>
      <c r="Y15" s="661"/>
      <c r="Z15" s="662">
        <v>0.1</v>
      </c>
      <c r="AA15" s="662"/>
      <c r="AB15" s="662"/>
      <c r="AC15" s="662"/>
      <c r="AD15" s="663">
        <v>16214</v>
      </c>
      <c r="AE15" s="663"/>
      <c r="AF15" s="663"/>
      <c r="AG15" s="663"/>
      <c r="AH15" s="663"/>
      <c r="AI15" s="663"/>
      <c r="AJ15" s="663"/>
      <c r="AK15" s="663"/>
      <c r="AL15" s="664">
        <v>0.6</v>
      </c>
      <c r="AM15" s="665"/>
      <c r="AN15" s="665"/>
      <c r="AO15" s="666"/>
      <c r="AP15" s="656" t="s">
        <v>246</v>
      </c>
      <c r="AQ15" s="657"/>
      <c r="AR15" s="657"/>
      <c r="AS15" s="657"/>
      <c r="AT15" s="657"/>
      <c r="AU15" s="657"/>
      <c r="AV15" s="657"/>
      <c r="AW15" s="657"/>
      <c r="AX15" s="657"/>
      <c r="AY15" s="657"/>
      <c r="AZ15" s="657"/>
      <c r="BA15" s="657"/>
      <c r="BB15" s="657"/>
      <c r="BC15" s="657"/>
      <c r="BD15" s="657"/>
      <c r="BE15" s="657"/>
      <c r="BF15" s="658"/>
      <c r="BG15" s="659">
        <v>49821</v>
      </c>
      <c r="BH15" s="660"/>
      <c r="BI15" s="660"/>
      <c r="BJ15" s="660"/>
      <c r="BK15" s="660"/>
      <c r="BL15" s="660"/>
      <c r="BM15" s="660"/>
      <c r="BN15" s="661"/>
      <c r="BO15" s="662">
        <v>2.9</v>
      </c>
      <c r="BP15" s="662"/>
      <c r="BQ15" s="662"/>
      <c r="BR15" s="662"/>
      <c r="BS15" s="668" t="s">
        <v>134</v>
      </c>
      <c r="BT15" s="660"/>
      <c r="BU15" s="660"/>
      <c r="BV15" s="660"/>
      <c r="BW15" s="660"/>
      <c r="BX15" s="660"/>
      <c r="BY15" s="660"/>
      <c r="BZ15" s="660"/>
      <c r="CA15" s="660"/>
      <c r="CB15" s="669"/>
      <c r="CD15" s="674" t="s">
        <v>247</v>
      </c>
      <c r="CE15" s="675"/>
      <c r="CF15" s="675"/>
      <c r="CG15" s="675"/>
      <c r="CH15" s="675"/>
      <c r="CI15" s="675"/>
      <c r="CJ15" s="675"/>
      <c r="CK15" s="675"/>
      <c r="CL15" s="675"/>
      <c r="CM15" s="675"/>
      <c r="CN15" s="675"/>
      <c r="CO15" s="675"/>
      <c r="CP15" s="675"/>
      <c r="CQ15" s="676"/>
      <c r="CR15" s="659">
        <v>1324093</v>
      </c>
      <c r="CS15" s="660"/>
      <c r="CT15" s="660"/>
      <c r="CU15" s="660"/>
      <c r="CV15" s="660"/>
      <c r="CW15" s="660"/>
      <c r="CX15" s="660"/>
      <c r="CY15" s="661"/>
      <c r="CZ15" s="662">
        <v>5.6</v>
      </c>
      <c r="DA15" s="662"/>
      <c r="DB15" s="662"/>
      <c r="DC15" s="662"/>
      <c r="DD15" s="668">
        <v>744641</v>
      </c>
      <c r="DE15" s="660"/>
      <c r="DF15" s="660"/>
      <c r="DG15" s="660"/>
      <c r="DH15" s="660"/>
      <c r="DI15" s="660"/>
      <c r="DJ15" s="660"/>
      <c r="DK15" s="660"/>
      <c r="DL15" s="660"/>
      <c r="DM15" s="660"/>
      <c r="DN15" s="660"/>
      <c r="DO15" s="660"/>
      <c r="DP15" s="661"/>
      <c r="DQ15" s="668">
        <v>736855</v>
      </c>
      <c r="DR15" s="660"/>
      <c r="DS15" s="660"/>
      <c r="DT15" s="660"/>
      <c r="DU15" s="660"/>
      <c r="DV15" s="660"/>
      <c r="DW15" s="660"/>
      <c r="DX15" s="660"/>
      <c r="DY15" s="660"/>
      <c r="DZ15" s="660"/>
      <c r="EA15" s="660"/>
      <c r="EB15" s="660"/>
      <c r="EC15" s="669"/>
    </row>
    <row r="16" spans="2:143" ht="11.25" customHeight="1">
      <c r="B16" s="656" t="s">
        <v>248</v>
      </c>
      <c r="C16" s="657"/>
      <c r="D16" s="657"/>
      <c r="E16" s="657"/>
      <c r="F16" s="657"/>
      <c r="G16" s="657"/>
      <c r="H16" s="657"/>
      <c r="I16" s="657"/>
      <c r="J16" s="657"/>
      <c r="K16" s="657"/>
      <c r="L16" s="657"/>
      <c r="M16" s="657"/>
      <c r="N16" s="657"/>
      <c r="O16" s="657"/>
      <c r="P16" s="657"/>
      <c r="Q16" s="658"/>
      <c r="R16" s="659" t="s">
        <v>134</v>
      </c>
      <c r="S16" s="660"/>
      <c r="T16" s="660"/>
      <c r="U16" s="660"/>
      <c r="V16" s="660"/>
      <c r="W16" s="660"/>
      <c r="X16" s="660"/>
      <c r="Y16" s="661"/>
      <c r="Z16" s="662" t="s">
        <v>134</v>
      </c>
      <c r="AA16" s="662"/>
      <c r="AB16" s="662"/>
      <c r="AC16" s="662"/>
      <c r="AD16" s="663" t="s">
        <v>134</v>
      </c>
      <c r="AE16" s="663"/>
      <c r="AF16" s="663"/>
      <c r="AG16" s="663"/>
      <c r="AH16" s="663"/>
      <c r="AI16" s="663"/>
      <c r="AJ16" s="663"/>
      <c r="AK16" s="663"/>
      <c r="AL16" s="664" t="s">
        <v>127</v>
      </c>
      <c r="AM16" s="665"/>
      <c r="AN16" s="665"/>
      <c r="AO16" s="666"/>
      <c r="AP16" s="656" t="s">
        <v>249</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62" t="s">
        <v>134</v>
      </c>
      <c r="BP16" s="662"/>
      <c r="BQ16" s="662"/>
      <c r="BR16" s="662"/>
      <c r="BS16" s="668" t="s">
        <v>134</v>
      </c>
      <c r="BT16" s="660"/>
      <c r="BU16" s="660"/>
      <c r="BV16" s="660"/>
      <c r="BW16" s="660"/>
      <c r="BX16" s="660"/>
      <c r="BY16" s="660"/>
      <c r="BZ16" s="660"/>
      <c r="CA16" s="660"/>
      <c r="CB16" s="669"/>
      <c r="CD16" s="674" t="s">
        <v>250</v>
      </c>
      <c r="CE16" s="675"/>
      <c r="CF16" s="675"/>
      <c r="CG16" s="675"/>
      <c r="CH16" s="675"/>
      <c r="CI16" s="675"/>
      <c r="CJ16" s="675"/>
      <c r="CK16" s="675"/>
      <c r="CL16" s="675"/>
      <c r="CM16" s="675"/>
      <c r="CN16" s="675"/>
      <c r="CO16" s="675"/>
      <c r="CP16" s="675"/>
      <c r="CQ16" s="676"/>
      <c r="CR16" s="659">
        <v>651288</v>
      </c>
      <c r="CS16" s="660"/>
      <c r="CT16" s="660"/>
      <c r="CU16" s="660"/>
      <c r="CV16" s="660"/>
      <c r="CW16" s="660"/>
      <c r="CX16" s="660"/>
      <c r="CY16" s="661"/>
      <c r="CZ16" s="662">
        <v>2.8</v>
      </c>
      <c r="DA16" s="662"/>
      <c r="DB16" s="662"/>
      <c r="DC16" s="662"/>
      <c r="DD16" s="668" t="s">
        <v>127</v>
      </c>
      <c r="DE16" s="660"/>
      <c r="DF16" s="660"/>
      <c r="DG16" s="660"/>
      <c r="DH16" s="660"/>
      <c r="DI16" s="660"/>
      <c r="DJ16" s="660"/>
      <c r="DK16" s="660"/>
      <c r="DL16" s="660"/>
      <c r="DM16" s="660"/>
      <c r="DN16" s="660"/>
      <c r="DO16" s="660"/>
      <c r="DP16" s="661"/>
      <c r="DQ16" s="668">
        <v>321323</v>
      </c>
      <c r="DR16" s="660"/>
      <c r="DS16" s="660"/>
      <c r="DT16" s="660"/>
      <c r="DU16" s="660"/>
      <c r="DV16" s="660"/>
      <c r="DW16" s="660"/>
      <c r="DX16" s="660"/>
      <c r="DY16" s="660"/>
      <c r="DZ16" s="660"/>
      <c r="EA16" s="660"/>
      <c r="EB16" s="660"/>
      <c r="EC16" s="669"/>
    </row>
    <row r="17" spans="2:133" ht="11.25" customHeight="1">
      <c r="B17" s="656" t="s">
        <v>251</v>
      </c>
      <c r="C17" s="657"/>
      <c r="D17" s="657"/>
      <c r="E17" s="657"/>
      <c r="F17" s="657"/>
      <c r="G17" s="657"/>
      <c r="H17" s="657"/>
      <c r="I17" s="657"/>
      <c r="J17" s="657"/>
      <c r="K17" s="657"/>
      <c r="L17" s="657"/>
      <c r="M17" s="657"/>
      <c r="N17" s="657"/>
      <c r="O17" s="657"/>
      <c r="P17" s="657"/>
      <c r="Q17" s="658"/>
      <c r="R17" s="659">
        <v>3578</v>
      </c>
      <c r="S17" s="660"/>
      <c r="T17" s="660"/>
      <c r="U17" s="660"/>
      <c r="V17" s="660"/>
      <c r="W17" s="660"/>
      <c r="X17" s="660"/>
      <c r="Y17" s="661"/>
      <c r="Z17" s="662">
        <v>0</v>
      </c>
      <c r="AA17" s="662"/>
      <c r="AB17" s="662"/>
      <c r="AC17" s="662"/>
      <c r="AD17" s="663">
        <v>3578</v>
      </c>
      <c r="AE17" s="663"/>
      <c r="AF17" s="663"/>
      <c r="AG17" s="663"/>
      <c r="AH17" s="663"/>
      <c r="AI17" s="663"/>
      <c r="AJ17" s="663"/>
      <c r="AK17" s="663"/>
      <c r="AL17" s="664">
        <v>0.1</v>
      </c>
      <c r="AM17" s="665"/>
      <c r="AN17" s="665"/>
      <c r="AO17" s="666"/>
      <c r="AP17" s="656" t="s">
        <v>252</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134</v>
      </c>
      <c r="BP17" s="662"/>
      <c r="BQ17" s="662"/>
      <c r="BR17" s="662"/>
      <c r="BS17" s="668" t="s">
        <v>134</v>
      </c>
      <c r="BT17" s="660"/>
      <c r="BU17" s="660"/>
      <c r="BV17" s="660"/>
      <c r="BW17" s="660"/>
      <c r="BX17" s="660"/>
      <c r="BY17" s="660"/>
      <c r="BZ17" s="660"/>
      <c r="CA17" s="660"/>
      <c r="CB17" s="669"/>
      <c r="CD17" s="674" t="s">
        <v>253</v>
      </c>
      <c r="CE17" s="675"/>
      <c r="CF17" s="675"/>
      <c r="CG17" s="675"/>
      <c r="CH17" s="675"/>
      <c r="CI17" s="675"/>
      <c r="CJ17" s="675"/>
      <c r="CK17" s="675"/>
      <c r="CL17" s="675"/>
      <c r="CM17" s="675"/>
      <c r="CN17" s="675"/>
      <c r="CO17" s="675"/>
      <c r="CP17" s="675"/>
      <c r="CQ17" s="676"/>
      <c r="CR17" s="659">
        <v>183044</v>
      </c>
      <c r="CS17" s="660"/>
      <c r="CT17" s="660"/>
      <c r="CU17" s="660"/>
      <c r="CV17" s="660"/>
      <c r="CW17" s="660"/>
      <c r="CX17" s="660"/>
      <c r="CY17" s="661"/>
      <c r="CZ17" s="662">
        <v>0.8</v>
      </c>
      <c r="DA17" s="662"/>
      <c r="DB17" s="662"/>
      <c r="DC17" s="662"/>
      <c r="DD17" s="668" t="s">
        <v>127</v>
      </c>
      <c r="DE17" s="660"/>
      <c r="DF17" s="660"/>
      <c r="DG17" s="660"/>
      <c r="DH17" s="660"/>
      <c r="DI17" s="660"/>
      <c r="DJ17" s="660"/>
      <c r="DK17" s="660"/>
      <c r="DL17" s="660"/>
      <c r="DM17" s="660"/>
      <c r="DN17" s="660"/>
      <c r="DO17" s="660"/>
      <c r="DP17" s="661"/>
      <c r="DQ17" s="668">
        <v>183044</v>
      </c>
      <c r="DR17" s="660"/>
      <c r="DS17" s="660"/>
      <c r="DT17" s="660"/>
      <c r="DU17" s="660"/>
      <c r="DV17" s="660"/>
      <c r="DW17" s="660"/>
      <c r="DX17" s="660"/>
      <c r="DY17" s="660"/>
      <c r="DZ17" s="660"/>
      <c r="EA17" s="660"/>
      <c r="EB17" s="660"/>
      <c r="EC17" s="669"/>
    </row>
    <row r="18" spans="2:133" ht="11.25" customHeight="1">
      <c r="B18" s="656" t="s">
        <v>254</v>
      </c>
      <c r="C18" s="657"/>
      <c r="D18" s="657"/>
      <c r="E18" s="657"/>
      <c r="F18" s="657"/>
      <c r="G18" s="657"/>
      <c r="H18" s="657"/>
      <c r="I18" s="657"/>
      <c r="J18" s="657"/>
      <c r="K18" s="657"/>
      <c r="L18" s="657"/>
      <c r="M18" s="657"/>
      <c r="N18" s="657"/>
      <c r="O18" s="657"/>
      <c r="P18" s="657"/>
      <c r="Q18" s="658"/>
      <c r="R18" s="659">
        <v>3255664</v>
      </c>
      <c r="S18" s="660"/>
      <c r="T18" s="660"/>
      <c r="U18" s="660"/>
      <c r="V18" s="660"/>
      <c r="W18" s="660"/>
      <c r="X18" s="660"/>
      <c r="Y18" s="661"/>
      <c r="Z18" s="662">
        <v>12.3</v>
      </c>
      <c r="AA18" s="662"/>
      <c r="AB18" s="662"/>
      <c r="AC18" s="662"/>
      <c r="AD18" s="663">
        <v>432672</v>
      </c>
      <c r="AE18" s="663"/>
      <c r="AF18" s="663"/>
      <c r="AG18" s="663"/>
      <c r="AH18" s="663"/>
      <c r="AI18" s="663"/>
      <c r="AJ18" s="663"/>
      <c r="AK18" s="663"/>
      <c r="AL18" s="664">
        <v>16.899999999999999</v>
      </c>
      <c r="AM18" s="665"/>
      <c r="AN18" s="665"/>
      <c r="AO18" s="666"/>
      <c r="AP18" s="656" t="s">
        <v>255</v>
      </c>
      <c r="AQ18" s="657"/>
      <c r="AR18" s="657"/>
      <c r="AS18" s="657"/>
      <c r="AT18" s="657"/>
      <c r="AU18" s="657"/>
      <c r="AV18" s="657"/>
      <c r="AW18" s="657"/>
      <c r="AX18" s="657"/>
      <c r="AY18" s="657"/>
      <c r="AZ18" s="657"/>
      <c r="BA18" s="657"/>
      <c r="BB18" s="657"/>
      <c r="BC18" s="657"/>
      <c r="BD18" s="657"/>
      <c r="BE18" s="657"/>
      <c r="BF18" s="658"/>
      <c r="BG18" s="659" t="s">
        <v>134</v>
      </c>
      <c r="BH18" s="660"/>
      <c r="BI18" s="660"/>
      <c r="BJ18" s="660"/>
      <c r="BK18" s="660"/>
      <c r="BL18" s="660"/>
      <c r="BM18" s="660"/>
      <c r="BN18" s="661"/>
      <c r="BO18" s="662" t="s">
        <v>127</v>
      </c>
      <c r="BP18" s="662"/>
      <c r="BQ18" s="662"/>
      <c r="BR18" s="662"/>
      <c r="BS18" s="668" t="s">
        <v>127</v>
      </c>
      <c r="BT18" s="660"/>
      <c r="BU18" s="660"/>
      <c r="BV18" s="660"/>
      <c r="BW18" s="660"/>
      <c r="BX18" s="660"/>
      <c r="BY18" s="660"/>
      <c r="BZ18" s="660"/>
      <c r="CA18" s="660"/>
      <c r="CB18" s="669"/>
      <c r="CD18" s="674" t="s">
        <v>256</v>
      </c>
      <c r="CE18" s="675"/>
      <c r="CF18" s="675"/>
      <c r="CG18" s="675"/>
      <c r="CH18" s="675"/>
      <c r="CI18" s="675"/>
      <c r="CJ18" s="675"/>
      <c r="CK18" s="675"/>
      <c r="CL18" s="675"/>
      <c r="CM18" s="675"/>
      <c r="CN18" s="675"/>
      <c r="CO18" s="675"/>
      <c r="CP18" s="675"/>
      <c r="CQ18" s="676"/>
      <c r="CR18" s="659" t="s">
        <v>134</v>
      </c>
      <c r="CS18" s="660"/>
      <c r="CT18" s="660"/>
      <c r="CU18" s="660"/>
      <c r="CV18" s="660"/>
      <c r="CW18" s="660"/>
      <c r="CX18" s="660"/>
      <c r="CY18" s="661"/>
      <c r="CZ18" s="662" t="s">
        <v>127</v>
      </c>
      <c r="DA18" s="662"/>
      <c r="DB18" s="662"/>
      <c r="DC18" s="662"/>
      <c r="DD18" s="668" t="s">
        <v>134</v>
      </c>
      <c r="DE18" s="660"/>
      <c r="DF18" s="660"/>
      <c r="DG18" s="660"/>
      <c r="DH18" s="660"/>
      <c r="DI18" s="660"/>
      <c r="DJ18" s="660"/>
      <c r="DK18" s="660"/>
      <c r="DL18" s="660"/>
      <c r="DM18" s="660"/>
      <c r="DN18" s="660"/>
      <c r="DO18" s="660"/>
      <c r="DP18" s="661"/>
      <c r="DQ18" s="668" t="s">
        <v>134</v>
      </c>
      <c r="DR18" s="660"/>
      <c r="DS18" s="660"/>
      <c r="DT18" s="660"/>
      <c r="DU18" s="660"/>
      <c r="DV18" s="660"/>
      <c r="DW18" s="660"/>
      <c r="DX18" s="660"/>
      <c r="DY18" s="660"/>
      <c r="DZ18" s="660"/>
      <c r="EA18" s="660"/>
      <c r="EB18" s="660"/>
      <c r="EC18" s="669"/>
    </row>
    <row r="19" spans="2:133" ht="11.25" customHeight="1">
      <c r="B19" s="656" t="s">
        <v>257</v>
      </c>
      <c r="C19" s="657"/>
      <c r="D19" s="657"/>
      <c r="E19" s="657"/>
      <c r="F19" s="657"/>
      <c r="G19" s="657"/>
      <c r="H19" s="657"/>
      <c r="I19" s="657"/>
      <c r="J19" s="657"/>
      <c r="K19" s="657"/>
      <c r="L19" s="657"/>
      <c r="M19" s="657"/>
      <c r="N19" s="657"/>
      <c r="O19" s="657"/>
      <c r="P19" s="657"/>
      <c r="Q19" s="658"/>
      <c r="R19" s="659">
        <v>432672</v>
      </c>
      <c r="S19" s="660"/>
      <c r="T19" s="660"/>
      <c r="U19" s="660"/>
      <c r="V19" s="660"/>
      <c r="W19" s="660"/>
      <c r="X19" s="660"/>
      <c r="Y19" s="661"/>
      <c r="Z19" s="662">
        <v>1.6</v>
      </c>
      <c r="AA19" s="662"/>
      <c r="AB19" s="662"/>
      <c r="AC19" s="662"/>
      <c r="AD19" s="663">
        <v>432672</v>
      </c>
      <c r="AE19" s="663"/>
      <c r="AF19" s="663"/>
      <c r="AG19" s="663"/>
      <c r="AH19" s="663"/>
      <c r="AI19" s="663"/>
      <c r="AJ19" s="663"/>
      <c r="AK19" s="663"/>
      <c r="AL19" s="664">
        <v>16.899999999999999</v>
      </c>
      <c r="AM19" s="665"/>
      <c r="AN19" s="665"/>
      <c r="AO19" s="666"/>
      <c r="AP19" s="656" t="s">
        <v>258</v>
      </c>
      <c r="AQ19" s="657"/>
      <c r="AR19" s="657"/>
      <c r="AS19" s="657"/>
      <c r="AT19" s="657"/>
      <c r="AU19" s="657"/>
      <c r="AV19" s="657"/>
      <c r="AW19" s="657"/>
      <c r="AX19" s="657"/>
      <c r="AY19" s="657"/>
      <c r="AZ19" s="657"/>
      <c r="BA19" s="657"/>
      <c r="BB19" s="657"/>
      <c r="BC19" s="657"/>
      <c r="BD19" s="657"/>
      <c r="BE19" s="657"/>
      <c r="BF19" s="658"/>
      <c r="BG19" s="659" t="s">
        <v>127</v>
      </c>
      <c r="BH19" s="660"/>
      <c r="BI19" s="660"/>
      <c r="BJ19" s="660"/>
      <c r="BK19" s="660"/>
      <c r="BL19" s="660"/>
      <c r="BM19" s="660"/>
      <c r="BN19" s="661"/>
      <c r="BO19" s="662" t="s">
        <v>134</v>
      </c>
      <c r="BP19" s="662"/>
      <c r="BQ19" s="662"/>
      <c r="BR19" s="662"/>
      <c r="BS19" s="668" t="s">
        <v>134</v>
      </c>
      <c r="BT19" s="660"/>
      <c r="BU19" s="660"/>
      <c r="BV19" s="660"/>
      <c r="BW19" s="660"/>
      <c r="BX19" s="660"/>
      <c r="BY19" s="660"/>
      <c r="BZ19" s="660"/>
      <c r="CA19" s="660"/>
      <c r="CB19" s="669"/>
      <c r="CD19" s="674" t="s">
        <v>259</v>
      </c>
      <c r="CE19" s="675"/>
      <c r="CF19" s="675"/>
      <c r="CG19" s="675"/>
      <c r="CH19" s="675"/>
      <c r="CI19" s="675"/>
      <c r="CJ19" s="675"/>
      <c r="CK19" s="675"/>
      <c r="CL19" s="675"/>
      <c r="CM19" s="675"/>
      <c r="CN19" s="675"/>
      <c r="CO19" s="675"/>
      <c r="CP19" s="675"/>
      <c r="CQ19" s="676"/>
      <c r="CR19" s="659" t="s">
        <v>134</v>
      </c>
      <c r="CS19" s="660"/>
      <c r="CT19" s="660"/>
      <c r="CU19" s="660"/>
      <c r="CV19" s="660"/>
      <c r="CW19" s="660"/>
      <c r="CX19" s="660"/>
      <c r="CY19" s="661"/>
      <c r="CZ19" s="662" t="s">
        <v>127</v>
      </c>
      <c r="DA19" s="662"/>
      <c r="DB19" s="662"/>
      <c r="DC19" s="662"/>
      <c r="DD19" s="668" t="s">
        <v>127</v>
      </c>
      <c r="DE19" s="660"/>
      <c r="DF19" s="660"/>
      <c r="DG19" s="660"/>
      <c r="DH19" s="660"/>
      <c r="DI19" s="660"/>
      <c r="DJ19" s="660"/>
      <c r="DK19" s="660"/>
      <c r="DL19" s="660"/>
      <c r="DM19" s="660"/>
      <c r="DN19" s="660"/>
      <c r="DO19" s="660"/>
      <c r="DP19" s="661"/>
      <c r="DQ19" s="668" t="s">
        <v>134</v>
      </c>
      <c r="DR19" s="660"/>
      <c r="DS19" s="660"/>
      <c r="DT19" s="660"/>
      <c r="DU19" s="660"/>
      <c r="DV19" s="660"/>
      <c r="DW19" s="660"/>
      <c r="DX19" s="660"/>
      <c r="DY19" s="660"/>
      <c r="DZ19" s="660"/>
      <c r="EA19" s="660"/>
      <c r="EB19" s="660"/>
      <c r="EC19" s="669"/>
    </row>
    <row r="20" spans="2:133" ht="11.25" customHeight="1">
      <c r="B20" s="656" t="s">
        <v>260</v>
      </c>
      <c r="C20" s="657"/>
      <c r="D20" s="657"/>
      <c r="E20" s="657"/>
      <c r="F20" s="657"/>
      <c r="G20" s="657"/>
      <c r="H20" s="657"/>
      <c r="I20" s="657"/>
      <c r="J20" s="657"/>
      <c r="K20" s="657"/>
      <c r="L20" s="657"/>
      <c r="M20" s="657"/>
      <c r="N20" s="657"/>
      <c r="O20" s="657"/>
      <c r="P20" s="657"/>
      <c r="Q20" s="658"/>
      <c r="R20" s="659">
        <v>66347</v>
      </c>
      <c r="S20" s="660"/>
      <c r="T20" s="660"/>
      <c r="U20" s="660"/>
      <c r="V20" s="660"/>
      <c r="W20" s="660"/>
      <c r="X20" s="660"/>
      <c r="Y20" s="661"/>
      <c r="Z20" s="662">
        <v>0.3</v>
      </c>
      <c r="AA20" s="662"/>
      <c r="AB20" s="662"/>
      <c r="AC20" s="662"/>
      <c r="AD20" s="663" t="s">
        <v>134</v>
      </c>
      <c r="AE20" s="663"/>
      <c r="AF20" s="663"/>
      <c r="AG20" s="663"/>
      <c r="AH20" s="663"/>
      <c r="AI20" s="663"/>
      <c r="AJ20" s="663"/>
      <c r="AK20" s="663"/>
      <c r="AL20" s="664" t="s">
        <v>134</v>
      </c>
      <c r="AM20" s="665"/>
      <c r="AN20" s="665"/>
      <c r="AO20" s="666"/>
      <c r="AP20" s="656" t="s">
        <v>261</v>
      </c>
      <c r="AQ20" s="657"/>
      <c r="AR20" s="657"/>
      <c r="AS20" s="657"/>
      <c r="AT20" s="657"/>
      <c r="AU20" s="657"/>
      <c r="AV20" s="657"/>
      <c r="AW20" s="657"/>
      <c r="AX20" s="657"/>
      <c r="AY20" s="657"/>
      <c r="AZ20" s="657"/>
      <c r="BA20" s="657"/>
      <c r="BB20" s="657"/>
      <c r="BC20" s="657"/>
      <c r="BD20" s="657"/>
      <c r="BE20" s="657"/>
      <c r="BF20" s="658"/>
      <c r="BG20" s="659" t="s">
        <v>134</v>
      </c>
      <c r="BH20" s="660"/>
      <c r="BI20" s="660"/>
      <c r="BJ20" s="660"/>
      <c r="BK20" s="660"/>
      <c r="BL20" s="660"/>
      <c r="BM20" s="660"/>
      <c r="BN20" s="661"/>
      <c r="BO20" s="662" t="s">
        <v>134</v>
      </c>
      <c r="BP20" s="662"/>
      <c r="BQ20" s="662"/>
      <c r="BR20" s="662"/>
      <c r="BS20" s="668" t="s">
        <v>134</v>
      </c>
      <c r="BT20" s="660"/>
      <c r="BU20" s="660"/>
      <c r="BV20" s="660"/>
      <c r="BW20" s="660"/>
      <c r="BX20" s="660"/>
      <c r="BY20" s="660"/>
      <c r="BZ20" s="660"/>
      <c r="CA20" s="660"/>
      <c r="CB20" s="669"/>
      <c r="CD20" s="674" t="s">
        <v>262</v>
      </c>
      <c r="CE20" s="675"/>
      <c r="CF20" s="675"/>
      <c r="CG20" s="675"/>
      <c r="CH20" s="675"/>
      <c r="CI20" s="675"/>
      <c r="CJ20" s="675"/>
      <c r="CK20" s="675"/>
      <c r="CL20" s="675"/>
      <c r="CM20" s="675"/>
      <c r="CN20" s="675"/>
      <c r="CO20" s="675"/>
      <c r="CP20" s="675"/>
      <c r="CQ20" s="676"/>
      <c r="CR20" s="659">
        <v>23628482</v>
      </c>
      <c r="CS20" s="660"/>
      <c r="CT20" s="660"/>
      <c r="CU20" s="660"/>
      <c r="CV20" s="660"/>
      <c r="CW20" s="660"/>
      <c r="CX20" s="660"/>
      <c r="CY20" s="661"/>
      <c r="CZ20" s="662">
        <v>100</v>
      </c>
      <c r="DA20" s="662"/>
      <c r="DB20" s="662"/>
      <c r="DC20" s="662"/>
      <c r="DD20" s="668">
        <v>6921053</v>
      </c>
      <c r="DE20" s="660"/>
      <c r="DF20" s="660"/>
      <c r="DG20" s="660"/>
      <c r="DH20" s="660"/>
      <c r="DI20" s="660"/>
      <c r="DJ20" s="660"/>
      <c r="DK20" s="660"/>
      <c r="DL20" s="660"/>
      <c r="DM20" s="660"/>
      <c r="DN20" s="660"/>
      <c r="DO20" s="660"/>
      <c r="DP20" s="661"/>
      <c r="DQ20" s="668">
        <v>6954849</v>
      </c>
      <c r="DR20" s="660"/>
      <c r="DS20" s="660"/>
      <c r="DT20" s="660"/>
      <c r="DU20" s="660"/>
      <c r="DV20" s="660"/>
      <c r="DW20" s="660"/>
      <c r="DX20" s="660"/>
      <c r="DY20" s="660"/>
      <c r="DZ20" s="660"/>
      <c r="EA20" s="660"/>
      <c r="EB20" s="660"/>
      <c r="EC20" s="669"/>
    </row>
    <row r="21" spans="2:133" ht="11.25" customHeight="1">
      <c r="B21" s="656" t="s">
        <v>263</v>
      </c>
      <c r="C21" s="657"/>
      <c r="D21" s="657"/>
      <c r="E21" s="657"/>
      <c r="F21" s="657"/>
      <c r="G21" s="657"/>
      <c r="H21" s="657"/>
      <c r="I21" s="657"/>
      <c r="J21" s="657"/>
      <c r="K21" s="657"/>
      <c r="L21" s="657"/>
      <c r="M21" s="657"/>
      <c r="N21" s="657"/>
      <c r="O21" s="657"/>
      <c r="P21" s="657"/>
      <c r="Q21" s="658"/>
      <c r="R21" s="659">
        <v>2756645</v>
      </c>
      <c r="S21" s="660"/>
      <c r="T21" s="660"/>
      <c r="U21" s="660"/>
      <c r="V21" s="660"/>
      <c r="W21" s="660"/>
      <c r="X21" s="660"/>
      <c r="Y21" s="661"/>
      <c r="Z21" s="662">
        <v>10.4</v>
      </c>
      <c r="AA21" s="662"/>
      <c r="AB21" s="662"/>
      <c r="AC21" s="662"/>
      <c r="AD21" s="663" t="s">
        <v>127</v>
      </c>
      <c r="AE21" s="663"/>
      <c r="AF21" s="663"/>
      <c r="AG21" s="663"/>
      <c r="AH21" s="663"/>
      <c r="AI21" s="663"/>
      <c r="AJ21" s="663"/>
      <c r="AK21" s="663"/>
      <c r="AL21" s="664" t="s">
        <v>127</v>
      </c>
      <c r="AM21" s="665"/>
      <c r="AN21" s="665"/>
      <c r="AO21" s="666"/>
      <c r="AP21" s="677" t="s">
        <v>264</v>
      </c>
      <c r="AQ21" s="678"/>
      <c r="AR21" s="678"/>
      <c r="AS21" s="678"/>
      <c r="AT21" s="678"/>
      <c r="AU21" s="678"/>
      <c r="AV21" s="678"/>
      <c r="AW21" s="678"/>
      <c r="AX21" s="678"/>
      <c r="AY21" s="678"/>
      <c r="AZ21" s="678"/>
      <c r="BA21" s="678"/>
      <c r="BB21" s="678"/>
      <c r="BC21" s="678"/>
      <c r="BD21" s="678"/>
      <c r="BE21" s="678"/>
      <c r="BF21" s="679"/>
      <c r="BG21" s="659" t="s">
        <v>127</v>
      </c>
      <c r="BH21" s="660"/>
      <c r="BI21" s="660"/>
      <c r="BJ21" s="660"/>
      <c r="BK21" s="660"/>
      <c r="BL21" s="660"/>
      <c r="BM21" s="660"/>
      <c r="BN21" s="661"/>
      <c r="BO21" s="662" t="s">
        <v>127</v>
      </c>
      <c r="BP21" s="662"/>
      <c r="BQ21" s="662"/>
      <c r="BR21" s="662"/>
      <c r="BS21" s="668" t="s">
        <v>127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265</v>
      </c>
      <c r="C22" s="657"/>
      <c r="D22" s="657"/>
      <c r="E22" s="657"/>
      <c r="F22" s="657"/>
      <c r="G22" s="657"/>
      <c r="H22" s="657"/>
      <c r="I22" s="657"/>
      <c r="J22" s="657"/>
      <c r="K22" s="657"/>
      <c r="L22" s="657"/>
      <c r="M22" s="657"/>
      <c r="N22" s="657"/>
      <c r="O22" s="657"/>
      <c r="P22" s="657"/>
      <c r="Q22" s="658"/>
      <c r="R22" s="659">
        <v>5341309</v>
      </c>
      <c r="S22" s="660"/>
      <c r="T22" s="660"/>
      <c r="U22" s="660"/>
      <c r="V22" s="660"/>
      <c r="W22" s="660"/>
      <c r="X22" s="660"/>
      <c r="Y22" s="661"/>
      <c r="Z22" s="662">
        <v>20.100000000000001</v>
      </c>
      <c r="AA22" s="662"/>
      <c r="AB22" s="662"/>
      <c r="AC22" s="662"/>
      <c r="AD22" s="663">
        <v>2518317</v>
      </c>
      <c r="AE22" s="663"/>
      <c r="AF22" s="663"/>
      <c r="AG22" s="663"/>
      <c r="AH22" s="663"/>
      <c r="AI22" s="663"/>
      <c r="AJ22" s="663"/>
      <c r="AK22" s="663"/>
      <c r="AL22" s="664">
        <v>98.4</v>
      </c>
      <c r="AM22" s="665"/>
      <c r="AN22" s="665"/>
      <c r="AO22" s="666"/>
      <c r="AP22" s="677" t="s">
        <v>266</v>
      </c>
      <c r="AQ22" s="678"/>
      <c r="AR22" s="678"/>
      <c r="AS22" s="678"/>
      <c r="AT22" s="678"/>
      <c r="AU22" s="678"/>
      <c r="AV22" s="678"/>
      <c r="AW22" s="678"/>
      <c r="AX22" s="678"/>
      <c r="AY22" s="678"/>
      <c r="AZ22" s="678"/>
      <c r="BA22" s="678"/>
      <c r="BB22" s="678"/>
      <c r="BC22" s="678"/>
      <c r="BD22" s="678"/>
      <c r="BE22" s="678"/>
      <c r="BF22" s="679"/>
      <c r="BG22" s="659" t="s">
        <v>127</v>
      </c>
      <c r="BH22" s="660"/>
      <c r="BI22" s="660"/>
      <c r="BJ22" s="660"/>
      <c r="BK22" s="660"/>
      <c r="BL22" s="660"/>
      <c r="BM22" s="660"/>
      <c r="BN22" s="661"/>
      <c r="BO22" s="662" t="s">
        <v>134</v>
      </c>
      <c r="BP22" s="662"/>
      <c r="BQ22" s="662"/>
      <c r="BR22" s="662"/>
      <c r="BS22" s="668" t="s">
        <v>127</v>
      </c>
      <c r="BT22" s="660"/>
      <c r="BU22" s="660"/>
      <c r="BV22" s="660"/>
      <c r="BW22" s="660"/>
      <c r="BX22" s="660"/>
      <c r="BY22" s="660"/>
      <c r="BZ22" s="660"/>
      <c r="CA22" s="660"/>
      <c r="CB22" s="669"/>
      <c r="CD22" s="641" t="s">
        <v>267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268</v>
      </c>
      <c r="C23" s="657"/>
      <c r="D23" s="657"/>
      <c r="E23" s="657"/>
      <c r="F23" s="657"/>
      <c r="G23" s="657"/>
      <c r="H23" s="657"/>
      <c r="I23" s="657"/>
      <c r="J23" s="657"/>
      <c r="K23" s="657"/>
      <c r="L23" s="657"/>
      <c r="M23" s="657"/>
      <c r="N23" s="657"/>
      <c r="O23" s="657"/>
      <c r="P23" s="657"/>
      <c r="Q23" s="658"/>
      <c r="R23" s="659">
        <v>763</v>
      </c>
      <c r="S23" s="660"/>
      <c r="T23" s="660"/>
      <c r="U23" s="660"/>
      <c r="V23" s="660"/>
      <c r="W23" s="660"/>
      <c r="X23" s="660"/>
      <c r="Y23" s="661"/>
      <c r="Z23" s="662">
        <v>0</v>
      </c>
      <c r="AA23" s="662"/>
      <c r="AB23" s="662"/>
      <c r="AC23" s="662"/>
      <c r="AD23" s="663">
        <v>763</v>
      </c>
      <c r="AE23" s="663"/>
      <c r="AF23" s="663"/>
      <c r="AG23" s="663"/>
      <c r="AH23" s="663"/>
      <c r="AI23" s="663"/>
      <c r="AJ23" s="663"/>
      <c r="AK23" s="663"/>
      <c r="AL23" s="664">
        <v>0</v>
      </c>
      <c r="AM23" s="665"/>
      <c r="AN23" s="665"/>
      <c r="AO23" s="666"/>
      <c r="AP23" s="677" t="s">
        <v>269</v>
      </c>
      <c r="AQ23" s="678"/>
      <c r="AR23" s="678"/>
      <c r="AS23" s="678"/>
      <c r="AT23" s="678"/>
      <c r="AU23" s="678"/>
      <c r="AV23" s="678"/>
      <c r="AW23" s="678"/>
      <c r="AX23" s="678"/>
      <c r="AY23" s="678"/>
      <c r="AZ23" s="678"/>
      <c r="BA23" s="678"/>
      <c r="BB23" s="678"/>
      <c r="BC23" s="678"/>
      <c r="BD23" s="678"/>
      <c r="BE23" s="678"/>
      <c r="BF23" s="679"/>
      <c r="BG23" s="659" t="s">
        <v>127</v>
      </c>
      <c r="BH23" s="660"/>
      <c r="BI23" s="660"/>
      <c r="BJ23" s="660"/>
      <c r="BK23" s="660"/>
      <c r="BL23" s="660"/>
      <c r="BM23" s="660"/>
      <c r="BN23" s="661"/>
      <c r="BO23" s="662" t="s">
        <v>127</v>
      </c>
      <c r="BP23" s="662"/>
      <c r="BQ23" s="662"/>
      <c r="BR23" s="662"/>
      <c r="BS23" s="668" t="s">
        <v>134</v>
      </c>
      <c r="BT23" s="660"/>
      <c r="BU23" s="660"/>
      <c r="BV23" s="660"/>
      <c r="BW23" s="660"/>
      <c r="BX23" s="660"/>
      <c r="BY23" s="660"/>
      <c r="BZ23" s="660"/>
      <c r="CA23" s="660"/>
      <c r="CB23" s="669"/>
      <c r="CD23" s="641" t="s">
        <v>209</v>
      </c>
      <c r="CE23" s="642"/>
      <c r="CF23" s="642"/>
      <c r="CG23" s="642"/>
      <c r="CH23" s="642"/>
      <c r="CI23" s="642"/>
      <c r="CJ23" s="642"/>
      <c r="CK23" s="642"/>
      <c r="CL23" s="642"/>
      <c r="CM23" s="642"/>
      <c r="CN23" s="642"/>
      <c r="CO23" s="642"/>
      <c r="CP23" s="642"/>
      <c r="CQ23" s="643"/>
      <c r="CR23" s="641" t="s">
        <v>270</v>
      </c>
      <c r="CS23" s="642"/>
      <c r="CT23" s="642"/>
      <c r="CU23" s="642"/>
      <c r="CV23" s="642"/>
      <c r="CW23" s="642"/>
      <c r="CX23" s="642"/>
      <c r="CY23" s="643"/>
      <c r="CZ23" s="641" t="s">
        <v>271</v>
      </c>
      <c r="DA23" s="642"/>
      <c r="DB23" s="642"/>
      <c r="DC23" s="643"/>
      <c r="DD23" s="641" t="s">
        <v>272</v>
      </c>
      <c r="DE23" s="642"/>
      <c r="DF23" s="642"/>
      <c r="DG23" s="642"/>
      <c r="DH23" s="642"/>
      <c r="DI23" s="642"/>
      <c r="DJ23" s="642"/>
      <c r="DK23" s="643"/>
      <c r="DL23" s="689" t="s">
        <v>273</v>
      </c>
      <c r="DM23" s="690"/>
      <c r="DN23" s="690"/>
      <c r="DO23" s="690"/>
      <c r="DP23" s="690"/>
      <c r="DQ23" s="690"/>
      <c r="DR23" s="690"/>
      <c r="DS23" s="690"/>
      <c r="DT23" s="690"/>
      <c r="DU23" s="690"/>
      <c r="DV23" s="691"/>
      <c r="DW23" s="641" t="s">
        <v>274</v>
      </c>
      <c r="DX23" s="642"/>
      <c r="DY23" s="642"/>
      <c r="DZ23" s="642"/>
      <c r="EA23" s="642"/>
      <c r="EB23" s="642"/>
      <c r="EC23" s="643"/>
    </row>
    <row r="24" spans="2:133" ht="11.25" customHeight="1">
      <c r="B24" s="656" t="s">
        <v>275</v>
      </c>
      <c r="C24" s="657"/>
      <c r="D24" s="657"/>
      <c r="E24" s="657"/>
      <c r="F24" s="657"/>
      <c r="G24" s="657"/>
      <c r="H24" s="657"/>
      <c r="I24" s="657"/>
      <c r="J24" s="657"/>
      <c r="K24" s="657"/>
      <c r="L24" s="657"/>
      <c r="M24" s="657"/>
      <c r="N24" s="657"/>
      <c r="O24" s="657"/>
      <c r="P24" s="657"/>
      <c r="Q24" s="658"/>
      <c r="R24" s="659">
        <v>23302</v>
      </c>
      <c r="S24" s="660"/>
      <c r="T24" s="660"/>
      <c r="U24" s="660"/>
      <c r="V24" s="660"/>
      <c r="W24" s="660"/>
      <c r="X24" s="660"/>
      <c r="Y24" s="661"/>
      <c r="Z24" s="662">
        <v>0.1</v>
      </c>
      <c r="AA24" s="662"/>
      <c r="AB24" s="662"/>
      <c r="AC24" s="662"/>
      <c r="AD24" s="663" t="s">
        <v>134</v>
      </c>
      <c r="AE24" s="663"/>
      <c r="AF24" s="663"/>
      <c r="AG24" s="663"/>
      <c r="AH24" s="663"/>
      <c r="AI24" s="663"/>
      <c r="AJ24" s="663"/>
      <c r="AK24" s="663"/>
      <c r="AL24" s="664" t="s">
        <v>127</v>
      </c>
      <c r="AM24" s="665"/>
      <c r="AN24" s="665"/>
      <c r="AO24" s="666"/>
      <c r="AP24" s="677" t="s">
        <v>276</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134</v>
      </c>
      <c r="BP24" s="662"/>
      <c r="BQ24" s="662"/>
      <c r="BR24" s="662"/>
      <c r="BS24" s="668" t="s">
        <v>134</v>
      </c>
      <c r="BT24" s="660"/>
      <c r="BU24" s="660"/>
      <c r="BV24" s="660"/>
      <c r="BW24" s="660"/>
      <c r="BX24" s="660"/>
      <c r="BY24" s="660"/>
      <c r="BZ24" s="660"/>
      <c r="CA24" s="660"/>
      <c r="CB24" s="669"/>
      <c r="CD24" s="670" t="s">
        <v>277</v>
      </c>
      <c r="CE24" s="671"/>
      <c r="CF24" s="671"/>
      <c r="CG24" s="671"/>
      <c r="CH24" s="671"/>
      <c r="CI24" s="671"/>
      <c r="CJ24" s="671"/>
      <c r="CK24" s="671"/>
      <c r="CL24" s="671"/>
      <c r="CM24" s="671"/>
      <c r="CN24" s="671"/>
      <c r="CO24" s="671"/>
      <c r="CP24" s="671"/>
      <c r="CQ24" s="672"/>
      <c r="CR24" s="648">
        <v>2256284</v>
      </c>
      <c r="CS24" s="649"/>
      <c r="CT24" s="649"/>
      <c r="CU24" s="649"/>
      <c r="CV24" s="649"/>
      <c r="CW24" s="649"/>
      <c r="CX24" s="649"/>
      <c r="CY24" s="650"/>
      <c r="CZ24" s="653">
        <v>9.5</v>
      </c>
      <c r="DA24" s="654"/>
      <c r="DB24" s="654"/>
      <c r="DC24" s="673"/>
      <c r="DD24" s="694">
        <v>773332</v>
      </c>
      <c r="DE24" s="649"/>
      <c r="DF24" s="649"/>
      <c r="DG24" s="649"/>
      <c r="DH24" s="649"/>
      <c r="DI24" s="649"/>
      <c r="DJ24" s="649"/>
      <c r="DK24" s="650"/>
      <c r="DL24" s="694">
        <v>689898</v>
      </c>
      <c r="DM24" s="649"/>
      <c r="DN24" s="649"/>
      <c r="DO24" s="649"/>
      <c r="DP24" s="649"/>
      <c r="DQ24" s="649"/>
      <c r="DR24" s="649"/>
      <c r="DS24" s="649"/>
      <c r="DT24" s="649"/>
      <c r="DU24" s="649"/>
      <c r="DV24" s="650"/>
      <c r="DW24" s="653">
        <v>27</v>
      </c>
      <c r="DX24" s="654"/>
      <c r="DY24" s="654"/>
      <c r="DZ24" s="654"/>
      <c r="EA24" s="654"/>
      <c r="EB24" s="654"/>
      <c r="EC24" s="655"/>
    </row>
    <row r="25" spans="2:133" ht="11.25" customHeight="1">
      <c r="B25" s="656" t="s">
        <v>278</v>
      </c>
      <c r="C25" s="657"/>
      <c r="D25" s="657"/>
      <c r="E25" s="657"/>
      <c r="F25" s="657"/>
      <c r="G25" s="657"/>
      <c r="H25" s="657"/>
      <c r="I25" s="657"/>
      <c r="J25" s="657"/>
      <c r="K25" s="657"/>
      <c r="L25" s="657"/>
      <c r="M25" s="657"/>
      <c r="N25" s="657"/>
      <c r="O25" s="657"/>
      <c r="P25" s="657"/>
      <c r="Q25" s="658"/>
      <c r="R25" s="659">
        <v>40985</v>
      </c>
      <c r="S25" s="660"/>
      <c r="T25" s="660"/>
      <c r="U25" s="660"/>
      <c r="V25" s="660"/>
      <c r="W25" s="660"/>
      <c r="X25" s="660"/>
      <c r="Y25" s="661"/>
      <c r="Z25" s="662">
        <v>0.2</v>
      </c>
      <c r="AA25" s="662"/>
      <c r="AB25" s="662"/>
      <c r="AC25" s="662"/>
      <c r="AD25" s="663">
        <v>547</v>
      </c>
      <c r="AE25" s="663"/>
      <c r="AF25" s="663"/>
      <c r="AG25" s="663"/>
      <c r="AH25" s="663"/>
      <c r="AI25" s="663"/>
      <c r="AJ25" s="663"/>
      <c r="AK25" s="663"/>
      <c r="AL25" s="664">
        <v>0</v>
      </c>
      <c r="AM25" s="665"/>
      <c r="AN25" s="665"/>
      <c r="AO25" s="666"/>
      <c r="AP25" s="677" t="s">
        <v>279</v>
      </c>
      <c r="AQ25" s="678"/>
      <c r="AR25" s="678"/>
      <c r="AS25" s="678"/>
      <c r="AT25" s="678"/>
      <c r="AU25" s="678"/>
      <c r="AV25" s="678"/>
      <c r="AW25" s="678"/>
      <c r="AX25" s="678"/>
      <c r="AY25" s="678"/>
      <c r="AZ25" s="678"/>
      <c r="BA25" s="678"/>
      <c r="BB25" s="678"/>
      <c r="BC25" s="678"/>
      <c r="BD25" s="678"/>
      <c r="BE25" s="678"/>
      <c r="BF25" s="679"/>
      <c r="BG25" s="659" t="s">
        <v>134</v>
      </c>
      <c r="BH25" s="660"/>
      <c r="BI25" s="660"/>
      <c r="BJ25" s="660"/>
      <c r="BK25" s="660"/>
      <c r="BL25" s="660"/>
      <c r="BM25" s="660"/>
      <c r="BN25" s="661"/>
      <c r="BO25" s="662" t="s">
        <v>134</v>
      </c>
      <c r="BP25" s="662"/>
      <c r="BQ25" s="662"/>
      <c r="BR25" s="662"/>
      <c r="BS25" s="668" t="s">
        <v>134</v>
      </c>
      <c r="BT25" s="660"/>
      <c r="BU25" s="660"/>
      <c r="BV25" s="660"/>
      <c r="BW25" s="660"/>
      <c r="BX25" s="660"/>
      <c r="BY25" s="660"/>
      <c r="BZ25" s="660"/>
      <c r="CA25" s="660"/>
      <c r="CB25" s="669"/>
      <c r="CD25" s="674" t="s">
        <v>280</v>
      </c>
      <c r="CE25" s="675"/>
      <c r="CF25" s="675"/>
      <c r="CG25" s="675"/>
      <c r="CH25" s="675"/>
      <c r="CI25" s="675"/>
      <c r="CJ25" s="675"/>
      <c r="CK25" s="675"/>
      <c r="CL25" s="675"/>
      <c r="CM25" s="675"/>
      <c r="CN25" s="675"/>
      <c r="CO25" s="675"/>
      <c r="CP25" s="675"/>
      <c r="CQ25" s="676"/>
      <c r="CR25" s="659">
        <v>1268149</v>
      </c>
      <c r="CS25" s="695"/>
      <c r="CT25" s="695"/>
      <c r="CU25" s="695"/>
      <c r="CV25" s="695"/>
      <c r="CW25" s="695"/>
      <c r="CX25" s="695"/>
      <c r="CY25" s="696"/>
      <c r="CZ25" s="664">
        <v>5.4</v>
      </c>
      <c r="DA25" s="692"/>
      <c r="DB25" s="692"/>
      <c r="DC25" s="697"/>
      <c r="DD25" s="668">
        <v>377670</v>
      </c>
      <c r="DE25" s="695"/>
      <c r="DF25" s="695"/>
      <c r="DG25" s="695"/>
      <c r="DH25" s="695"/>
      <c r="DI25" s="695"/>
      <c r="DJ25" s="695"/>
      <c r="DK25" s="696"/>
      <c r="DL25" s="668">
        <v>331661</v>
      </c>
      <c r="DM25" s="695"/>
      <c r="DN25" s="695"/>
      <c r="DO25" s="695"/>
      <c r="DP25" s="695"/>
      <c r="DQ25" s="695"/>
      <c r="DR25" s="695"/>
      <c r="DS25" s="695"/>
      <c r="DT25" s="695"/>
      <c r="DU25" s="695"/>
      <c r="DV25" s="696"/>
      <c r="DW25" s="664">
        <v>13</v>
      </c>
      <c r="DX25" s="692"/>
      <c r="DY25" s="692"/>
      <c r="DZ25" s="692"/>
      <c r="EA25" s="692"/>
      <c r="EB25" s="692"/>
      <c r="EC25" s="693"/>
    </row>
    <row r="26" spans="2:133" ht="11.25" customHeight="1">
      <c r="B26" s="656" t="s">
        <v>281</v>
      </c>
      <c r="C26" s="657"/>
      <c r="D26" s="657"/>
      <c r="E26" s="657"/>
      <c r="F26" s="657"/>
      <c r="G26" s="657"/>
      <c r="H26" s="657"/>
      <c r="I26" s="657"/>
      <c r="J26" s="657"/>
      <c r="K26" s="657"/>
      <c r="L26" s="657"/>
      <c r="M26" s="657"/>
      <c r="N26" s="657"/>
      <c r="O26" s="657"/>
      <c r="P26" s="657"/>
      <c r="Q26" s="658"/>
      <c r="R26" s="659">
        <v>10116</v>
      </c>
      <c r="S26" s="660"/>
      <c r="T26" s="660"/>
      <c r="U26" s="660"/>
      <c r="V26" s="660"/>
      <c r="W26" s="660"/>
      <c r="X26" s="660"/>
      <c r="Y26" s="661"/>
      <c r="Z26" s="662">
        <v>0</v>
      </c>
      <c r="AA26" s="662"/>
      <c r="AB26" s="662"/>
      <c r="AC26" s="662"/>
      <c r="AD26" s="663" t="s">
        <v>134</v>
      </c>
      <c r="AE26" s="663"/>
      <c r="AF26" s="663"/>
      <c r="AG26" s="663"/>
      <c r="AH26" s="663"/>
      <c r="AI26" s="663"/>
      <c r="AJ26" s="663"/>
      <c r="AK26" s="663"/>
      <c r="AL26" s="664" t="s">
        <v>134</v>
      </c>
      <c r="AM26" s="665"/>
      <c r="AN26" s="665"/>
      <c r="AO26" s="666"/>
      <c r="AP26" s="677" t="s">
        <v>282</v>
      </c>
      <c r="AQ26" s="698"/>
      <c r="AR26" s="698"/>
      <c r="AS26" s="698"/>
      <c r="AT26" s="698"/>
      <c r="AU26" s="698"/>
      <c r="AV26" s="698"/>
      <c r="AW26" s="698"/>
      <c r="AX26" s="698"/>
      <c r="AY26" s="698"/>
      <c r="AZ26" s="698"/>
      <c r="BA26" s="698"/>
      <c r="BB26" s="698"/>
      <c r="BC26" s="698"/>
      <c r="BD26" s="698"/>
      <c r="BE26" s="698"/>
      <c r="BF26" s="679"/>
      <c r="BG26" s="659" t="s">
        <v>127</v>
      </c>
      <c r="BH26" s="660"/>
      <c r="BI26" s="660"/>
      <c r="BJ26" s="660"/>
      <c r="BK26" s="660"/>
      <c r="BL26" s="660"/>
      <c r="BM26" s="660"/>
      <c r="BN26" s="661"/>
      <c r="BO26" s="662" t="s">
        <v>127</v>
      </c>
      <c r="BP26" s="662"/>
      <c r="BQ26" s="662"/>
      <c r="BR26" s="662"/>
      <c r="BS26" s="668" t="s">
        <v>134</v>
      </c>
      <c r="BT26" s="660"/>
      <c r="BU26" s="660"/>
      <c r="BV26" s="660"/>
      <c r="BW26" s="660"/>
      <c r="BX26" s="660"/>
      <c r="BY26" s="660"/>
      <c r="BZ26" s="660"/>
      <c r="CA26" s="660"/>
      <c r="CB26" s="669"/>
      <c r="CD26" s="674" t="s">
        <v>283</v>
      </c>
      <c r="CE26" s="675"/>
      <c r="CF26" s="675"/>
      <c r="CG26" s="675"/>
      <c r="CH26" s="675"/>
      <c r="CI26" s="675"/>
      <c r="CJ26" s="675"/>
      <c r="CK26" s="675"/>
      <c r="CL26" s="675"/>
      <c r="CM26" s="675"/>
      <c r="CN26" s="675"/>
      <c r="CO26" s="675"/>
      <c r="CP26" s="675"/>
      <c r="CQ26" s="676"/>
      <c r="CR26" s="659">
        <v>719735</v>
      </c>
      <c r="CS26" s="660"/>
      <c r="CT26" s="660"/>
      <c r="CU26" s="660"/>
      <c r="CV26" s="660"/>
      <c r="CW26" s="660"/>
      <c r="CX26" s="660"/>
      <c r="CY26" s="661"/>
      <c r="CZ26" s="664">
        <v>3</v>
      </c>
      <c r="DA26" s="692"/>
      <c r="DB26" s="692"/>
      <c r="DC26" s="697"/>
      <c r="DD26" s="668">
        <v>167750</v>
      </c>
      <c r="DE26" s="660"/>
      <c r="DF26" s="660"/>
      <c r="DG26" s="660"/>
      <c r="DH26" s="660"/>
      <c r="DI26" s="660"/>
      <c r="DJ26" s="660"/>
      <c r="DK26" s="661"/>
      <c r="DL26" s="668" t="s">
        <v>134</v>
      </c>
      <c r="DM26" s="660"/>
      <c r="DN26" s="660"/>
      <c r="DO26" s="660"/>
      <c r="DP26" s="660"/>
      <c r="DQ26" s="660"/>
      <c r="DR26" s="660"/>
      <c r="DS26" s="660"/>
      <c r="DT26" s="660"/>
      <c r="DU26" s="660"/>
      <c r="DV26" s="661"/>
      <c r="DW26" s="664" t="s">
        <v>134</v>
      </c>
      <c r="DX26" s="692"/>
      <c r="DY26" s="692"/>
      <c r="DZ26" s="692"/>
      <c r="EA26" s="692"/>
      <c r="EB26" s="692"/>
      <c r="EC26" s="693"/>
    </row>
    <row r="27" spans="2:133" ht="11.25" customHeight="1">
      <c r="B27" s="656" t="s">
        <v>284</v>
      </c>
      <c r="C27" s="657"/>
      <c r="D27" s="657"/>
      <c r="E27" s="657"/>
      <c r="F27" s="657"/>
      <c r="G27" s="657"/>
      <c r="H27" s="657"/>
      <c r="I27" s="657"/>
      <c r="J27" s="657"/>
      <c r="K27" s="657"/>
      <c r="L27" s="657"/>
      <c r="M27" s="657"/>
      <c r="N27" s="657"/>
      <c r="O27" s="657"/>
      <c r="P27" s="657"/>
      <c r="Q27" s="658"/>
      <c r="R27" s="659">
        <v>6485396</v>
      </c>
      <c r="S27" s="660"/>
      <c r="T27" s="660"/>
      <c r="U27" s="660"/>
      <c r="V27" s="660"/>
      <c r="W27" s="660"/>
      <c r="X27" s="660"/>
      <c r="Y27" s="661"/>
      <c r="Z27" s="662">
        <v>24.4</v>
      </c>
      <c r="AA27" s="662"/>
      <c r="AB27" s="662"/>
      <c r="AC27" s="662"/>
      <c r="AD27" s="663" t="s">
        <v>134</v>
      </c>
      <c r="AE27" s="663"/>
      <c r="AF27" s="663"/>
      <c r="AG27" s="663"/>
      <c r="AH27" s="663"/>
      <c r="AI27" s="663"/>
      <c r="AJ27" s="663"/>
      <c r="AK27" s="663"/>
      <c r="AL27" s="664" t="s">
        <v>134</v>
      </c>
      <c r="AM27" s="665"/>
      <c r="AN27" s="665"/>
      <c r="AO27" s="666"/>
      <c r="AP27" s="656" t="s">
        <v>285</v>
      </c>
      <c r="AQ27" s="657"/>
      <c r="AR27" s="657"/>
      <c r="AS27" s="657"/>
      <c r="AT27" s="657"/>
      <c r="AU27" s="657"/>
      <c r="AV27" s="657"/>
      <c r="AW27" s="657"/>
      <c r="AX27" s="657"/>
      <c r="AY27" s="657"/>
      <c r="AZ27" s="657"/>
      <c r="BA27" s="657"/>
      <c r="BB27" s="657"/>
      <c r="BC27" s="657"/>
      <c r="BD27" s="657"/>
      <c r="BE27" s="657"/>
      <c r="BF27" s="658"/>
      <c r="BG27" s="659">
        <v>1726585</v>
      </c>
      <c r="BH27" s="660"/>
      <c r="BI27" s="660"/>
      <c r="BJ27" s="660"/>
      <c r="BK27" s="660"/>
      <c r="BL27" s="660"/>
      <c r="BM27" s="660"/>
      <c r="BN27" s="661"/>
      <c r="BO27" s="662">
        <v>100</v>
      </c>
      <c r="BP27" s="662"/>
      <c r="BQ27" s="662"/>
      <c r="BR27" s="662"/>
      <c r="BS27" s="668" t="s">
        <v>134</v>
      </c>
      <c r="BT27" s="660"/>
      <c r="BU27" s="660"/>
      <c r="BV27" s="660"/>
      <c r="BW27" s="660"/>
      <c r="BX27" s="660"/>
      <c r="BY27" s="660"/>
      <c r="BZ27" s="660"/>
      <c r="CA27" s="660"/>
      <c r="CB27" s="669"/>
      <c r="CD27" s="674" t="s">
        <v>286</v>
      </c>
      <c r="CE27" s="675"/>
      <c r="CF27" s="675"/>
      <c r="CG27" s="675"/>
      <c r="CH27" s="675"/>
      <c r="CI27" s="675"/>
      <c r="CJ27" s="675"/>
      <c r="CK27" s="675"/>
      <c r="CL27" s="675"/>
      <c r="CM27" s="675"/>
      <c r="CN27" s="675"/>
      <c r="CO27" s="675"/>
      <c r="CP27" s="675"/>
      <c r="CQ27" s="676"/>
      <c r="CR27" s="659">
        <v>805091</v>
      </c>
      <c r="CS27" s="695"/>
      <c r="CT27" s="695"/>
      <c r="CU27" s="695"/>
      <c r="CV27" s="695"/>
      <c r="CW27" s="695"/>
      <c r="CX27" s="695"/>
      <c r="CY27" s="696"/>
      <c r="CZ27" s="664">
        <v>3.4</v>
      </c>
      <c r="DA27" s="692"/>
      <c r="DB27" s="692"/>
      <c r="DC27" s="697"/>
      <c r="DD27" s="668">
        <v>212618</v>
      </c>
      <c r="DE27" s="695"/>
      <c r="DF27" s="695"/>
      <c r="DG27" s="695"/>
      <c r="DH27" s="695"/>
      <c r="DI27" s="695"/>
      <c r="DJ27" s="695"/>
      <c r="DK27" s="696"/>
      <c r="DL27" s="668">
        <v>175193</v>
      </c>
      <c r="DM27" s="695"/>
      <c r="DN27" s="695"/>
      <c r="DO27" s="695"/>
      <c r="DP27" s="695"/>
      <c r="DQ27" s="695"/>
      <c r="DR27" s="695"/>
      <c r="DS27" s="695"/>
      <c r="DT27" s="695"/>
      <c r="DU27" s="695"/>
      <c r="DV27" s="696"/>
      <c r="DW27" s="664">
        <v>6.8</v>
      </c>
      <c r="DX27" s="692"/>
      <c r="DY27" s="692"/>
      <c r="DZ27" s="692"/>
      <c r="EA27" s="692"/>
      <c r="EB27" s="692"/>
      <c r="EC27" s="693"/>
    </row>
    <row r="28" spans="2:133" ht="11.25" customHeight="1">
      <c r="B28" s="701" t="s">
        <v>287</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134</v>
      </c>
      <c r="AA28" s="662"/>
      <c r="AB28" s="662"/>
      <c r="AC28" s="662"/>
      <c r="AD28" s="663" t="s">
        <v>127</v>
      </c>
      <c r="AE28" s="663"/>
      <c r="AF28" s="663"/>
      <c r="AG28" s="663"/>
      <c r="AH28" s="663"/>
      <c r="AI28" s="663"/>
      <c r="AJ28" s="663"/>
      <c r="AK28" s="663"/>
      <c r="AL28" s="664" t="s">
        <v>134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288</v>
      </c>
      <c r="CE28" s="675"/>
      <c r="CF28" s="675"/>
      <c r="CG28" s="675"/>
      <c r="CH28" s="675"/>
      <c r="CI28" s="675"/>
      <c r="CJ28" s="675"/>
      <c r="CK28" s="675"/>
      <c r="CL28" s="675"/>
      <c r="CM28" s="675"/>
      <c r="CN28" s="675"/>
      <c r="CO28" s="675"/>
      <c r="CP28" s="675"/>
      <c r="CQ28" s="676"/>
      <c r="CR28" s="659">
        <v>183044</v>
      </c>
      <c r="CS28" s="660"/>
      <c r="CT28" s="660"/>
      <c r="CU28" s="660"/>
      <c r="CV28" s="660"/>
      <c r="CW28" s="660"/>
      <c r="CX28" s="660"/>
      <c r="CY28" s="661"/>
      <c r="CZ28" s="664">
        <v>0.8</v>
      </c>
      <c r="DA28" s="692"/>
      <c r="DB28" s="692"/>
      <c r="DC28" s="697"/>
      <c r="DD28" s="668">
        <v>183044</v>
      </c>
      <c r="DE28" s="660"/>
      <c r="DF28" s="660"/>
      <c r="DG28" s="660"/>
      <c r="DH28" s="660"/>
      <c r="DI28" s="660"/>
      <c r="DJ28" s="660"/>
      <c r="DK28" s="661"/>
      <c r="DL28" s="668">
        <v>183044</v>
      </c>
      <c r="DM28" s="660"/>
      <c r="DN28" s="660"/>
      <c r="DO28" s="660"/>
      <c r="DP28" s="660"/>
      <c r="DQ28" s="660"/>
      <c r="DR28" s="660"/>
      <c r="DS28" s="660"/>
      <c r="DT28" s="660"/>
      <c r="DU28" s="660"/>
      <c r="DV28" s="661"/>
      <c r="DW28" s="664">
        <v>7.2</v>
      </c>
      <c r="DX28" s="692"/>
      <c r="DY28" s="692"/>
      <c r="DZ28" s="692"/>
      <c r="EA28" s="692"/>
      <c r="EB28" s="692"/>
      <c r="EC28" s="693"/>
    </row>
    <row r="29" spans="2:133" ht="11.25" customHeight="1">
      <c r="B29" s="656" t="s">
        <v>289</v>
      </c>
      <c r="C29" s="657"/>
      <c r="D29" s="657"/>
      <c r="E29" s="657"/>
      <c r="F29" s="657"/>
      <c r="G29" s="657"/>
      <c r="H29" s="657"/>
      <c r="I29" s="657"/>
      <c r="J29" s="657"/>
      <c r="K29" s="657"/>
      <c r="L29" s="657"/>
      <c r="M29" s="657"/>
      <c r="N29" s="657"/>
      <c r="O29" s="657"/>
      <c r="P29" s="657"/>
      <c r="Q29" s="658"/>
      <c r="R29" s="659">
        <v>6878477</v>
      </c>
      <c r="S29" s="660"/>
      <c r="T29" s="660"/>
      <c r="U29" s="660"/>
      <c r="V29" s="660"/>
      <c r="W29" s="660"/>
      <c r="X29" s="660"/>
      <c r="Y29" s="661"/>
      <c r="Z29" s="662">
        <v>25.9</v>
      </c>
      <c r="AA29" s="662"/>
      <c r="AB29" s="662"/>
      <c r="AC29" s="662"/>
      <c r="AD29" s="663" t="s">
        <v>134</v>
      </c>
      <c r="AE29" s="663"/>
      <c r="AF29" s="663"/>
      <c r="AG29" s="663"/>
      <c r="AH29" s="663"/>
      <c r="AI29" s="663"/>
      <c r="AJ29" s="663"/>
      <c r="AK29" s="663"/>
      <c r="AL29" s="664" t="s">
        <v>134</v>
      </c>
      <c r="AM29" s="665"/>
      <c r="AN29" s="665"/>
      <c r="AO29" s="666"/>
      <c r="AP29" s="638" t="s">
        <v>209</v>
      </c>
      <c r="AQ29" s="639"/>
      <c r="AR29" s="639"/>
      <c r="AS29" s="639"/>
      <c r="AT29" s="639"/>
      <c r="AU29" s="639"/>
      <c r="AV29" s="639"/>
      <c r="AW29" s="639"/>
      <c r="AX29" s="639"/>
      <c r="AY29" s="639"/>
      <c r="AZ29" s="639"/>
      <c r="BA29" s="639"/>
      <c r="BB29" s="639"/>
      <c r="BC29" s="639"/>
      <c r="BD29" s="639"/>
      <c r="BE29" s="639"/>
      <c r="BF29" s="640"/>
      <c r="BG29" s="638" t="s">
        <v>290</v>
      </c>
      <c r="BH29" s="699"/>
      <c r="BI29" s="699"/>
      <c r="BJ29" s="699"/>
      <c r="BK29" s="699"/>
      <c r="BL29" s="699"/>
      <c r="BM29" s="699"/>
      <c r="BN29" s="699"/>
      <c r="BO29" s="699"/>
      <c r="BP29" s="699"/>
      <c r="BQ29" s="700"/>
      <c r="BR29" s="638" t="s">
        <v>291</v>
      </c>
      <c r="BS29" s="699"/>
      <c r="BT29" s="699"/>
      <c r="BU29" s="699"/>
      <c r="BV29" s="699"/>
      <c r="BW29" s="699"/>
      <c r="BX29" s="699"/>
      <c r="BY29" s="699"/>
      <c r="BZ29" s="699"/>
      <c r="CA29" s="699"/>
      <c r="CB29" s="700"/>
      <c r="CD29" s="722" t="s">
        <v>292</v>
      </c>
      <c r="CE29" s="723"/>
      <c r="CF29" s="674" t="s">
        <v>293</v>
      </c>
      <c r="CG29" s="675"/>
      <c r="CH29" s="675"/>
      <c r="CI29" s="675"/>
      <c r="CJ29" s="675"/>
      <c r="CK29" s="675"/>
      <c r="CL29" s="675"/>
      <c r="CM29" s="675"/>
      <c r="CN29" s="675"/>
      <c r="CO29" s="675"/>
      <c r="CP29" s="675"/>
      <c r="CQ29" s="676"/>
      <c r="CR29" s="659">
        <v>183044</v>
      </c>
      <c r="CS29" s="695"/>
      <c r="CT29" s="695"/>
      <c r="CU29" s="695"/>
      <c r="CV29" s="695"/>
      <c r="CW29" s="695"/>
      <c r="CX29" s="695"/>
      <c r="CY29" s="696"/>
      <c r="CZ29" s="664">
        <v>0.8</v>
      </c>
      <c r="DA29" s="692"/>
      <c r="DB29" s="692"/>
      <c r="DC29" s="697"/>
      <c r="DD29" s="668">
        <v>183044</v>
      </c>
      <c r="DE29" s="695"/>
      <c r="DF29" s="695"/>
      <c r="DG29" s="695"/>
      <c r="DH29" s="695"/>
      <c r="DI29" s="695"/>
      <c r="DJ29" s="695"/>
      <c r="DK29" s="696"/>
      <c r="DL29" s="668">
        <v>183044</v>
      </c>
      <c r="DM29" s="695"/>
      <c r="DN29" s="695"/>
      <c r="DO29" s="695"/>
      <c r="DP29" s="695"/>
      <c r="DQ29" s="695"/>
      <c r="DR29" s="695"/>
      <c r="DS29" s="695"/>
      <c r="DT29" s="695"/>
      <c r="DU29" s="695"/>
      <c r="DV29" s="696"/>
      <c r="DW29" s="664">
        <v>7.2</v>
      </c>
      <c r="DX29" s="692"/>
      <c r="DY29" s="692"/>
      <c r="DZ29" s="692"/>
      <c r="EA29" s="692"/>
      <c r="EB29" s="692"/>
      <c r="EC29" s="693"/>
    </row>
    <row r="30" spans="2:133" ht="11.25" customHeight="1">
      <c r="B30" s="656" t="s">
        <v>294</v>
      </c>
      <c r="C30" s="657"/>
      <c r="D30" s="657"/>
      <c r="E30" s="657"/>
      <c r="F30" s="657"/>
      <c r="G30" s="657"/>
      <c r="H30" s="657"/>
      <c r="I30" s="657"/>
      <c r="J30" s="657"/>
      <c r="K30" s="657"/>
      <c r="L30" s="657"/>
      <c r="M30" s="657"/>
      <c r="N30" s="657"/>
      <c r="O30" s="657"/>
      <c r="P30" s="657"/>
      <c r="Q30" s="658"/>
      <c r="R30" s="659">
        <v>9194</v>
      </c>
      <c r="S30" s="660"/>
      <c r="T30" s="660"/>
      <c r="U30" s="660"/>
      <c r="V30" s="660"/>
      <c r="W30" s="660"/>
      <c r="X30" s="660"/>
      <c r="Y30" s="661"/>
      <c r="Z30" s="662">
        <v>0</v>
      </c>
      <c r="AA30" s="662"/>
      <c r="AB30" s="662"/>
      <c r="AC30" s="662"/>
      <c r="AD30" s="663">
        <v>937</v>
      </c>
      <c r="AE30" s="663"/>
      <c r="AF30" s="663"/>
      <c r="AG30" s="663"/>
      <c r="AH30" s="663"/>
      <c r="AI30" s="663"/>
      <c r="AJ30" s="663"/>
      <c r="AK30" s="663"/>
      <c r="AL30" s="664">
        <v>0</v>
      </c>
      <c r="AM30" s="665"/>
      <c r="AN30" s="665"/>
      <c r="AO30" s="666"/>
      <c r="AP30" s="707" t="s">
        <v>295</v>
      </c>
      <c r="AQ30" s="708"/>
      <c r="AR30" s="708"/>
      <c r="AS30" s="708"/>
      <c r="AT30" s="713" t="s">
        <v>296</v>
      </c>
      <c r="AU30" s="210"/>
      <c r="AV30" s="210"/>
      <c r="AW30" s="210"/>
      <c r="AX30" s="645" t="s">
        <v>174</v>
      </c>
      <c r="AY30" s="646"/>
      <c r="AZ30" s="646"/>
      <c r="BA30" s="646"/>
      <c r="BB30" s="646"/>
      <c r="BC30" s="646"/>
      <c r="BD30" s="646"/>
      <c r="BE30" s="646"/>
      <c r="BF30" s="647"/>
      <c r="BG30" s="719">
        <v>99.7</v>
      </c>
      <c r="BH30" s="720"/>
      <c r="BI30" s="720"/>
      <c r="BJ30" s="720"/>
      <c r="BK30" s="720"/>
      <c r="BL30" s="720"/>
      <c r="BM30" s="654">
        <v>97.6</v>
      </c>
      <c r="BN30" s="720"/>
      <c r="BO30" s="720"/>
      <c r="BP30" s="720"/>
      <c r="BQ30" s="721"/>
      <c r="BR30" s="719">
        <v>99.9</v>
      </c>
      <c r="BS30" s="720"/>
      <c r="BT30" s="720"/>
      <c r="BU30" s="720"/>
      <c r="BV30" s="720"/>
      <c r="BW30" s="720"/>
      <c r="BX30" s="654">
        <v>97.9</v>
      </c>
      <c r="BY30" s="720"/>
      <c r="BZ30" s="720"/>
      <c r="CA30" s="720"/>
      <c r="CB30" s="721"/>
      <c r="CD30" s="724"/>
      <c r="CE30" s="725"/>
      <c r="CF30" s="674" t="s">
        <v>297</v>
      </c>
      <c r="CG30" s="675"/>
      <c r="CH30" s="675"/>
      <c r="CI30" s="675"/>
      <c r="CJ30" s="675"/>
      <c r="CK30" s="675"/>
      <c r="CL30" s="675"/>
      <c r="CM30" s="675"/>
      <c r="CN30" s="675"/>
      <c r="CO30" s="675"/>
      <c r="CP30" s="675"/>
      <c r="CQ30" s="676"/>
      <c r="CR30" s="659">
        <v>168943</v>
      </c>
      <c r="CS30" s="660"/>
      <c r="CT30" s="660"/>
      <c r="CU30" s="660"/>
      <c r="CV30" s="660"/>
      <c r="CW30" s="660"/>
      <c r="CX30" s="660"/>
      <c r="CY30" s="661"/>
      <c r="CZ30" s="664">
        <v>0.7</v>
      </c>
      <c r="DA30" s="692"/>
      <c r="DB30" s="692"/>
      <c r="DC30" s="697"/>
      <c r="DD30" s="668">
        <v>168943</v>
      </c>
      <c r="DE30" s="660"/>
      <c r="DF30" s="660"/>
      <c r="DG30" s="660"/>
      <c r="DH30" s="660"/>
      <c r="DI30" s="660"/>
      <c r="DJ30" s="660"/>
      <c r="DK30" s="661"/>
      <c r="DL30" s="668">
        <v>168943</v>
      </c>
      <c r="DM30" s="660"/>
      <c r="DN30" s="660"/>
      <c r="DO30" s="660"/>
      <c r="DP30" s="660"/>
      <c r="DQ30" s="660"/>
      <c r="DR30" s="660"/>
      <c r="DS30" s="660"/>
      <c r="DT30" s="660"/>
      <c r="DU30" s="660"/>
      <c r="DV30" s="661"/>
      <c r="DW30" s="664">
        <v>6.6</v>
      </c>
      <c r="DX30" s="692"/>
      <c r="DY30" s="692"/>
      <c r="DZ30" s="692"/>
      <c r="EA30" s="692"/>
      <c r="EB30" s="692"/>
      <c r="EC30" s="693"/>
    </row>
    <row r="31" spans="2:133" ht="11.25" customHeight="1">
      <c r="B31" s="656" t="s">
        <v>298</v>
      </c>
      <c r="C31" s="657"/>
      <c r="D31" s="657"/>
      <c r="E31" s="657"/>
      <c r="F31" s="657"/>
      <c r="G31" s="657"/>
      <c r="H31" s="657"/>
      <c r="I31" s="657"/>
      <c r="J31" s="657"/>
      <c r="K31" s="657"/>
      <c r="L31" s="657"/>
      <c r="M31" s="657"/>
      <c r="N31" s="657"/>
      <c r="O31" s="657"/>
      <c r="P31" s="657"/>
      <c r="Q31" s="658"/>
      <c r="R31" s="659">
        <v>24907</v>
      </c>
      <c r="S31" s="660"/>
      <c r="T31" s="660"/>
      <c r="U31" s="660"/>
      <c r="V31" s="660"/>
      <c r="W31" s="660"/>
      <c r="X31" s="660"/>
      <c r="Y31" s="661"/>
      <c r="Z31" s="662">
        <v>0.1</v>
      </c>
      <c r="AA31" s="662"/>
      <c r="AB31" s="662"/>
      <c r="AC31" s="662"/>
      <c r="AD31" s="663" t="s">
        <v>134</v>
      </c>
      <c r="AE31" s="663"/>
      <c r="AF31" s="663"/>
      <c r="AG31" s="663"/>
      <c r="AH31" s="663"/>
      <c r="AI31" s="663"/>
      <c r="AJ31" s="663"/>
      <c r="AK31" s="663"/>
      <c r="AL31" s="664" t="s">
        <v>134</v>
      </c>
      <c r="AM31" s="665"/>
      <c r="AN31" s="665"/>
      <c r="AO31" s="666"/>
      <c r="AP31" s="709"/>
      <c r="AQ31" s="710"/>
      <c r="AR31" s="710"/>
      <c r="AS31" s="710"/>
      <c r="AT31" s="714"/>
      <c r="AU31" s="209" t="s">
        <v>299</v>
      </c>
      <c r="AV31" s="209"/>
      <c r="AW31" s="209"/>
      <c r="AX31" s="656" t="s">
        <v>300</v>
      </c>
      <c r="AY31" s="657"/>
      <c r="AZ31" s="657"/>
      <c r="BA31" s="657"/>
      <c r="BB31" s="657"/>
      <c r="BC31" s="657"/>
      <c r="BD31" s="657"/>
      <c r="BE31" s="657"/>
      <c r="BF31" s="658"/>
      <c r="BG31" s="716">
        <v>99.3</v>
      </c>
      <c r="BH31" s="695"/>
      <c r="BI31" s="695"/>
      <c r="BJ31" s="695"/>
      <c r="BK31" s="695"/>
      <c r="BL31" s="695"/>
      <c r="BM31" s="665">
        <v>98</v>
      </c>
      <c r="BN31" s="717"/>
      <c r="BO31" s="717"/>
      <c r="BP31" s="717"/>
      <c r="BQ31" s="718"/>
      <c r="BR31" s="716">
        <v>99.7</v>
      </c>
      <c r="BS31" s="695"/>
      <c r="BT31" s="695"/>
      <c r="BU31" s="695"/>
      <c r="BV31" s="695"/>
      <c r="BW31" s="695"/>
      <c r="BX31" s="665">
        <v>98.8</v>
      </c>
      <c r="BY31" s="717"/>
      <c r="BZ31" s="717"/>
      <c r="CA31" s="717"/>
      <c r="CB31" s="718"/>
      <c r="CD31" s="724"/>
      <c r="CE31" s="725"/>
      <c r="CF31" s="674" t="s">
        <v>301</v>
      </c>
      <c r="CG31" s="675"/>
      <c r="CH31" s="675"/>
      <c r="CI31" s="675"/>
      <c r="CJ31" s="675"/>
      <c r="CK31" s="675"/>
      <c r="CL31" s="675"/>
      <c r="CM31" s="675"/>
      <c r="CN31" s="675"/>
      <c r="CO31" s="675"/>
      <c r="CP31" s="675"/>
      <c r="CQ31" s="676"/>
      <c r="CR31" s="659">
        <v>14101</v>
      </c>
      <c r="CS31" s="695"/>
      <c r="CT31" s="695"/>
      <c r="CU31" s="695"/>
      <c r="CV31" s="695"/>
      <c r="CW31" s="695"/>
      <c r="CX31" s="695"/>
      <c r="CY31" s="696"/>
      <c r="CZ31" s="664">
        <v>0.1</v>
      </c>
      <c r="DA31" s="692"/>
      <c r="DB31" s="692"/>
      <c r="DC31" s="697"/>
      <c r="DD31" s="668">
        <v>14101</v>
      </c>
      <c r="DE31" s="695"/>
      <c r="DF31" s="695"/>
      <c r="DG31" s="695"/>
      <c r="DH31" s="695"/>
      <c r="DI31" s="695"/>
      <c r="DJ31" s="695"/>
      <c r="DK31" s="696"/>
      <c r="DL31" s="668">
        <v>14101</v>
      </c>
      <c r="DM31" s="695"/>
      <c r="DN31" s="695"/>
      <c r="DO31" s="695"/>
      <c r="DP31" s="695"/>
      <c r="DQ31" s="695"/>
      <c r="DR31" s="695"/>
      <c r="DS31" s="695"/>
      <c r="DT31" s="695"/>
      <c r="DU31" s="695"/>
      <c r="DV31" s="696"/>
      <c r="DW31" s="664">
        <v>0.6</v>
      </c>
      <c r="DX31" s="692"/>
      <c r="DY31" s="692"/>
      <c r="DZ31" s="692"/>
      <c r="EA31" s="692"/>
      <c r="EB31" s="692"/>
      <c r="EC31" s="693"/>
    </row>
    <row r="32" spans="2:133" ht="11.25" customHeight="1">
      <c r="B32" s="656" t="s">
        <v>302</v>
      </c>
      <c r="C32" s="657"/>
      <c r="D32" s="657"/>
      <c r="E32" s="657"/>
      <c r="F32" s="657"/>
      <c r="G32" s="657"/>
      <c r="H32" s="657"/>
      <c r="I32" s="657"/>
      <c r="J32" s="657"/>
      <c r="K32" s="657"/>
      <c r="L32" s="657"/>
      <c r="M32" s="657"/>
      <c r="N32" s="657"/>
      <c r="O32" s="657"/>
      <c r="P32" s="657"/>
      <c r="Q32" s="658"/>
      <c r="R32" s="659">
        <v>5755179</v>
      </c>
      <c r="S32" s="660"/>
      <c r="T32" s="660"/>
      <c r="U32" s="660"/>
      <c r="V32" s="660"/>
      <c r="W32" s="660"/>
      <c r="X32" s="660"/>
      <c r="Y32" s="661"/>
      <c r="Z32" s="662">
        <v>21.7</v>
      </c>
      <c r="AA32" s="662"/>
      <c r="AB32" s="662"/>
      <c r="AC32" s="662"/>
      <c r="AD32" s="663" t="s">
        <v>134</v>
      </c>
      <c r="AE32" s="663"/>
      <c r="AF32" s="663"/>
      <c r="AG32" s="663"/>
      <c r="AH32" s="663"/>
      <c r="AI32" s="663"/>
      <c r="AJ32" s="663"/>
      <c r="AK32" s="663"/>
      <c r="AL32" s="664" t="s">
        <v>127</v>
      </c>
      <c r="AM32" s="665"/>
      <c r="AN32" s="665"/>
      <c r="AO32" s="666"/>
      <c r="AP32" s="711"/>
      <c r="AQ32" s="712"/>
      <c r="AR32" s="712"/>
      <c r="AS32" s="712"/>
      <c r="AT32" s="715"/>
      <c r="AU32" s="211"/>
      <c r="AV32" s="211"/>
      <c r="AW32" s="211"/>
      <c r="AX32" s="704" t="s">
        <v>303</v>
      </c>
      <c r="AY32" s="705"/>
      <c r="AZ32" s="705"/>
      <c r="BA32" s="705"/>
      <c r="BB32" s="705"/>
      <c r="BC32" s="705"/>
      <c r="BD32" s="705"/>
      <c r="BE32" s="705"/>
      <c r="BF32" s="706"/>
      <c r="BG32" s="728">
        <v>100</v>
      </c>
      <c r="BH32" s="729"/>
      <c r="BI32" s="729"/>
      <c r="BJ32" s="729"/>
      <c r="BK32" s="729"/>
      <c r="BL32" s="729"/>
      <c r="BM32" s="730">
        <v>97.4</v>
      </c>
      <c r="BN32" s="729"/>
      <c r="BO32" s="729"/>
      <c r="BP32" s="729"/>
      <c r="BQ32" s="731"/>
      <c r="BR32" s="728">
        <v>100</v>
      </c>
      <c r="BS32" s="729"/>
      <c r="BT32" s="729"/>
      <c r="BU32" s="729"/>
      <c r="BV32" s="729"/>
      <c r="BW32" s="729"/>
      <c r="BX32" s="730">
        <v>97.5</v>
      </c>
      <c r="BY32" s="729"/>
      <c r="BZ32" s="729"/>
      <c r="CA32" s="729"/>
      <c r="CB32" s="731"/>
      <c r="CD32" s="726"/>
      <c r="CE32" s="727"/>
      <c r="CF32" s="674" t="s">
        <v>304</v>
      </c>
      <c r="CG32" s="675"/>
      <c r="CH32" s="675"/>
      <c r="CI32" s="675"/>
      <c r="CJ32" s="675"/>
      <c r="CK32" s="675"/>
      <c r="CL32" s="675"/>
      <c r="CM32" s="675"/>
      <c r="CN32" s="675"/>
      <c r="CO32" s="675"/>
      <c r="CP32" s="675"/>
      <c r="CQ32" s="676"/>
      <c r="CR32" s="659" t="s">
        <v>134</v>
      </c>
      <c r="CS32" s="660"/>
      <c r="CT32" s="660"/>
      <c r="CU32" s="660"/>
      <c r="CV32" s="660"/>
      <c r="CW32" s="660"/>
      <c r="CX32" s="660"/>
      <c r="CY32" s="661"/>
      <c r="CZ32" s="664" t="s">
        <v>134</v>
      </c>
      <c r="DA32" s="692"/>
      <c r="DB32" s="692"/>
      <c r="DC32" s="697"/>
      <c r="DD32" s="668" t="s">
        <v>127</v>
      </c>
      <c r="DE32" s="660"/>
      <c r="DF32" s="660"/>
      <c r="DG32" s="660"/>
      <c r="DH32" s="660"/>
      <c r="DI32" s="660"/>
      <c r="DJ32" s="660"/>
      <c r="DK32" s="661"/>
      <c r="DL32" s="668" t="s">
        <v>134</v>
      </c>
      <c r="DM32" s="660"/>
      <c r="DN32" s="660"/>
      <c r="DO32" s="660"/>
      <c r="DP32" s="660"/>
      <c r="DQ32" s="660"/>
      <c r="DR32" s="660"/>
      <c r="DS32" s="660"/>
      <c r="DT32" s="660"/>
      <c r="DU32" s="660"/>
      <c r="DV32" s="661"/>
      <c r="DW32" s="664" t="s">
        <v>134</v>
      </c>
      <c r="DX32" s="692"/>
      <c r="DY32" s="692"/>
      <c r="DZ32" s="692"/>
      <c r="EA32" s="692"/>
      <c r="EB32" s="692"/>
      <c r="EC32" s="693"/>
    </row>
    <row r="33" spans="2:133" ht="11.25" customHeight="1">
      <c r="B33" s="656" t="s">
        <v>305</v>
      </c>
      <c r="C33" s="657"/>
      <c r="D33" s="657"/>
      <c r="E33" s="657"/>
      <c r="F33" s="657"/>
      <c r="G33" s="657"/>
      <c r="H33" s="657"/>
      <c r="I33" s="657"/>
      <c r="J33" s="657"/>
      <c r="K33" s="657"/>
      <c r="L33" s="657"/>
      <c r="M33" s="657"/>
      <c r="N33" s="657"/>
      <c r="O33" s="657"/>
      <c r="P33" s="657"/>
      <c r="Q33" s="658"/>
      <c r="R33" s="659">
        <v>1678735</v>
      </c>
      <c r="S33" s="660"/>
      <c r="T33" s="660"/>
      <c r="U33" s="660"/>
      <c r="V33" s="660"/>
      <c r="W33" s="660"/>
      <c r="X33" s="660"/>
      <c r="Y33" s="661"/>
      <c r="Z33" s="662">
        <v>6.3</v>
      </c>
      <c r="AA33" s="662"/>
      <c r="AB33" s="662"/>
      <c r="AC33" s="662"/>
      <c r="AD33" s="663" t="s">
        <v>134</v>
      </c>
      <c r="AE33" s="663"/>
      <c r="AF33" s="663"/>
      <c r="AG33" s="663"/>
      <c r="AH33" s="663"/>
      <c r="AI33" s="663"/>
      <c r="AJ33" s="663"/>
      <c r="AK33" s="663"/>
      <c r="AL33" s="664" t="s">
        <v>127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306</v>
      </c>
      <c r="CE33" s="675"/>
      <c r="CF33" s="675"/>
      <c r="CG33" s="675"/>
      <c r="CH33" s="675"/>
      <c r="CI33" s="675"/>
      <c r="CJ33" s="675"/>
      <c r="CK33" s="675"/>
      <c r="CL33" s="675"/>
      <c r="CM33" s="675"/>
      <c r="CN33" s="675"/>
      <c r="CO33" s="675"/>
      <c r="CP33" s="675"/>
      <c r="CQ33" s="676"/>
      <c r="CR33" s="659">
        <v>13799857</v>
      </c>
      <c r="CS33" s="695"/>
      <c r="CT33" s="695"/>
      <c r="CU33" s="695"/>
      <c r="CV33" s="695"/>
      <c r="CW33" s="695"/>
      <c r="CX33" s="695"/>
      <c r="CY33" s="696"/>
      <c r="CZ33" s="664">
        <v>58.4</v>
      </c>
      <c r="DA33" s="692"/>
      <c r="DB33" s="692"/>
      <c r="DC33" s="697"/>
      <c r="DD33" s="668">
        <v>4377727</v>
      </c>
      <c r="DE33" s="695"/>
      <c r="DF33" s="695"/>
      <c r="DG33" s="695"/>
      <c r="DH33" s="695"/>
      <c r="DI33" s="695"/>
      <c r="DJ33" s="695"/>
      <c r="DK33" s="696"/>
      <c r="DL33" s="668">
        <v>1796537</v>
      </c>
      <c r="DM33" s="695"/>
      <c r="DN33" s="695"/>
      <c r="DO33" s="695"/>
      <c r="DP33" s="695"/>
      <c r="DQ33" s="695"/>
      <c r="DR33" s="695"/>
      <c r="DS33" s="695"/>
      <c r="DT33" s="695"/>
      <c r="DU33" s="695"/>
      <c r="DV33" s="696"/>
      <c r="DW33" s="664">
        <v>70.2</v>
      </c>
      <c r="DX33" s="692"/>
      <c r="DY33" s="692"/>
      <c r="DZ33" s="692"/>
      <c r="EA33" s="692"/>
      <c r="EB33" s="692"/>
      <c r="EC33" s="693"/>
    </row>
    <row r="34" spans="2:133" ht="11.25" customHeight="1">
      <c r="B34" s="656" t="s">
        <v>307</v>
      </c>
      <c r="C34" s="657"/>
      <c r="D34" s="657"/>
      <c r="E34" s="657"/>
      <c r="F34" s="657"/>
      <c r="G34" s="657"/>
      <c r="H34" s="657"/>
      <c r="I34" s="657"/>
      <c r="J34" s="657"/>
      <c r="K34" s="657"/>
      <c r="L34" s="657"/>
      <c r="M34" s="657"/>
      <c r="N34" s="657"/>
      <c r="O34" s="657"/>
      <c r="P34" s="657"/>
      <c r="Q34" s="658"/>
      <c r="R34" s="659">
        <v>284022</v>
      </c>
      <c r="S34" s="660"/>
      <c r="T34" s="660"/>
      <c r="U34" s="660"/>
      <c r="V34" s="660"/>
      <c r="W34" s="660"/>
      <c r="X34" s="660"/>
      <c r="Y34" s="661"/>
      <c r="Z34" s="662">
        <v>1.1000000000000001</v>
      </c>
      <c r="AA34" s="662"/>
      <c r="AB34" s="662"/>
      <c r="AC34" s="662"/>
      <c r="AD34" s="663">
        <v>38001</v>
      </c>
      <c r="AE34" s="663"/>
      <c r="AF34" s="663"/>
      <c r="AG34" s="663"/>
      <c r="AH34" s="663"/>
      <c r="AI34" s="663"/>
      <c r="AJ34" s="663"/>
      <c r="AK34" s="663"/>
      <c r="AL34" s="664">
        <v>1.5</v>
      </c>
      <c r="AM34" s="665"/>
      <c r="AN34" s="665"/>
      <c r="AO34" s="666"/>
      <c r="AP34" s="214"/>
      <c r="AQ34" s="638" t="s">
        <v>308</v>
      </c>
      <c r="AR34" s="639"/>
      <c r="AS34" s="639"/>
      <c r="AT34" s="639"/>
      <c r="AU34" s="639"/>
      <c r="AV34" s="639"/>
      <c r="AW34" s="639"/>
      <c r="AX34" s="639"/>
      <c r="AY34" s="639"/>
      <c r="AZ34" s="639"/>
      <c r="BA34" s="639"/>
      <c r="BB34" s="639"/>
      <c r="BC34" s="639"/>
      <c r="BD34" s="639"/>
      <c r="BE34" s="639"/>
      <c r="BF34" s="640"/>
      <c r="BG34" s="638" t="s">
        <v>309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310</v>
      </c>
      <c r="CE34" s="675"/>
      <c r="CF34" s="675"/>
      <c r="CG34" s="675"/>
      <c r="CH34" s="675"/>
      <c r="CI34" s="675"/>
      <c r="CJ34" s="675"/>
      <c r="CK34" s="675"/>
      <c r="CL34" s="675"/>
      <c r="CM34" s="675"/>
      <c r="CN34" s="675"/>
      <c r="CO34" s="675"/>
      <c r="CP34" s="675"/>
      <c r="CQ34" s="676"/>
      <c r="CR34" s="659">
        <v>2223317</v>
      </c>
      <c r="CS34" s="660"/>
      <c r="CT34" s="660"/>
      <c r="CU34" s="660"/>
      <c r="CV34" s="660"/>
      <c r="CW34" s="660"/>
      <c r="CX34" s="660"/>
      <c r="CY34" s="661"/>
      <c r="CZ34" s="664">
        <v>9.4</v>
      </c>
      <c r="DA34" s="692"/>
      <c r="DB34" s="692"/>
      <c r="DC34" s="697"/>
      <c r="DD34" s="668">
        <v>1120317</v>
      </c>
      <c r="DE34" s="660"/>
      <c r="DF34" s="660"/>
      <c r="DG34" s="660"/>
      <c r="DH34" s="660"/>
      <c r="DI34" s="660"/>
      <c r="DJ34" s="660"/>
      <c r="DK34" s="661"/>
      <c r="DL34" s="668">
        <v>589039</v>
      </c>
      <c r="DM34" s="660"/>
      <c r="DN34" s="660"/>
      <c r="DO34" s="660"/>
      <c r="DP34" s="660"/>
      <c r="DQ34" s="660"/>
      <c r="DR34" s="660"/>
      <c r="DS34" s="660"/>
      <c r="DT34" s="660"/>
      <c r="DU34" s="660"/>
      <c r="DV34" s="661"/>
      <c r="DW34" s="664">
        <v>23</v>
      </c>
      <c r="DX34" s="692"/>
      <c r="DY34" s="692"/>
      <c r="DZ34" s="692"/>
      <c r="EA34" s="692"/>
      <c r="EB34" s="692"/>
      <c r="EC34" s="693"/>
    </row>
    <row r="35" spans="2:133" ht="11.25" customHeight="1">
      <c r="B35" s="656" t="s">
        <v>311</v>
      </c>
      <c r="C35" s="657"/>
      <c r="D35" s="657"/>
      <c r="E35" s="657"/>
      <c r="F35" s="657"/>
      <c r="G35" s="657"/>
      <c r="H35" s="657"/>
      <c r="I35" s="657"/>
      <c r="J35" s="657"/>
      <c r="K35" s="657"/>
      <c r="L35" s="657"/>
      <c r="M35" s="657"/>
      <c r="N35" s="657"/>
      <c r="O35" s="657"/>
      <c r="P35" s="657"/>
      <c r="Q35" s="658"/>
      <c r="R35" s="659" t="s">
        <v>134</v>
      </c>
      <c r="S35" s="660"/>
      <c r="T35" s="660"/>
      <c r="U35" s="660"/>
      <c r="V35" s="660"/>
      <c r="W35" s="660"/>
      <c r="X35" s="660"/>
      <c r="Y35" s="661"/>
      <c r="Z35" s="662" t="s">
        <v>134</v>
      </c>
      <c r="AA35" s="662"/>
      <c r="AB35" s="662"/>
      <c r="AC35" s="662"/>
      <c r="AD35" s="663" t="s">
        <v>127</v>
      </c>
      <c r="AE35" s="663"/>
      <c r="AF35" s="663"/>
      <c r="AG35" s="663"/>
      <c r="AH35" s="663"/>
      <c r="AI35" s="663"/>
      <c r="AJ35" s="663"/>
      <c r="AK35" s="663"/>
      <c r="AL35" s="664" t="s">
        <v>134</v>
      </c>
      <c r="AM35" s="665"/>
      <c r="AN35" s="665"/>
      <c r="AO35" s="666"/>
      <c r="AP35" s="214"/>
      <c r="AQ35" s="732" t="s">
        <v>312</v>
      </c>
      <c r="AR35" s="733"/>
      <c r="AS35" s="733"/>
      <c r="AT35" s="733"/>
      <c r="AU35" s="733"/>
      <c r="AV35" s="733"/>
      <c r="AW35" s="733"/>
      <c r="AX35" s="733"/>
      <c r="AY35" s="734"/>
      <c r="AZ35" s="648">
        <v>1289004</v>
      </c>
      <c r="BA35" s="649"/>
      <c r="BB35" s="649"/>
      <c r="BC35" s="649"/>
      <c r="BD35" s="649"/>
      <c r="BE35" s="649"/>
      <c r="BF35" s="735"/>
      <c r="BG35" s="670" t="s">
        <v>313</v>
      </c>
      <c r="BH35" s="671"/>
      <c r="BI35" s="671"/>
      <c r="BJ35" s="671"/>
      <c r="BK35" s="671"/>
      <c r="BL35" s="671"/>
      <c r="BM35" s="671"/>
      <c r="BN35" s="671"/>
      <c r="BO35" s="671"/>
      <c r="BP35" s="671"/>
      <c r="BQ35" s="671"/>
      <c r="BR35" s="671"/>
      <c r="BS35" s="671"/>
      <c r="BT35" s="671"/>
      <c r="BU35" s="672"/>
      <c r="BV35" s="648">
        <v>506940</v>
      </c>
      <c r="BW35" s="649"/>
      <c r="BX35" s="649"/>
      <c r="BY35" s="649"/>
      <c r="BZ35" s="649"/>
      <c r="CA35" s="649"/>
      <c r="CB35" s="735"/>
      <c r="CD35" s="674" t="s">
        <v>314</v>
      </c>
      <c r="CE35" s="675"/>
      <c r="CF35" s="675"/>
      <c r="CG35" s="675"/>
      <c r="CH35" s="675"/>
      <c r="CI35" s="675"/>
      <c r="CJ35" s="675"/>
      <c r="CK35" s="675"/>
      <c r="CL35" s="675"/>
      <c r="CM35" s="675"/>
      <c r="CN35" s="675"/>
      <c r="CO35" s="675"/>
      <c r="CP35" s="675"/>
      <c r="CQ35" s="676"/>
      <c r="CR35" s="659">
        <v>9691</v>
      </c>
      <c r="CS35" s="695"/>
      <c r="CT35" s="695"/>
      <c r="CU35" s="695"/>
      <c r="CV35" s="695"/>
      <c r="CW35" s="695"/>
      <c r="CX35" s="695"/>
      <c r="CY35" s="696"/>
      <c r="CZ35" s="664">
        <v>0</v>
      </c>
      <c r="DA35" s="692"/>
      <c r="DB35" s="692"/>
      <c r="DC35" s="697"/>
      <c r="DD35" s="668">
        <v>9691</v>
      </c>
      <c r="DE35" s="695"/>
      <c r="DF35" s="695"/>
      <c r="DG35" s="695"/>
      <c r="DH35" s="695"/>
      <c r="DI35" s="695"/>
      <c r="DJ35" s="695"/>
      <c r="DK35" s="696"/>
      <c r="DL35" s="668">
        <v>4057</v>
      </c>
      <c r="DM35" s="695"/>
      <c r="DN35" s="695"/>
      <c r="DO35" s="695"/>
      <c r="DP35" s="695"/>
      <c r="DQ35" s="695"/>
      <c r="DR35" s="695"/>
      <c r="DS35" s="695"/>
      <c r="DT35" s="695"/>
      <c r="DU35" s="695"/>
      <c r="DV35" s="696"/>
      <c r="DW35" s="664">
        <v>0.2</v>
      </c>
      <c r="DX35" s="692"/>
      <c r="DY35" s="692"/>
      <c r="DZ35" s="692"/>
      <c r="EA35" s="692"/>
      <c r="EB35" s="692"/>
      <c r="EC35" s="693"/>
    </row>
    <row r="36" spans="2:133" ht="11.25" customHeight="1">
      <c r="B36" s="656" t="s">
        <v>315</v>
      </c>
      <c r="C36" s="657"/>
      <c r="D36" s="657"/>
      <c r="E36" s="657"/>
      <c r="F36" s="657"/>
      <c r="G36" s="657"/>
      <c r="H36" s="657"/>
      <c r="I36" s="657"/>
      <c r="J36" s="657"/>
      <c r="K36" s="657"/>
      <c r="L36" s="657"/>
      <c r="M36" s="657"/>
      <c r="N36" s="657"/>
      <c r="O36" s="657"/>
      <c r="P36" s="657"/>
      <c r="Q36" s="658"/>
      <c r="R36" s="659" t="s">
        <v>134</v>
      </c>
      <c r="S36" s="660"/>
      <c r="T36" s="660"/>
      <c r="U36" s="660"/>
      <c r="V36" s="660"/>
      <c r="W36" s="660"/>
      <c r="X36" s="660"/>
      <c r="Y36" s="661"/>
      <c r="Z36" s="662" t="s">
        <v>127</v>
      </c>
      <c r="AA36" s="662"/>
      <c r="AB36" s="662"/>
      <c r="AC36" s="662"/>
      <c r="AD36" s="663" t="s">
        <v>134</v>
      </c>
      <c r="AE36" s="663"/>
      <c r="AF36" s="663"/>
      <c r="AG36" s="663"/>
      <c r="AH36" s="663"/>
      <c r="AI36" s="663"/>
      <c r="AJ36" s="663"/>
      <c r="AK36" s="663"/>
      <c r="AL36" s="664" t="s">
        <v>127</v>
      </c>
      <c r="AM36" s="665"/>
      <c r="AN36" s="665"/>
      <c r="AO36" s="666"/>
      <c r="AQ36" s="736" t="s">
        <v>316</v>
      </c>
      <c r="AR36" s="737"/>
      <c r="AS36" s="737"/>
      <c r="AT36" s="737"/>
      <c r="AU36" s="737"/>
      <c r="AV36" s="737"/>
      <c r="AW36" s="737"/>
      <c r="AX36" s="737"/>
      <c r="AY36" s="738"/>
      <c r="AZ36" s="659">
        <v>624326</v>
      </c>
      <c r="BA36" s="660"/>
      <c r="BB36" s="660"/>
      <c r="BC36" s="660"/>
      <c r="BD36" s="695"/>
      <c r="BE36" s="695"/>
      <c r="BF36" s="718"/>
      <c r="BG36" s="674" t="s">
        <v>317</v>
      </c>
      <c r="BH36" s="675"/>
      <c r="BI36" s="675"/>
      <c r="BJ36" s="675"/>
      <c r="BK36" s="675"/>
      <c r="BL36" s="675"/>
      <c r="BM36" s="675"/>
      <c r="BN36" s="675"/>
      <c r="BO36" s="675"/>
      <c r="BP36" s="675"/>
      <c r="BQ36" s="675"/>
      <c r="BR36" s="675"/>
      <c r="BS36" s="675"/>
      <c r="BT36" s="675"/>
      <c r="BU36" s="676"/>
      <c r="BV36" s="659">
        <v>506940</v>
      </c>
      <c r="BW36" s="660"/>
      <c r="BX36" s="660"/>
      <c r="BY36" s="660"/>
      <c r="BZ36" s="660"/>
      <c r="CA36" s="660"/>
      <c r="CB36" s="669"/>
      <c r="CD36" s="674" t="s">
        <v>318</v>
      </c>
      <c r="CE36" s="675"/>
      <c r="CF36" s="675"/>
      <c r="CG36" s="675"/>
      <c r="CH36" s="675"/>
      <c r="CI36" s="675"/>
      <c r="CJ36" s="675"/>
      <c r="CK36" s="675"/>
      <c r="CL36" s="675"/>
      <c r="CM36" s="675"/>
      <c r="CN36" s="675"/>
      <c r="CO36" s="675"/>
      <c r="CP36" s="675"/>
      <c r="CQ36" s="676"/>
      <c r="CR36" s="659">
        <v>1376340</v>
      </c>
      <c r="CS36" s="660"/>
      <c r="CT36" s="660"/>
      <c r="CU36" s="660"/>
      <c r="CV36" s="660"/>
      <c r="CW36" s="660"/>
      <c r="CX36" s="660"/>
      <c r="CY36" s="661"/>
      <c r="CZ36" s="664">
        <v>5.8</v>
      </c>
      <c r="DA36" s="692"/>
      <c r="DB36" s="692"/>
      <c r="DC36" s="697"/>
      <c r="DD36" s="668">
        <v>1103091</v>
      </c>
      <c r="DE36" s="660"/>
      <c r="DF36" s="660"/>
      <c r="DG36" s="660"/>
      <c r="DH36" s="660"/>
      <c r="DI36" s="660"/>
      <c r="DJ36" s="660"/>
      <c r="DK36" s="661"/>
      <c r="DL36" s="668">
        <v>506259</v>
      </c>
      <c r="DM36" s="660"/>
      <c r="DN36" s="660"/>
      <c r="DO36" s="660"/>
      <c r="DP36" s="660"/>
      <c r="DQ36" s="660"/>
      <c r="DR36" s="660"/>
      <c r="DS36" s="660"/>
      <c r="DT36" s="660"/>
      <c r="DU36" s="660"/>
      <c r="DV36" s="661"/>
      <c r="DW36" s="664">
        <v>19.8</v>
      </c>
      <c r="DX36" s="692"/>
      <c r="DY36" s="692"/>
      <c r="DZ36" s="692"/>
      <c r="EA36" s="692"/>
      <c r="EB36" s="692"/>
      <c r="EC36" s="693"/>
    </row>
    <row r="37" spans="2:133" ht="11.25" customHeight="1">
      <c r="B37" s="656" t="s">
        <v>319</v>
      </c>
      <c r="C37" s="657"/>
      <c r="D37" s="657"/>
      <c r="E37" s="657"/>
      <c r="F37" s="657"/>
      <c r="G37" s="657"/>
      <c r="H37" s="657"/>
      <c r="I37" s="657"/>
      <c r="J37" s="657"/>
      <c r="K37" s="657"/>
      <c r="L37" s="657"/>
      <c r="M37" s="657"/>
      <c r="N37" s="657"/>
      <c r="O37" s="657"/>
      <c r="P37" s="657"/>
      <c r="Q37" s="658"/>
      <c r="R37" s="659" t="s">
        <v>134</v>
      </c>
      <c r="S37" s="660"/>
      <c r="T37" s="660"/>
      <c r="U37" s="660"/>
      <c r="V37" s="660"/>
      <c r="W37" s="660"/>
      <c r="X37" s="660"/>
      <c r="Y37" s="661"/>
      <c r="Z37" s="662" t="s">
        <v>127</v>
      </c>
      <c r="AA37" s="662"/>
      <c r="AB37" s="662"/>
      <c r="AC37" s="662"/>
      <c r="AD37" s="663" t="s">
        <v>127</v>
      </c>
      <c r="AE37" s="663"/>
      <c r="AF37" s="663"/>
      <c r="AG37" s="663"/>
      <c r="AH37" s="663"/>
      <c r="AI37" s="663"/>
      <c r="AJ37" s="663"/>
      <c r="AK37" s="663"/>
      <c r="AL37" s="664" t="s">
        <v>127</v>
      </c>
      <c r="AM37" s="665"/>
      <c r="AN37" s="665"/>
      <c r="AO37" s="666"/>
      <c r="AQ37" s="736" t="s">
        <v>320</v>
      </c>
      <c r="AR37" s="737"/>
      <c r="AS37" s="737"/>
      <c r="AT37" s="737"/>
      <c r="AU37" s="737"/>
      <c r="AV37" s="737"/>
      <c r="AW37" s="737"/>
      <c r="AX37" s="737"/>
      <c r="AY37" s="738"/>
      <c r="AZ37" s="659">
        <v>14403</v>
      </c>
      <c r="BA37" s="660"/>
      <c r="BB37" s="660"/>
      <c r="BC37" s="660"/>
      <c r="BD37" s="695"/>
      <c r="BE37" s="695"/>
      <c r="BF37" s="718"/>
      <c r="BG37" s="674" t="s">
        <v>321</v>
      </c>
      <c r="BH37" s="675"/>
      <c r="BI37" s="675"/>
      <c r="BJ37" s="675"/>
      <c r="BK37" s="675"/>
      <c r="BL37" s="675"/>
      <c r="BM37" s="675"/>
      <c r="BN37" s="675"/>
      <c r="BO37" s="675"/>
      <c r="BP37" s="675"/>
      <c r="BQ37" s="675"/>
      <c r="BR37" s="675"/>
      <c r="BS37" s="675"/>
      <c r="BT37" s="675"/>
      <c r="BU37" s="676"/>
      <c r="BV37" s="659">
        <v>2610</v>
      </c>
      <c r="BW37" s="660"/>
      <c r="BX37" s="660"/>
      <c r="BY37" s="660"/>
      <c r="BZ37" s="660"/>
      <c r="CA37" s="660"/>
      <c r="CB37" s="669"/>
      <c r="CD37" s="674" t="s">
        <v>322</v>
      </c>
      <c r="CE37" s="675"/>
      <c r="CF37" s="675"/>
      <c r="CG37" s="675"/>
      <c r="CH37" s="675"/>
      <c r="CI37" s="675"/>
      <c r="CJ37" s="675"/>
      <c r="CK37" s="675"/>
      <c r="CL37" s="675"/>
      <c r="CM37" s="675"/>
      <c r="CN37" s="675"/>
      <c r="CO37" s="675"/>
      <c r="CP37" s="675"/>
      <c r="CQ37" s="676"/>
      <c r="CR37" s="659">
        <v>483510</v>
      </c>
      <c r="CS37" s="695"/>
      <c r="CT37" s="695"/>
      <c r="CU37" s="695"/>
      <c r="CV37" s="695"/>
      <c r="CW37" s="695"/>
      <c r="CX37" s="695"/>
      <c r="CY37" s="696"/>
      <c r="CZ37" s="664">
        <v>2</v>
      </c>
      <c r="DA37" s="692"/>
      <c r="DB37" s="692"/>
      <c r="DC37" s="697"/>
      <c r="DD37" s="668">
        <v>483510</v>
      </c>
      <c r="DE37" s="695"/>
      <c r="DF37" s="695"/>
      <c r="DG37" s="695"/>
      <c r="DH37" s="695"/>
      <c r="DI37" s="695"/>
      <c r="DJ37" s="695"/>
      <c r="DK37" s="696"/>
      <c r="DL37" s="668">
        <v>304584</v>
      </c>
      <c r="DM37" s="695"/>
      <c r="DN37" s="695"/>
      <c r="DO37" s="695"/>
      <c r="DP37" s="695"/>
      <c r="DQ37" s="695"/>
      <c r="DR37" s="695"/>
      <c r="DS37" s="695"/>
      <c r="DT37" s="695"/>
      <c r="DU37" s="695"/>
      <c r="DV37" s="696"/>
      <c r="DW37" s="664">
        <v>11.9</v>
      </c>
      <c r="DX37" s="692"/>
      <c r="DY37" s="692"/>
      <c r="DZ37" s="692"/>
      <c r="EA37" s="692"/>
      <c r="EB37" s="692"/>
      <c r="EC37" s="693"/>
    </row>
    <row r="38" spans="2:133" ht="11.25" customHeight="1">
      <c r="B38" s="704" t="s">
        <v>323</v>
      </c>
      <c r="C38" s="705"/>
      <c r="D38" s="705"/>
      <c r="E38" s="705"/>
      <c r="F38" s="705"/>
      <c r="G38" s="705"/>
      <c r="H38" s="705"/>
      <c r="I38" s="705"/>
      <c r="J38" s="705"/>
      <c r="K38" s="705"/>
      <c r="L38" s="705"/>
      <c r="M38" s="705"/>
      <c r="N38" s="705"/>
      <c r="O38" s="705"/>
      <c r="P38" s="705"/>
      <c r="Q38" s="706"/>
      <c r="R38" s="739">
        <v>26532385</v>
      </c>
      <c r="S38" s="740"/>
      <c r="T38" s="740"/>
      <c r="U38" s="740"/>
      <c r="V38" s="740"/>
      <c r="W38" s="740"/>
      <c r="X38" s="740"/>
      <c r="Y38" s="741"/>
      <c r="Z38" s="742">
        <v>100</v>
      </c>
      <c r="AA38" s="742"/>
      <c r="AB38" s="742"/>
      <c r="AC38" s="742"/>
      <c r="AD38" s="743">
        <v>2558565</v>
      </c>
      <c r="AE38" s="743"/>
      <c r="AF38" s="743"/>
      <c r="AG38" s="743"/>
      <c r="AH38" s="743"/>
      <c r="AI38" s="743"/>
      <c r="AJ38" s="743"/>
      <c r="AK38" s="743"/>
      <c r="AL38" s="744">
        <v>100</v>
      </c>
      <c r="AM38" s="730"/>
      <c r="AN38" s="730"/>
      <c r="AO38" s="745"/>
      <c r="AQ38" s="736" t="s">
        <v>324</v>
      </c>
      <c r="AR38" s="737"/>
      <c r="AS38" s="737"/>
      <c r="AT38" s="737"/>
      <c r="AU38" s="737"/>
      <c r="AV38" s="737"/>
      <c r="AW38" s="737"/>
      <c r="AX38" s="737"/>
      <c r="AY38" s="738"/>
      <c r="AZ38" s="659">
        <v>4871</v>
      </c>
      <c r="BA38" s="660"/>
      <c r="BB38" s="660"/>
      <c r="BC38" s="660"/>
      <c r="BD38" s="695"/>
      <c r="BE38" s="695"/>
      <c r="BF38" s="718"/>
      <c r="BG38" s="674" t="s">
        <v>325</v>
      </c>
      <c r="BH38" s="675"/>
      <c r="BI38" s="675"/>
      <c r="BJ38" s="675"/>
      <c r="BK38" s="675"/>
      <c r="BL38" s="675"/>
      <c r="BM38" s="675"/>
      <c r="BN38" s="675"/>
      <c r="BO38" s="675"/>
      <c r="BP38" s="675"/>
      <c r="BQ38" s="675"/>
      <c r="BR38" s="675"/>
      <c r="BS38" s="675"/>
      <c r="BT38" s="675"/>
      <c r="BU38" s="676"/>
      <c r="BV38" s="659">
        <v>4676</v>
      </c>
      <c r="BW38" s="660"/>
      <c r="BX38" s="660"/>
      <c r="BY38" s="660"/>
      <c r="BZ38" s="660"/>
      <c r="CA38" s="660"/>
      <c r="CB38" s="669"/>
      <c r="CD38" s="674" t="s">
        <v>326</v>
      </c>
      <c r="CE38" s="675"/>
      <c r="CF38" s="675"/>
      <c r="CG38" s="675"/>
      <c r="CH38" s="675"/>
      <c r="CI38" s="675"/>
      <c r="CJ38" s="675"/>
      <c r="CK38" s="675"/>
      <c r="CL38" s="675"/>
      <c r="CM38" s="675"/>
      <c r="CN38" s="675"/>
      <c r="CO38" s="675"/>
      <c r="CP38" s="675"/>
      <c r="CQ38" s="676"/>
      <c r="CR38" s="659">
        <v>1274601</v>
      </c>
      <c r="CS38" s="660"/>
      <c r="CT38" s="660"/>
      <c r="CU38" s="660"/>
      <c r="CV38" s="660"/>
      <c r="CW38" s="660"/>
      <c r="CX38" s="660"/>
      <c r="CY38" s="661"/>
      <c r="CZ38" s="664">
        <v>5.4</v>
      </c>
      <c r="DA38" s="692"/>
      <c r="DB38" s="692"/>
      <c r="DC38" s="697"/>
      <c r="DD38" s="668">
        <v>1123072</v>
      </c>
      <c r="DE38" s="660"/>
      <c r="DF38" s="660"/>
      <c r="DG38" s="660"/>
      <c r="DH38" s="660"/>
      <c r="DI38" s="660"/>
      <c r="DJ38" s="660"/>
      <c r="DK38" s="661"/>
      <c r="DL38" s="668">
        <v>697182</v>
      </c>
      <c r="DM38" s="660"/>
      <c r="DN38" s="660"/>
      <c r="DO38" s="660"/>
      <c r="DP38" s="660"/>
      <c r="DQ38" s="660"/>
      <c r="DR38" s="660"/>
      <c r="DS38" s="660"/>
      <c r="DT38" s="660"/>
      <c r="DU38" s="660"/>
      <c r="DV38" s="661"/>
      <c r="DW38" s="664">
        <v>27.2</v>
      </c>
      <c r="DX38" s="692"/>
      <c r="DY38" s="692"/>
      <c r="DZ38" s="692"/>
      <c r="EA38" s="692"/>
      <c r="EB38" s="692"/>
      <c r="EC38" s="693"/>
    </row>
    <row r="39" spans="2:133" ht="11.25" customHeight="1">
      <c r="AQ39" s="736" t="s">
        <v>327</v>
      </c>
      <c r="AR39" s="737"/>
      <c r="AS39" s="737"/>
      <c r="AT39" s="737"/>
      <c r="AU39" s="737"/>
      <c r="AV39" s="737"/>
      <c r="AW39" s="737"/>
      <c r="AX39" s="737"/>
      <c r="AY39" s="738"/>
      <c r="AZ39" s="659" t="s">
        <v>127</v>
      </c>
      <c r="BA39" s="660"/>
      <c r="BB39" s="660"/>
      <c r="BC39" s="660"/>
      <c r="BD39" s="695"/>
      <c r="BE39" s="695"/>
      <c r="BF39" s="718"/>
      <c r="BG39" s="750" t="s">
        <v>328</v>
      </c>
      <c r="BH39" s="751"/>
      <c r="BI39" s="751"/>
      <c r="BJ39" s="751"/>
      <c r="BK39" s="751"/>
      <c r="BL39" s="215"/>
      <c r="BM39" s="675" t="s">
        <v>329</v>
      </c>
      <c r="BN39" s="675"/>
      <c r="BO39" s="675"/>
      <c r="BP39" s="675"/>
      <c r="BQ39" s="675"/>
      <c r="BR39" s="675"/>
      <c r="BS39" s="675"/>
      <c r="BT39" s="675"/>
      <c r="BU39" s="676"/>
      <c r="BV39" s="659">
        <v>5</v>
      </c>
      <c r="BW39" s="660"/>
      <c r="BX39" s="660"/>
      <c r="BY39" s="660"/>
      <c r="BZ39" s="660"/>
      <c r="CA39" s="660"/>
      <c r="CB39" s="669"/>
      <c r="CD39" s="674" t="s">
        <v>330</v>
      </c>
      <c r="CE39" s="675"/>
      <c r="CF39" s="675"/>
      <c r="CG39" s="675"/>
      <c r="CH39" s="675"/>
      <c r="CI39" s="675"/>
      <c r="CJ39" s="675"/>
      <c r="CK39" s="675"/>
      <c r="CL39" s="675"/>
      <c r="CM39" s="675"/>
      <c r="CN39" s="675"/>
      <c r="CO39" s="675"/>
      <c r="CP39" s="675"/>
      <c r="CQ39" s="676"/>
      <c r="CR39" s="659">
        <v>8833908</v>
      </c>
      <c r="CS39" s="695"/>
      <c r="CT39" s="695"/>
      <c r="CU39" s="695"/>
      <c r="CV39" s="695"/>
      <c r="CW39" s="695"/>
      <c r="CX39" s="695"/>
      <c r="CY39" s="696"/>
      <c r="CZ39" s="664">
        <v>37.4</v>
      </c>
      <c r="DA39" s="692"/>
      <c r="DB39" s="692"/>
      <c r="DC39" s="697"/>
      <c r="DD39" s="668">
        <v>1021556</v>
      </c>
      <c r="DE39" s="695"/>
      <c r="DF39" s="695"/>
      <c r="DG39" s="695"/>
      <c r="DH39" s="695"/>
      <c r="DI39" s="695"/>
      <c r="DJ39" s="695"/>
      <c r="DK39" s="696"/>
      <c r="DL39" s="668" t="s">
        <v>127</v>
      </c>
      <c r="DM39" s="695"/>
      <c r="DN39" s="695"/>
      <c r="DO39" s="695"/>
      <c r="DP39" s="695"/>
      <c r="DQ39" s="695"/>
      <c r="DR39" s="695"/>
      <c r="DS39" s="695"/>
      <c r="DT39" s="695"/>
      <c r="DU39" s="695"/>
      <c r="DV39" s="696"/>
      <c r="DW39" s="664" t="s">
        <v>127</v>
      </c>
      <c r="DX39" s="692"/>
      <c r="DY39" s="692"/>
      <c r="DZ39" s="692"/>
      <c r="EA39" s="692"/>
      <c r="EB39" s="692"/>
      <c r="EC39" s="693"/>
    </row>
    <row r="40" spans="2:133" ht="11.25" customHeight="1">
      <c r="AQ40" s="736" t="s">
        <v>331</v>
      </c>
      <c r="AR40" s="737"/>
      <c r="AS40" s="737"/>
      <c r="AT40" s="737"/>
      <c r="AU40" s="737"/>
      <c r="AV40" s="737"/>
      <c r="AW40" s="737"/>
      <c r="AX40" s="737"/>
      <c r="AY40" s="738"/>
      <c r="AZ40" s="659">
        <v>235799</v>
      </c>
      <c r="BA40" s="660"/>
      <c r="BB40" s="660"/>
      <c r="BC40" s="660"/>
      <c r="BD40" s="695"/>
      <c r="BE40" s="695"/>
      <c r="BF40" s="718"/>
      <c r="BG40" s="750"/>
      <c r="BH40" s="751"/>
      <c r="BI40" s="751"/>
      <c r="BJ40" s="751"/>
      <c r="BK40" s="751"/>
      <c r="BL40" s="215"/>
      <c r="BM40" s="675" t="s">
        <v>332</v>
      </c>
      <c r="BN40" s="675"/>
      <c r="BO40" s="675"/>
      <c r="BP40" s="675"/>
      <c r="BQ40" s="675"/>
      <c r="BR40" s="675"/>
      <c r="BS40" s="675"/>
      <c r="BT40" s="675"/>
      <c r="BU40" s="676"/>
      <c r="BV40" s="659">
        <v>364</v>
      </c>
      <c r="BW40" s="660"/>
      <c r="BX40" s="660"/>
      <c r="BY40" s="660"/>
      <c r="BZ40" s="660"/>
      <c r="CA40" s="660"/>
      <c r="CB40" s="669"/>
      <c r="CD40" s="674" t="s">
        <v>333</v>
      </c>
      <c r="CE40" s="675"/>
      <c r="CF40" s="675"/>
      <c r="CG40" s="675"/>
      <c r="CH40" s="675"/>
      <c r="CI40" s="675"/>
      <c r="CJ40" s="675"/>
      <c r="CK40" s="675"/>
      <c r="CL40" s="675"/>
      <c r="CM40" s="675"/>
      <c r="CN40" s="675"/>
      <c r="CO40" s="675"/>
      <c r="CP40" s="675"/>
      <c r="CQ40" s="676"/>
      <c r="CR40" s="659">
        <v>82000</v>
      </c>
      <c r="CS40" s="660"/>
      <c r="CT40" s="660"/>
      <c r="CU40" s="660"/>
      <c r="CV40" s="660"/>
      <c r="CW40" s="660"/>
      <c r="CX40" s="660"/>
      <c r="CY40" s="661"/>
      <c r="CZ40" s="664">
        <v>0.3</v>
      </c>
      <c r="DA40" s="692"/>
      <c r="DB40" s="692"/>
      <c r="DC40" s="697"/>
      <c r="DD40" s="668" t="s">
        <v>127</v>
      </c>
      <c r="DE40" s="660"/>
      <c r="DF40" s="660"/>
      <c r="DG40" s="660"/>
      <c r="DH40" s="660"/>
      <c r="DI40" s="660"/>
      <c r="DJ40" s="660"/>
      <c r="DK40" s="661"/>
      <c r="DL40" s="668" t="s">
        <v>127</v>
      </c>
      <c r="DM40" s="660"/>
      <c r="DN40" s="660"/>
      <c r="DO40" s="660"/>
      <c r="DP40" s="660"/>
      <c r="DQ40" s="660"/>
      <c r="DR40" s="660"/>
      <c r="DS40" s="660"/>
      <c r="DT40" s="660"/>
      <c r="DU40" s="660"/>
      <c r="DV40" s="661"/>
      <c r="DW40" s="664" t="s">
        <v>127</v>
      </c>
      <c r="DX40" s="692"/>
      <c r="DY40" s="692"/>
      <c r="DZ40" s="692"/>
      <c r="EA40" s="692"/>
      <c r="EB40" s="692"/>
      <c r="EC40" s="693"/>
    </row>
    <row r="41" spans="2:133" ht="11.25" customHeight="1">
      <c r="AQ41" s="746" t="s">
        <v>334</v>
      </c>
      <c r="AR41" s="747"/>
      <c r="AS41" s="747"/>
      <c r="AT41" s="747"/>
      <c r="AU41" s="747"/>
      <c r="AV41" s="747"/>
      <c r="AW41" s="747"/>
      <c r="AX41" s="747"/>
      <c r="AY41" s="748"/>
      <c r="AZ41" s="739">
        <v>409605</v>
      </c>
      <c r="BA41" s="740"/>
      <c r="BB41" s="740"/>
      <c r="BC41" s="740"/>
      <c r="BD41" s="729"/>
      <c r="BE41" s="729"/>
      <c r="BF41" s="731"/>
      <c r="BG41" s="752"/>
      <c r="BH41" s="753"/>
      <c r="BI41" s="753"/>
      <c r="BJ41" s="753"/>
      <c r="BK41" s="753"/>
      <c r="BL41" s="216"/>
      <c r="BM41" s="684" t="s">
        <v>335</v>
      </c>
      <c r="BN41" s="684"/>
      <c r="BO41" s="684"/>
      <c r="BP41" s="684"/>
      <c r="BQ41" s="684"/>
      <c r="BR41" s="684"/>
      <c r="BS41" s="684"/>
      <c r="BT41" s="684"/>
      <c r="BU41" s="685"/>
      <c r="BV41" s="739">
        <v>427</v>
      </c>
      <c r="BW41" s="740"/>
      <c r="BX41" s="740"/>
      <c r="BY41" s="740"/>
      <c r="BZ41" s="740"/>
      <c r="CA41" s="740"/>
      <c r="CB41" s="749"/>
      <c r="CD41" s="674" t="s">
        <v>336</v>
      </c>
      <c r="CE41" s="675"/>
      <c r="CF41" s="675"/>
      <c r="CG41" s="675"/>
      <c r="CH41" s="675"/>
      <c r="CI41" s="675"/>
      <c r="CJ41" s="675"/>
      <c r="CK41" s="675"/>
      <c r="CL41" s="675"/>
      <c r="CM41" s="675"/>
      <c r="CN41" s="675"/>
      <c r="CO41" s="675"/>
      <c r="CP41" s="675"/>
      <c r="CQ41" s="676"/>
      <c r="CR41" s="659" t="s">
        <v>127</v>
      </c>
      <c r="CS41" s="695"/>
      <c r="CT41" s="695"/>
      <c r="CU41" s="695"/>
      <c r="CV41" s="695"/>
      <c r="CW41" s="695"/>
      <c r="CX41" s="695"/>
      <c r="CY41" s="696"/>
      <c r="CZ41" s="664" t="s">
        <v>127</v>
      </c>
      <c r="DA41" s="692"/>
      <c r="DB41" s="692"/>
      <c r="DC41" s="697"/>
      <c r="DD41" s="668" t="s">
        <v>127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338</v>
      </c>
      <c r="CE42" s="657"/>
      <c r="CF42" s="657"/>
      <c r="CG42" s="657"/>
      <c r="CH42" s="657"/>
      <c r="CI42" s="657"/>
      <c r="CJ42" s="657"/>
      <c r="CK42" s="657"/>
      <c r="CL42" s="657"/>
      <c r="CM42" s="657"/>
      <c r="CN42" s="657"/>
      <c r="CO42" s="657"/>
      <c r="CP42" s="657"/>
      <c r="CQ42" s="658"/>
      <c r="CR42" s="659">
        <v>7572341</v>
      </c>
      <c r="CS42" s="660"/>
      <c r="CT42" s="660"/>
      <c r="CU42" s="660"/>
      <c r="CV42" s="660"/>
      <c r="CW42" s="660"/>
      <c r="CX42" s="660"/>
      <c r="CY42" s="661"/>
      <c r="CZ42" s="664">
        <v>32</v>
      </c>
      <c r="DA42" s="665"/>
      <c r="DB42" s="665"/>
      <c r="DC42" s="760"/>
      <c r="DD42" s="668">
        <v>1803790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339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340</v>
      </c>
      <c r="CE43" s="657"/>
      <c r="CF43" s="657"/>
      <c r="CG43" s="657"/>
      <c r="CH43" s="657"/>
      <c r="CI43" s="657"/>
      <c r="CJ43" s="657"/>
      <c r="CK43" s="657"/>
      <c r="CL43" s="657"/>
      <c r="CM43" s="657"/>
      <c r="CN43" s="657"/>
      <c r="CO43" s="657"/>
      <c r="CP43" s="657"/>
      <c r="CQ43" s="658"/>
      <c r="CR43" s="659">
        <v>47640</v>
      </c>
      <c r="CS43" s="695"/>
      <c r="CT43" s="695"/>
      <c r="CU43" s="695"/>
      <c r="CV43" s="695"/>
      <c r="CW43" s="695"/>
      <c r="CX43" s="695"/>
      <c r="CY43" s="696"/>
      <c r="CZ43" s="664">
        <v>0.2</v>
      </c>
      <c r="DA43" s="692"/>
      <c r="DB43" s="692"/>
      <c r="DC43" s="697"/>
      <c r="DD43" s="668">
        <v>47640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341</v>
      </c>
      <c r="CD44" s="771" t="s">
        <v>292</v>
      </c>
      <c r="CE44" s="772"/>
      <c r="CF44" s="656" t="s">
        <v>342</v>
      </c>
      <c r="CG44" s="657"/>
      <c r="CH44" s="657"/>
      <c r="CI44" s="657"/>
      <c r="CJ44" s="657"/>
      <c r="CK44" s="657"/>
      <c r="CL44" s="657"/>
      <c r="CM44" s="657"/>
      <c r="CN44" s="657"/>
      <c r="CO44" s="657"/>
      <c r="CP44" s="657"/>
      <c r="CQ44" s="658"/>
      <c r="CR44" s="659">
        <v>6921053</v>
      </c>
      <c r="CS44" s="660"/>
      <c r="CT44" s="660"/>
      <c r="CU44" s="660"/>
      <c r="CV44" s="660"/>
      <c r="CW44" s="660"/>
      <c r="CX44" s="660"/>
      <c r="CY44" s="661"/>
      <c r="CZ44" s="664">
        <v>29.3</v>
      </c>
      <c r="DA44" s="665"/>
      <c r="DB44" s="665"/>
      <c r="DC44" s="760"/>
      <c r="DD44" s="668">
        <v>1482467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343</v>
      </c>
      <c r="CG45" s="657"/>
      <c r="CH45" s="657"/>
      <c r="CI45" s="657"/>
      <c r="CJ45" s="657"/>
      <c r="CK45" s="657"/>
      <c r="CL45" s="657"/>
      <c r="CM45" s="657"/>
      <c r="CN45" s="657"/>
      <c r="CO45" s="657"/>
      <c r="CP45" s="657"/>
      <c r="CQ45" s="658"/>
      <c r="CR45" s="659">
        <v>6579441</v>
      </c>
      <c r="CS45" s="695"/>
      <c r="CT45" s="695"/>
      <c r="CU45" s="695"/>
      <c r="CV45" s="695"/>
      <c r="CW45" s="695"/>
      <c r="CX45" s="695"/>
      <c r="CY45" s="696"/>
      <c r="CZ45" s="664">
        <v>27.8</v>
      </c>
      <c r="DA45" s="692"/>
      <c r="DB45" s="692"/>
      <c r="DC45" s="697"/>
      <c r="DD45" s="668">
        <v>1202663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344</v>
      </c>
      <c r="CG46" s="657"/>
      <c r="CH46" s="657"/>
      <c r="CI46" s="657"/>
      <c r="CJ46" s="657"/>
      <c r="CK46" s="657"/>
      <c r="CL46" s="657"/>
      <c r="CM46" s="657"/>
      <c r="CN46" s="657"/>
      <c r="CO46" s="657"/>
      <c r="CP46" s="657"/>
      <c r="CQ46" s="658"/>
      <c r="CR46" s="659">
        <v>330741</v>
      </c>
      <c r="CS46" s="660"/>
      <c r="CT46" s="660"/>
      <c r="CU46" s="660"/>
      <c r="CV46" s="660"/>
      <c r="CW46" s="660"/>
      <c r="CX46" s="660"/>
      <c r="CY46" s="661"/>
      <c r="CZ46" s="664">
        <v>1.4</v>
      </c>
      <c r="DA46" s="665"/>
      <c r="DB46" s="665"/>
      <c r="DC46" s="760"/>
      <c r="DD46" s="668">
        <v>279193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345</v>
      </c>
      <c r="CG47" s="657"/>
      <c r="CH47" s="657"/>
      <c r="CI47" s="657"/>
      <c r="CJ47" s="657"/>
      <c r="CK47" s="657"/>
      <c r="CL47" s="657"/>
      <c r="CM47" s="657"/>
      <c r="CN47" s="657"/>
      <c r="CO47" s="657"/>
      <c r="CP47" s="657"/>
      <c r="CQ47" s="658"/>
      <c r="CR47" s="659">
        <v>651288</v>
      </c>
      <c r="CS47" s="695"/>
      <c r="CT47" s="695"/>
      <c r="CU47" s="695"/>
      <c r="CV47" s="695"/>
      <c r="CW47" s="695"/>
      <c r="CX47" s="695"/>
      <c r="CY47" s="696"/>
      <c r="CZ47" s="664">
        <v>2.8</v>
      </c>
      <c r="DA47" s="692"/>
      <c r="DB47" s="692"/>
      <c r="DC47" s="697"/>
      <c r="DD47" s="668">
        <v>321323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346</v>
      </c>
      <c r="CG48" s="657"/>
      <c r="CH48" s="657"/>
      <c r="CI48" s="657"/>
      <c r="CJ48" s="657"/>
      <c r="CK48" s="657"/>
      <c r="CL48" s="657"/>
      <c r="CM48" s="657"/>
      <c r="CN48" s="657"/>
      <c r="CO48" s="657"/>
      <c r="CP48" s="657"/>
      <c r="CQ48" s="658"/>
      <c r="CR48" s="659" t="s">
        <v>127</v>
      </c>
      <c r="CS48" s="660"/>
      <c r="CT48" s="660"/>
      <c r="CU48" s="660"/>
      <c r="CV48" s="660"/>
      <c r="CW48" s="660"/>
      <c r="CX48" s="660"/>
      <c r="CY48" s="661"/>
      <c r="CZ48" s="664" t="s">
        <v>127</v>
      </c>
      <c r="DA48" s="665"/>
      <c r="DB48" s="665"/>
      <c r="DC48" s="760"/>
      <c r="DD48" s="668" t="s">
        <v>127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347</v>
      </c>
      <c r="CE49" s="705"/>
      <c r="CF49" s="705"/>
      <c r="CG49" s="705"/>
      <c r="CH49" s="705"/>
      <c r="CI49" s="705"/>
      <c r="CJ49" s="705"/>
      <c r="CK49" s="705"/>
      <c r="CL49" s="705"/>
      <c r="CM49" s="705"/>
      <c r="CN49" s="705"/>
      <c r="CO49" s="705"/>
      <c r="CP49" s="705"/>
      <c r="CQ49" s="706"/>
      <c r="CR49" s="739">
        <v>23628482</v>
      </c>
      <c r="CS49" s="729"/>
      <c r="CT49" s="729"/>
      <c r="CU49" s="729"/>
      <c r="CV49" s="729"/>
      <c r="CW49" s="729"/>
      <c r="CX49" s="729"/>
      <c r="CY49" s="761"/>
      <c r="CZ49" s="744">
        <v>100</v>
      </c>
      <c r="DA49" s="762"/>
      <c r="DB49" s="762"/>
      <c r="DC49" s="763"/>
      <c r="DD49" s="764">
        <v>6954849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QPtaCC2yO5Tt3c/+9sIP40yv1qnEhrpea8XmHjshPNgeJS3eI8nZxfGgCYf57dXGssq+9jVa0UP16S8iLHIUA==" saltValue="IvaypmjFpCeqhmJ4SHL6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22" zoomScale="70" zoomScaleNormal="25" zoomScaleSheetLayoutView="70" workbookViewId="0">
      <selection activeCell="AK45" sqref="AK45:AO4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349</v>
      </c>
      <c r="DK2" s="807"/>
      <c r="DL2" s="807"/>
      <c r="DM2" s="807"/>
      <c r="DN2" s="807"/>
      <c r="DO2" s="808"/>
      <c r="DP2" s="229"/>
      <c r="DQ2" s="806" t="s">
        <v>350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353</v>
      </c>
      <c r="B5" s="801"/>
      <c r="C5" s="801"/>
      <c r="D5" s="801"/>
      <c r="E5" s="801"/>
      <c r="F5" s="801"/>
      <c r="G5" s="801"/>
      <c r="H5" s="801"/>
      <c r="I5" s="801"/>
      <c r="J5" s="801"/>
      <c r="K5" s="801"/>
      <c r="L5" s="801"/>
      <c r="M5" s="801"/>
      <c r="N5" s="801"/>
      <c r="O5" s="801"/>
      <c r="P5" s="802"/>
      <c r="Q5" s="777" t="s">
        <v>354</v>
      </c>
      <c r="R5" s="778"/>
      <c r="S5" s="778"/>
      <c r="T5" s="778"/>
      <c r="U5" s="779"/>
      <c r="V5" s="777" t="s">
        <v>355</v>
      </c>
      <c r="W5" s="778"/>
      <c r="X5" s="778"/>
      <c r="Y5" s="778"/>
      <c r="Z5" s="779"/>
      <c r="AA5" s="777" t="s">
        <v>356</v>
      </c>
      <c r="AB5" s="778"/>
      <c r="AC5" s="778"/>
      <c r="AD5" s="778"/>
      <c r="AE5" s="778"/>
      <c r="AF5" s="810" t="s">
        <v>357</v>
      </c>
      <c r="AG5" s="778"/>
      <c r="AH5" s="778"/>
      <c r="AI5" s="778"/>
      <c r="AJ5" s="789"/>
      <c r="AK5" s="778" t="s">
        <v>358</v>
      </c>
      <c r="AL5" s="778"/>
      <c r="AM5" s="778"/>
      <c r="AN5" s="778"/>
      <c r="AO5" s="779"/>
      <c r="AP5" s="777" t="s">
        <v>359</v>
      </c>
      <c r="AQ5" s="778"/>
      <c r="AR5" s="778"/>
      <c r="AS5" s="778"/>
      <c r="AT5" s="779"/>
      <c r="AU5" s="777" t="s">
        <v>360</v>
      </c>
      <c r="AV5" s="778"/>
      <c r="AW5" s="778"/>
      <c r="AX5" s="778"/>
      <c r="AY5" s="789"/>
      <c r="AZ5" s="236"/>
      <c r="BA5" s="236"/>
      <c r="BB5" s="236"/>
      <c r="BC5" s="236"/>
      <c r="BD5" s="236"/>
      <c r="BE5" s="237"/>
      <c r="BF5" s="237"/>
      <c r="BG5" s="237"/>
      <c r="BH5" s="237"/>
      <c r="BI5" s="237"/>
      <c r="BJ5" s="237"/>
      <c r="BK5" s="237"/>
      <c r="BL5" s="237"/>
      <c r="BM5" s="237"/>
      <c r="BN5" s="237"/>
      <c r="BO5" s="237"/>
      <c r="BP5" s="237"/>
      <c r="BQ5" s="800" t="s">
        <v>361</v>
      </c>
      <c r="BR5" s="801"/>
      <c r="BS5" s="801"/>
      <c r="BT5" s="801"/>
      <c r="BU5" s="801"/>
      <c r="BV5" s="801"/>
      <c r="BW5" s="801"/>
      <c r="BX5" s="801"/>
      <c r="BY5" s="801"/>
      <c r="BZ5" s="801"/>
      <c r="CA5" s="801"/>
      <c r="CB5" s="801"/>
      <c r="CC5" s="801"/>
      <c r="CD5" s="801"/>
      <c r="CE5" s="801"/>
      <c r="CF5" s="801"/>
      <c r="CG5" s="802"/>
      <c r="CH5" s="777" t="s">
        <v>362</v>
      </c>
      <c r="CI5" s="778"/>
      <c r="CJ5" s="778"/>
      <c r="CK5" s="778"/>
      <c r="CL5" s="779"/>
      <c r="CM5" s="777" t="s">
        <v>363</v>
      </c>
      <c r="CN5" s="778"/>
      <c r="CO5" s="778"/>
      <c r="CP5" s="778"/>
      <c r="CQ5" s="779"/>
      <c r="CR5" s="777" t="s">
        <v>364</v>
      </c>
      <c r="CS5" s="778"/>
      <c r="CT5" s="778"/>
      <c r="CU5" s="778"/>
      <c r="CV5" s="779"/>
      <c r="CW5" s="777" t="s">
        <v>365</v>
      </c>
      <c r="CX5" s="778"/>
      <c r="CY5" s="778"/>
      <c r="CZ5" s="778"/>
      <c r="DA5" s="779"/>
      <c r="DB5" s="777" t="s">
        <v>366</v>
      </c>
      <c r="DC5" s="778"/>
      <c r="DD5" s="778"/>
      <c r="DE5" s="778"/>
      <c r="DF5" s="779"/>
      <c r="DG5" s="783" t="s">
        <v>367</v>
      </c>
      <c r="DH5" s="784"/>
      <c r="DI5" s="784"/>
      <c r="DJ5" s="784"/>
      <c r="DK5" s="785"/>
      <c r="DL5" s="783" t="s">
        <v>368</v>
      </c>
      <c r="DM5" s="784"/>
      <c r="DN5" s="784"/>
      <c r="DO5" s="784"/>
      <c r="DP5" s="785"/>
      <c r="DQ5" s="777" t="s">
        <v>369</v>
      </c>
      <c r="DR5" s="778"/>
      <c r="DS5" s="778"/>
      <c r="DT5" s="778"/>
      <c r="DU5" s="779"/>
      <c r="DV5" s="777" t="s">
        <v>360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370</v>
      </c>
      <c r="C7" s="792"/>
      <c r="D7" s="792"/>
      <c r="E7" s="792"/>
      <c r="F7" s="792"/>
      <c r="G7" s="792"/>
      <c r="H7" s="792"/>
      <c r="I7" s="792"/>
      <c r="J7" s="792"/>
      <c r="K7" s="792"/>
      <c r="L7" s="792"/>
      <c r="M7" s="792"/>
      <c r="N7" s="792"/>
      <c r="O7" s="792"/>
      <c r="P7" s="793"/>
      <c r="Q7" s="794">
        <v>26466</v>
      </c>
      <c r="R7" s="795"/>
      <c r="S7" s="795"/>
      <c r="T7" s="795"/>
      <c r="U7" s="795"/>
      <c r="V7" s="795">
        <v>23692</v>
      </c>
      <c r="W7" s="795"/>
      <c r="X7" s="795"/>
      <c r="Y7" s="795"/>
      <c r="Z7" s="795"/>
      <c r="AA7" s="795">
        <v>2774</v>
      </c>
      <c r="AB7" s="795"/>
      <c r="AC7" s="795"/>
      <c r="AD7" s="795"/>
      <c r="AE7" s="796"/>
      <c r="AF7" s="797">
        <v>1989</v>
      </c>
      <c r="AG7" s="798"/>
      <c r="AH7" s="798"/>
      <c r="AI7" s="798"/>
      <c r="AJ7" s="799"/>
      <c r="AK7" s="834">
        <v>5725</v>
      </c>
      <c r="AL7" s="835"/>
      <c r="AM7" s="835"/>
      <c r="AN7" s="835"/>
      <c r="AO7" s="835"/>
      <c r="AP7" s="835">
        <v>900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371</v>
      </c>
      <c r="C8" s="816"/>
      <c r="D8" s="816"/>
      <c r="E8" s="816"/>
      <c r="F8" s="816"/>
      <c r="G8" s="816"/>
      <c r="H8" s="816"/>
      <c r="I8" s="816"/>
      <c r="J8" s="816"/>
      <c r="K8" s="816"/>
      <c r="L8" s="816"/>
      <c r="M8" s="816"/>
      <c r="N8" s="816"/>
      <c r="O8" s="816"/>
      <c r="P8" s="817"/>
      <c r="Q8" s="818">
        <v>10</v>
      </c>
      <c r="R8" s="819"/>
      <c r="S8" s="819"/>
      <c r="T8" s="819"/>
      <c r="U8" s="819"/>
      <c r="V8" s="819">
        <v>10</v>
      </c>
      <c r="W8" s="819"/>
      <c r="X8" s="819"/>
      <c r="Y8" s="819"/>
      <c r="Z8" s="819"/>
      <c r="AA8" s="819">
        <v>0</v>
      </c>
      <c r="AB8" s="819"/>
      <c r="AC8" s="819"/>
      <c r="AD8" s="819"/>
      <c r="AE8" s="820"/>
      <c r="AF8" s="821" t="s">
        <v>511</v>
      </c>
      <c r="AG8" s="822"/>
      <c r="AH8" s="822"/>
      <c r="AI8" s="822"/>
      <c r="AJ8" s="823"/>
      <c r="AK8" s="824">
        <v>0</v>
      </c>
      <c r="AL8" s="825"/>
      <c r="AM8" s="825"/>
      <c r="AN8" s="825"/>
      <c r="AO8" s="825"/>
      <c r="AP8" s="825" t="s">
        <v>511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374</v>
      </c>
      <c r="B23" s="850" t="s">
        <v>375</v>
      </c>
      <c r="C23" s="851"/>
      <c r="D23" s="851"/>
      <c r="E23" s="851"/>
      <c r="F23" s="851"/>
      <c r="G23" s="851"/>
      <c r="H23" s="851"/>
      <c r="I23" s="851"/>
      <c r="J23" s="851"/>
      <c r="K23" s="851"/>
      <c r="L23" s="851"/>
      <c r="M23" s="851"/>
      <c r="N23" s="851"/>
      <c r="O23" s="851"/>
      <c r="P23" s="852"/>
      <c r="Q23" s="853">
        <v>26476</v>
      </c>
      <c r="R23" s="854"/>
      <c r="S23" s="854"/>
      <c r="T23" s="854"/>
      <c r="U23" s="854"/>
      <c r="V23" s="854">
        <v>23702</v>
      </c>
      <c r="W23" s="854"/>
      <c r="X23" s="854"/>
      <c r="Y23" s="854"/>
      <c r="Z23" s="854"/>
      <c r="AA23" s="854">
        <v>2774</v>
      </c>
      <c r="AB23" s="854"/>
      <c r="AC23" s="854"/>
      <c r="AD23" s="854"/>
      <c r="AE23" s="855"/>
      <c r="AF23" s="856">
        <v>1989</v>
      </c>
      <c r="AG23" s="854"/>
      <c r="AH23" s="854"/>
      <c r="AI23" s="854"/>
      <c r="AJ23" s="857"/>
      <c r="AK23" s="858"/>
      <c r="AL23" s="859"/>
      <c r="AM23" s="859"/>
      <c r="AN23" s="859"/>
      <c r="AO23" s="859"/>
      <c r="AP23" s="854">
        <v>900</v>
      </c>
      <c r="AQ23" s="854"/>
      <c r="AR23" s="854"/>
      <c r="AS23" s="854"/>
      <c r="AT23" s="854"/>
      <c r="AU23" s="860"/>
      <c r="AV23" s="860"/>
      <c r="AW23" s="860"/>
      <c r="AX23" s="860"/>
      <c r="AY23" s="861"/>
      <c r="AZ23" s="869" t="s">
        <v>376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353</v>
      </c>
      <c r="B26" s="801"/>
      <c r="C26" s="801"/>
      <c r="D26" s="801"/>
      <c r="E26" s="801"/>
      <c r="F26" s="801"/>
      <c r="G26" s="801"/>
      <c r="H26" s="801"/>
      <c r="I26" s="801"/>
      <c r="J26" s="801"/>
      <c r="K26" s="801"/>
      <c r="L26" s="801"/>
      <c r="M26" s="801"/>
      <c r="N26" s="801"/>
      <c r="O26" s="801"/>
      <c r="P26" s="802"/>
      <c r="Q26" s="777" t="s">
        <v>379</v>
      </c>
      <c r="R26" s="778"/>
      <c r="S26" s="778"/>
      <c r="T26" s="778"/>
      <c r="U26" s="779"/>
      <c r="V26" s="777" t="s">
        <v>380</v>
      </c>
      <c r="W26" s="778"/>
      <c r="X26" s="778"/>
      <c r="Y26" s="778"/>
      <c r="Z26" s="779"/>
      <c r="AA26" s="777" t="s">
        <v>381</v>
      </c>
      <c r="AB26" s="778"/>
      <c r="AC26" s="778"/>
      <c r="AD26" s="778"/>
      <c r="AE26" s="778"/>
      <c r="AF26" s="872" t="s">
        <v>382</v>
      </c>
      <c r="AG26" s="873"/>
      <c r="AH26" s="873"/>
      <c r="AI26" s="873"/>
      <c r="AJ26" s="874"/>
      <c r="AK26" s="778" t="s">
        <v>383</v>
      </c>
      <c r="AL26" s="778"/>
      <c r="AM26" s="778"/>
      <c r="AN26" s="778"/>
      <c r="AO26" s="779"/>
      <c r="AP26" s="777" t="s">
        <v>384</v>
      </c>
      <c r="AQ26" s="778"/>
      <c r="AR26" s="778"/>
      <c r="AS26" s="778"/>
      <c r="AT26" s="779"/>
      <c r="AU26" s="777" t="s">
        <v>385</v>
      </c>
      <c r="AV26" s="778"/>
      <c r="AW26" s="778"/>
      <c r="AX26" s="778"/>
      <c r="AY26" s="779"/>
      <c r="AZ26" s="777" t="s">
        <v>386</v>
      </c>
      <c r="BA26" s="778"/>
      <c r="BB26" s="778"/>
      <c r="BC26" s="778"/>
      <c r="BD26" s="779"/>
      <c r="BE26" s="777" t="s">
        <v>360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387</v>
      </c>
      <c r="C28" s="792"/>
      <c r="D28" s="792"/>
      <c r="E28" s="792"/>
      <c r="F28" s="792"/>
      <c r="G28" s="792"/>
      <c r="H28" s="792"/>
      <c r="I28" s="792"/>
      <c r="J28" s="792"/>
      <c r="K28" s="792"/>
      <c r="L28" s="792"/>
      <c r="M28" s="792"/>
      <c r="N28" s="792"/>
      <c r="O28" s="792"/>
      <c r="P28" s="793"/>
      <c r="Q28" s="882">
        <v>3743</v>
      </c>
      <c r="R28" s="883"/>
      <c r="S28" s="883"/>
      <c r="T28" s="883"/>
      <c r="U28" s="883"/>
      <c r="V28" s="883">
        <v>3236</v>
      </c>
      <c r="W28" s="883"/>
      <c r="X28" s="883"/>
      <c r="Y28" s="883"/>
      <c r="Z28" s="883"/>
      <c r="AA28" s="883">
        <v>507</v>
      </c>
      <c r="AB28" s="883"/>
      <c r="AC28" s="883"/>
      <c r="AD28" s="883"/>
      <c r="AE28" s="884"/>
      <c r="AF28" s="885">
        <v>507</v>
      </c>
      <c r="AG28" s="883"/>
      <c r="AH28" s="883"/>
      <c r="AI28" s="883"/>
      <c r="AJ28" s="886"/>
      <c r="AK28" s="887">
        <v>236</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388</v>
      </c>
      <c r="C29" s="816"/>
      <c r="D29" s="816"/>
      <c r="E29" s="816"/>
      <c r="F29" s="816"/>
      <c r="G29" s="816"/>
      <c r="H29" s="816"/>
      <c r="I29" s="816"/>
      <c r="J29" s="816"/>
      <c r="K29" s="816"/>
      <c r="L29" s="816"/>
      <c r="M29" s="816"/>
      <c r="N29" s="816"/>
      <c r="O29" s="816"/>
      <c r="P29" s="817"/>
      <c r="Q29" s="818">
        <v>1667</v>
      </c>
      <c r="R29" s="819"/>
      <c r="S29" s="819"/>
      <c r="T29" s="819"/>
      <c r="U29" s="819"/>
      <c r="V29" s="819">
        <v>1569</v>
      </c>
      <c r="W29" s="819"/>
      <c r="X29" s="819"/>
      <c r="Y29" s="819"/>
      <c r="Z29" s="819"/>
      <c r="AA29" s="819">
        <v>99</v>
      </c>
      <c r="AB29" s="819"/>
      <c r="AC29" s="819"/>
      <c r="AD29" s="819"/>
      <c r="AE29" s="820"/>
      <c r="AF29" s="821">
        <v>99</v>
      </c>
      <c r="AG29" s="822"/>
      <c r="AH29" s="822"/>
      <c r="AI29" s="822"/>
      <c r="AJ29" s="823"/>
      <c r="AK29" s="890">
        <v>305</v>
      </c>
      <c r="AL29" s="891"/>
      <c r="AM29" s="891"/>
      <c r="AN29" s="891"/>
      <c r="AO29" s="891"/>
      <c r="AP29" s="891" t="s">
        <v>573</v>
      </c>
      <c r="AQ29" s="891"/>
      <c r="AR29" s="891"/>
      <c r="AS29" s="891"/>
      <c r="AT29" s="891"/>
      <c r="AU29" s="891" t="s">
        <v>573</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389</v>
      </c>
      <c r="C30" s="816"/>
      <c r="D30" s="816"/>
      <c r="E30" s="816"/>
      <c r="F30" s="816"/>
      <c r="G30" s="816"/>
      <c r="H30" s="816"/>
      <c r="I30" s="816"/>
      <c r="J30" s="816"/>
      <c r="K30" s="816"/>
      <c r="L30" s="816"/>
      <c r="M30" s="816"/>
      <c r="N30" s="816"/>
      <c r="O30" s="816"/>
      <c r="P30" s="817"/>
      <c r="Q30" s="818">
        <v>47</v>
      </c>
      <c r="R30" s="819"/>
      <c r="S30" s="819"/>
      <c r="T30" s="819"/>
      <c r="U30" s="819"/>
      <c r="V30" s="819">
        <v>46</v>
      </c>
      <c r="W30" s="819"/>
      <c r="X30" s="819"/>
      <c r="Y30" s="819"/>
      <c r="Z30" s="819"/>
      <c r="AA30" s="819">
        <v>1</v>
      </c>
      <c r="AB30" s="819"/>
      <c r="AC30" s="819"/>
      <c r="AD30" s="819"/>
      <c r="AE30" s="820"/>
      <c r="AF30" s="821">
        <v>1</v>
      </c>
      <c r="AG30" s="822"/>
      <c r="AH30" s="822"/>
      <c r="AI30" s="822"/>
      <c r="AJ30" s="823"/>
      <c r="AK30" s="890">
        <v>38</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390</v>
      </c>
      <c r="C31" s="816"/>
      <c r="D31" s="816"/>
      <c r="E31" s="816"/>
      <c r="F31" s="816"/>
      <c r="G31" s="816"/>
      <c r="H31" s="816"/>
      <c r="I31" s="816"/>
      <c r="J31" s="816"/>
      <c r="K31" s="816"/>
      <c r="L31" s="816"/>
      <c r="M31" s="816"/>
      <c r="N31" s="816"/>
      <c r="O31" s="816"/>
      <c r="P31" s="817"/>
      <c r="Q31" s="818">
        <v>7</v>
      </c>
      <c r="R31" s="819"/>
      <c r="S31" s="819"/>
      <c r="T31" s="819"/>
      <c r="U31" s="819"/>
      <c r="V31" s="819">
        <v>7</v>
      </c>
      <c r="W31" s="819"/>
      <c r="X31" s="819"/>
      <c r="Y31" s="819"/>
      <c r="Z31" s="819"/>
      <c r="AA31" s="819">
        <v>0</v>
      </c>
      <c r="AB31" s="819"/>
      <c r="AC31" s="819"/>
      <c r="AD31" s="819"/>
      <c r="AE31" s="820"/>
      <c r="AF31" s="821">
        <v>0</v>
      </c>
      <c r="AG31" s="822"/>
      <c r="AH31" s="822"/>
      <c r="AI31" s="822"/>
      <c r="AJ31" s="823"/>
      <c r="AK31" s="890">
        <v>1</v>
      </c>
      <c r="AL31" s="891"/>
      <c r="AM31" s="891"/>
      <c r="AN31" s="891"/>
      <c r="AO31" s="891"/>
      <c r="AP31" s="891" t="s">
        <v>573</v>
      </c>
      <c r="AQ31" s="891"/>
      <c r="AR31" s="891"/>
      <c r="AS31" s="891"/>
      <c r="AT31" s="891"/>
      <c r="AU31" s="891" t="s">
        <v>573</v>
      </c>
      <c r="AV31" s="891"/>
      <c r="AW31" s="891"/>
      <c r="AX31" s="891"/>
      <c r="AY31" s="891"/>
      <c r="AZ31" s="892" t="s">
        <v>573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391</v>
      </c>
      <c r="C32" s="816"/>
      <c r="D32" s="816"/>
      <c r="E32" s="816"/>
      <c r="F32" s="816"/>
      <c r="G32" s="816"/>
      <c r="H32" s="816"/>
      <c r="I32" s="816"/>
      <c r="J32" s="816"/>
      <c r="K32" s="816"/>
      <c r="L32" s="816"/>
      <c r="M32" s="816"/>
      <c r="N32" s="816"/>
      <c r="O32" s="816"/>
      <c r="P32" s="817"/>
      <c r="Q32" s="818">
        <v>21</v>
      </c>
      <c r="R32" s="819"/>
      <c r="S32" s="819"/>
      <c r="T32" s="819"/>
      <c r="U32" s="819"/>
      <c r="V32" s="819">
        <v>17</v>
      </c>
      <c r="W32" s="819"/>
      <c r="X32" s="819"/>
      <c r="Y32" s="819"/>
      <c r="Z32" s="819"/>
      <c r="AA32" s="819">
        <v>4</v>
      </c>
      <c r="AB32" s="819"/>
      <c r="AC32" s="819"/>
      <c r="AD32" s="819"/>
      <c r="AE32" s="820"/>
      <c r="AF32" s="821">
        <v>4</v>
      </c>
      <c r="AG32" s="822"/>
      <c r="AH32" s="822"/>
      <c r="AI32" s="822"/>
      <c r="AJ32" s="823"/>
      <c r="AK32" s="890">
        <v>19</v>
      </c>
      <c r="AL32" s="891"/>
      <c r="AM32" s="891"/>
      <c r="AN32" s="891"/>
      <c r="AO32" s="891"/>
      <c r="AP32" s="891">
        <v>8</v>
      </c>
      <c r="AQ32" s="891"/>
      <c r="AR32" s="891"/>
      <c r="AS32" s="891"/>
      <c r="AT32" s="891"/>
      <c r="AU32" s="891">
        <v>8</v>
      </c>
      <c r="AV32" s="891"/>
      <c r="AW32" s="891"/>
      <c r="AX32" s="891"/>
      <c r="AY32" s="891"/>
      <c r="AZ32" s="892" t="s">
        <v>573</v>
      </c>
      <c r="BA32" s="892"/>
      <c r="BB32" s="892"/>
      <c r="BC32" s="892"/>
      <c r="BD32" s="892"/>
      <c r="BE32" s="888" t="s">
        <v>589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392</v>
      </c>
      <c r="C33" s="816"/>
      <c r="D33" s="816"/>
      <c r="E33" s="816"/>
      <c r="F33" s="816"/>
      <c r="G33" s="816"/>
      <c r="H33" s="816"/>
      <c r="I33" s="816"/>
      <c r="J33" s="816"/>
      <c r="K33" s="816"/>
      <c r="L33" s="816"/>
      <c r="M33" s="816"/>
      <c r="N33" s="816"/>
      <c r="O33" s="816"/>
      <c r="P33" s="817"/>
      <c r="Q33" s="818">
        <v>600</v>
      </c>
      <c r="R33" s="819"/>
      <c r="S33" s="819"/>
      <c r="T33" s="819"/>
      <c r="U33" s="819"/>
      <c r="V33" s="819">
        <v>568</v>
      </c>
      <c r="W33" s="819"/>
      <c r="X33" s="819"/>
      <c r="Y33" s="819"/>
      <c r="Z33" s="819"/>
      <c r="AA33" s="819">
        <v>32</v>
      </c>
      <c r="AB33" s="819"/>
      <c r="AC33" s="819"/>
      <c r="AD33" s="819"/>
      <c r="AE33" s="820"/>
      <c r="AF33" s="821">
        <v>32</v>
      </c>
      <c r="AG33" s="822"/>
      <c r="AH33" s="822"/>
      <c r="AI33" s="822"/>
      <c r="AJ33" s="823"/>
      <c r="AK33" s="890">
        <v>547</v>
      </c>
      <c r="AL33" s="891"/>
      <c r="AM33" s="891"/>
      <c r="AN33" s="891"/>
      <c r="AO33" s="891"/>
      <c r="AP33" s="891">
        <v>2300</v>
      </c>
      <c r="AQ33" s="891"/>
      <c r="AR33" s="891"/>
      <c r="AS33" s="891"/>
      <c r="AT33" s="891"/>
      <c r="AU33" s="891">
        <v>2300</v>
      </c>
      <c r="AV33" s="891"/>
      <c r="AW33" s="891"/>
      <c r="AX33" s="891"/>
      <c r="AY33" s="891"/>
      <c r="AZ33" s="892" t="s">
        <v>573</v>
      </c>
      <c r="BA33" s="892"/>
      <c r="BB33" s="892"/>
      <c r="BC33" s="892"/>
      <c r="BD33" s="892"/>
      <c r="BE33" s="888" t="s">
        <v>589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393</v>
      </c>
      <c r="C34" s="816"/>
      <c r="D34" s="816"/>
      <c r="E34" s="816"/>
      <c r="F34" s="816"/>
      <c r="G34" s="816"/>
      <c r="H34" s="816"/>
      <c r="I34" s="816"/>
      <c r="J34" s="816"/>
      <c r="K34" s="816"/>
      <c r="L34" s="816"/>
      <c r="M34" s="816"/>
      <c r="N34" s="816"/>
      <c r="O34" s="816"/>
      <c r="P34" s="817"/>
      <c r="Q34" s="818">
        <v>282</v>
      </c>
      <c r="R34" s="819"/>
      <c r="S34" s="819"/>
      <c r="T34" s="819"/>
      <c r="U34" s="819"/>
      <c r="V34" s="819">
        <v>279</v>
      </c>
      <c r="W34" s="819"/>
      <c r="X34" s="819"/>
      <c r="Y34" s="819"/>
      <c r="Z34" s="819"/>
      <c r="AA34" s="819">
        <v>3</v>
      </c>
      <c r="AB34" s="819"/>
      <c r="AC34" s="819"/>
      <c r="AD34" s="819"/>
      <c r="AE34" s="820"/>
      <c r="AF34" s="821">
        <v>3</v>
      </c>
      <c r="AG34" s="822"/>
      <c r="AH34" s="822"/>
      <c r="AI34" s="822"/>
      <c r="AJ34" s="823"/>
      <c r="AK34" s="890">
        <v>59</v>
      </c>
      <c r="AL34" s="891"/>
      <c r="AM34" s="891"/>
      <c r="AN34" s="891"/>
      <c r="AO34" s="891"/>
      <c r="AP34" s="891">
        <v>617</v>
      </c>
      <c r="AQ34" s="891"/>
      <c r="AR34" s="891"/>
      <c r="AS34" s="891"/>
      <c r="AT34" s="891"/>
      <c r="AU34" s="891">
        <v>617</v>
      </c>
      <c r="AV34" s="891"/>
      <c r="AW34" s="891"/>
      <c r="AX34" s="891"/>
      <c r="AY34" s="891"/>
      <c r="AZ34" s="892" t="s">
        <v>573</v>
      </c>
      <c r="BA34" s="892"/>
      <c r="BB34" s="892"/>
      <c r="BC34" s="892"/>
      <c r="BD34" s="892"/>
      <c r="BE34" s="888" t="s">
        <v>589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394</v>
      </c>
      <c r="C35" s="816"/>
      <c r="D35" s="816"/>
      <c r="E35" s="816"/>
      <c r="F35" s="816"/>
      <c r="G35" s="816"/>
      <c r="H35" s="816"/>
      <c r="I35" s="816"/>
      <c r="J35" s="816"/>
      <c r="K35" s="816"/>
      <c r="L35" s="816"/>
      <c r="M35" s="816"/>
      <c r="N35" s="816"/>
      <c r="O35" s="816"/>
      <c r="P35" s="817"/>
      <c r="Q35" s="818">
        <v>12</v>
      </c>
      <c r="R35" s="819"/>
      <c r="S35" s="819"/>
      <c r="T35" s="819"/>
      <c r="U35" s="819"/>
      <c r="V35" s="819">
        <v>12</v>
      </c>
      <c r="W35" s="819"/>
      <c r="X35" s="819"/>
      <c r="Y35" s="819"/>
      <c r="Z35" s="819"/>
      <c r="AA35" s="819">
        <v>0</v>
      </c>
      <c r="AB35" s="819"/>
      <c r="AC35" s="819"/>
      <c r="AD35" s="819"/>
      <c r="AE35" s="820"/>
      <c r="AF35" s="821" t="s">
        <v>118</v>
      </c>
      <c r="AG35" s="822"/>
      <c r="AH35" s="822"/>
      <c r="AI35" s="822"/>
      <c r="AJ35" s="823"/>
      <c r="AK35" s="890">
        <v>224</v>
      </c>
      <c r="AL35" s="891"/>
      <c r="AM35" s="891"/>
      <c r="AN35" s="891"/>
      <c r="AO35" s="891"/>
      <c r="AP35" s="891" t="s">
        <v>573</v>
      </c>
      <c r="AQ35" s="891"/>
      <c r="AR35" s="891"/>
      <c r="AS35" s="891"/>
      <c r="AT35" s="891"/>
      <c r="AU35" s="891" t="s">
        <v>573</v>
      </c>
      <c r="AV35" s="891"/>
      <c r="AW35" s="891"/>
      <c r="AX35" s="891"/>
      <c r="AY35" s="891"/>
      <c r="AZ35" s="892" t="s">
        <v>573</v>
      </c>
      <c r="BA35" s="892"/>
      <c r="BB35" s="892"/>
      <c r="BC35" s="892"/>
      <c r="BD35" s="892"/>
      <c r="BE35" s="888" t="s">
        <v>589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374</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646</v>
      </c>
      <c r="AG63" s="902"/>
      <c r="AH63" s="902"/>
      <c r="AI63" s="902"/>
      <c r="AJ63" s="903"/>
      <c r="AK63" s="904"/>
      <c r="AL63" s="899"/>
      <c r="AM63" s="899"/>
      <c r="AN63" s="899"/>
      <c r="AO63" s="899"/>
      <c r="AP63" s="902">
        <v>2925</v>
      </c>
      <c r="AQ63" s="902"/>
      <c r="AR63" s="902"/>
      <c r="AS63" s="902"/>
      <c r="AT63" s="902"/>
      <c r="AU63" s="902">
        <v>2925</v>
      </c>
      <c r="AV63" s="902"/>
      <c r="AW63" s="902"/>
      <c r="AX63" s="902"/>
      <c r="AY63" s="902"/>
      <c r="AZ63" s="906"/>
      <c r="BA63" s="906"/>
      <c r="BB63" s="906"/>
      <c r="BC63" s="906"/>
      <c r="BD63" s="906"/>
      <c r="BE63" s="907"/>
      <c r="BF63" s="907"/>
      <c r="BG63" s="907"/>
      <c r="BH63" s="907"/>
      <c r="BI63" s="908"/>
      <c r="BJ63" s="909" t="s">
        <v>397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399</v>
      </c>
      <c r="B66" s="801"/>
      <c r="C66" s="801"/>
      <c r="D66" s="801"/>
      <c r="E66" s="801"/>
      <c r="F66" s="801"/>
      <c r="G66" s="801"/>
      <c r="H66" s="801"/>
      <c r="I66" s="801"/>
      <c r="J66" s="801"/>
      <c r="K66" s="801"/>
      <c r="L66" s="801"/>
      <c r="M66" s="801"/>
      <c r="N66" s="801"/>
      <c r="O66" s="801"/>
      <c r="P66" s="802"/>
      <c r="Q66" s="777" t="s">
        <v>400</v>
      </c>
      <c r="R66" s="778"/>
      <c r="S66" s="778"/>
      <c r="T66" s="778"/>
      <c r="U66" s="779"/>
      <c r="V66" s="777" t="s">
        <v>401</v>
      </c>
      <c r="W66" s="778"/>
      <c r="X66" s="778"/>
      <c r="Y66" s="778"/>
      <c r="Z66" s="779"/>
      <c r="AA66" s="777" t="s">
        <v>402</v>
      </c>
      <c r="AB66" s="778"/>
      <c r="AC66" s="778"/>
      <c r="AD66" s="778"/>
      <c r="AE66" s="779"/>
      <c r="AF66" s="912" t="s">
        <v>403</v>
      </c>
      <c r="AG66" s="873"/>
      <c r="AH66" s="873"/>
      <c r="AI66" s="873"/>
      <c r="AJ66" s="913"/>
      <c r="AK66" s="777" t="s">
        <v>404</v>
      </c>
      <c r="AL66" s="801"/>
      <c r="AM66" s="801"/>
      <c r="AN66" s="801"/>
      <c r="AO66" s="802"/>
      <c r="AP66" s="777" t="s">
        <v>405</v>
      </c>
      <c r="AQ66" s="778"/>
      <c r="AR66" s="778"/>
      <c r="AS66" s="778"/>
      <c r="AT66" s="779"/>
      <c r="AU66" s="777" t="s">
        <v>406</v>
      </c>
      <c r="AV66" s="778"/>
      <c r="AW66" s="778"/>
      <c r="AX66" s="778"/>
      <c r="AY66" s="779"/>
      <c r="AZ66" s="777" t="s">
        <v>360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1391</v>
      </c>
      <c r="R68" s="926"/>
      <c r="S68" s="926"/>
      <c r="T68" s="926"/>
      <c r="U68" s="926"/>
      <c r="V68" s="926">
        <v>1398</v>
      </c>
      <c r="W68" s="926"/>
      <c r="X68" s="926"/>
      <c r="Y68" s="926"/>
      <c r="Z68" s="926"/>
      <c r="AA68" s="926">
        <v>-7</v>
      </c>
      <c r="AB68" s="926"/>
      <c r="AC68" s="926"/>
      <c r="AD68" s="926"/>
      <c r="AE68" s="926"/>
      <c r="AF68" s="926">
        <v>2191</v>
      </c>
      <c r="AG68" s="926"/>
      <c r="AH68" s="926"/>
      <c r="AI68" s="926"/>
      <c r="AJ68" s="926"/>
      <c r="AK68" s="926" t="s">
        <v>590</v>
      </c>
      <c r="AL68" s="926"/>
      <c r="AM68" s="926"/>
      <c r="AN68" s="926"/>
      <c r="AO68" s="926"/>
      <c r="AP68" s="926">
        <v>2872</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683</v>
      </c>
      <c r="R69" s="891"/>
      <c r="S69" s="891"/>
      <c r="T69" s="891"/>
      <c r="U69" s="891"/>
      <c r="V69" s="891">
        <v>541</v>
      </c>
      <c r="W69" s="891"/>
      <c r="X69" s="891"/>
      <c r="Y69" s="891"/>
      <c r="Z69" s="891"/>
      <c r="AA69" s="891">
        <v>142</v>
      </c>
      <c r="AB69" s="891"/>
      <c r="AC69" s="891"/>
      <c r="AD69" s="891"/>
      <c r="AE69" s="891"/>
      <c r="AF69" s="891">
        <v>760</v>
      </c>
      <c r="AG69" s="891"/>
      <c r="AH69" s="891"/>
      <c r="AI69" s="891"/>
      <c r="AJ69" s="891"/>
      <c r="AK69" s="891" t="s">
        <v>590</v>
      </c>
      <c r="AL69" s="891"/>
      <c r="AM69" s="891"/>
      <c r="AN69" s="891"/>
      <c r="AO69" s="891"/>
      <c r="AP69" s="891">
        <v>2575</v>
      </c>
      <c r="AQ69" s="891"/>
      <c r="AR69" s="891"/>
      <c r="AS69" s="891"/>
      <c r="AT69" s="891"/>
      <c r="AU69" s="891" t="s">
        <v>590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4418</v>
      </c>
      <c r="R70" s="891"/>
      <c r="S70" s="891"/>
      <c r="T70" s="891"/>
      <c r="U70" s="891"/>
      <c r="V70" s="891">
        <v>3305</v>
      </c>
      <c r="W70" s="891"/>
      <c r="X70" s="891"/>
      <c r="Y70" s="891"/>
      <c r="Z70" s="891"/>
      <c r="AA70" s="891">
        <v>1113</v>
      </c>
      <c r="AB70" s="891"/>
      <c r="AC70" s="891"/>
      <c r="AD70" s="891"/>
      <c r="AE70" s="891"/>
      <c r="AF70" s="891">
        <v>48</v>
      </c>
      <c r="AG70" s="891"/>
      <c r="AH70" s="891"/>
      <c r="AI70" s="891"/>
      <c r="AJ70" s="891"/>
      <c r="AK70" s="891">
        <v>93</v>
      </c>
      <c r="AL70" s="891"/>
      <c r="AM70" s="891"/>
      <c r="AN70" s="891"/>
      <c r="AO70" s="891"/>
      <c r="AP70" s="891">
        <v>760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38</v>
      </c>
      <c r="R71" s="891"/>
      <c r="S71" s="891"/>
      <c r="T71" s="891"/>
      <c r="U71" s="891"/>
      <c r="V71" s="891">
        <v>37</v>
      </c>
      <c r="W71" s="891"/>
      <c r="X71" s="891"/>
      <c r="Y71" s="891"/>
      <c r="Z71" s="891"/>
      <c r="AA71" s="891">
        <v>1</v>
      </c>
      <c r="AB71" s="891"/>
      <c r="AC71" s="891"/>
      <c r="AD71" s="891"/>
      <c r="AE71" s="891"/>
      <c r="AF71" s="891">
        <v>1</v>
      </c>
      <c r="AG71" s="891"/>
      <c r="AH71" s="891"/>
      <c r="AI71" s="891"/>
      <c r="AJ71" s="891"/>
      <c r="AK71" s="891" t="s">
        <v>590</v>
      </c>
      <c r="AL71" s="891"/>
      <c r="AM71" s="891"/>
      <c r="AN71" s="891"/>
      <c r="AO71" s="891"/>
      <c r="AP71" s="891" t="s">
        <v>590</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v>10004</v>
      </c>
      <c r="R72" s="891"/>
      <c r="S72" s="891"/>
      <c r="T72" s="891"/>
      <c r="U72" s="891"/>
      <c r="V72" s="891">
        <v>9478</v>
      </c>
      <c r="W72" s="891"/>
      <c r="X72" s="891"/>
      <c r="Y72" s="891"/>
      <c r="Z72" s="891"/>
      <c r="AA72" s="891">
        <v>526</v>
      </c>
      <c r="AB72" s="891"/>
      <c r="AC72" s="891"/>
      <c r="AD72" s="891"/>
      <c r="AE72" s="891"/>
      <c r="AF72" s="891" t="s">
        <v>590</v>
      </c>
      <c r="AG72" s="891"/>
      <c r="AH72" s="891"/>
      <c r="AI72" s="891"/>
      <c r="AJ72" s="891"/>
      <c r="AK72" s="891">
        <v>15</v>
      </c>
      <c r="AL72" s="891"/>
      <c r="AM72" s="891"/>
      <c r="AN72" s="891"/>
      <c r="AO72" s="891"/>
      <c r="AP72" s="891" t="s">
        <v>590</v>
      </c>
      <c r="AQ72" s="891"/>
      <c r="AR72" s="891"/>
      <c r="AS72" s="891"/>
      <c r="AT72" s="891"/>
      <c r="AU72" s="891" t="s">
        <v>590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1564</v>
      </c>
      <c r="R73" s="891"/>
      <c r="S73" s="891"/>
      <c r="T73" s="891"/>
      <c r="U73" s="891"/>
      <c r="V73" s="891">
        <v>1563</v>
      </c>
      <c r="W73" s="891"/>
      <c r="X73" s="891"/>
      <c r="Y73" s="891"/>
      <c r="Z73" s="891"/>
      <c r="AA73" s="891">
        <v>1</v>
      </c>
      <c r="AB73" s="891"/>
      <c r="AC73" s="891"/>
      <c r="AD73" s="891"/>
      <c r="AE73" s="891"/>
      <c r="AF73" s="891" t="s">
        <v>590</v>
      </c>
      <c r="AG73" s="891"/>
      <c r="AH73" s="891"/>
      <c r="AI73" s="891"/>
      <c r="AJ73" s="891"/>
      <c r="AK73" s="891" t="s">
        <v>590</v>
      </c>
      <c r="AL73" s="891"/>
      <c r="AM73" s="891"/>
      <c r="AN73" s="891"/>
      <c r="AO73" s="891"/>
      <c r="AP73" s="891" t="s">
        <v>590</v>
      </c>
      <c r="AQ73" s="891"/>
      <c r="AR73" s="891"/>
      <c r="AS73" s="891"/>
      <c r="AT73" s="891"/>
      <c r="AU73" s="891" t="s">
        <v>590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1</v>
      </c>
      <c r="R74" s="891"/>
      <c r="S74" s="891"/>
      <c r="T74" s="891"/>
      <c r="U74" s="891"/>
      <c r="V74" s="891">
        <v>0</v>
      </c>
      <c r="W74" s="891"/>
      <c r="X74" s="891"/>
      <c r="Y74" s="891"/>
      <c r="Z74" s="891"/>
      <c r="AA74" s="891">
        <v>1</v>
      </c>
      <c r="AB74" s="891"/>
      <c r="AC74" s="891"/>
      <c r="AD74" s="891"/>
      <c r="AE74" s="891"/>
      <c r="AF74" s="891" t="s">
        <v>590</v>
      </c>
      <c r="AG74" s="891"/>
      <c r="AH74" s="891"/>
      <c r="AI74" s="891"/>
      <c r="AJ74" s="891"/>
      <c r="AK74" s="891" t="s">
        <v>590</v>
      </c>
      <c r="AL74" s="891"/>
      <c r="AM74" s="891"/>
      <c r="AN74" s="891"/>
      <c r="AO74" s="891"/>
      <c r="AP74" s="891" t="s">
        <v>590</v>
      </c>
      <c r="AQ74" s="891"/>
      <c r="AR74" s="891"/>
      <c r="AS74" s="891"/>
      <c r="AT74" s="891"/>
      <c r="AU74" s="891" t="s">
        <v>590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585</v>
      </c>
      <c r="C75" s="934"/>
      <c r="D75" s="934"/>
      <c r="E75" s="934"/>
      <c r="F75" s="934"/>
      <c r="G75" s="934"/>
      <c r="H75" s="934"/>
      <c r="I75" s="934"/>
      <c r="J75" s="934"/>
      <c r="K75" s="934"/>
      <c r="L75" s="934"/>
      <c r="M75" s="934"/>
      <c r="N75" s="934"/>
      <c r="O75" s="934"/>
      <c r="P75" s="935"/>
      <c r="Q75" s="939">
        <v>41</v>
      </c>
      <c r="R75" s="940"/>
      <c r="S75" s="940"/>
      <c r="T75" s="940"/>
      <c r="U75" s="890"/>
      <c r="V75" s="941">
        <v>35</v>
      </c>
      <c r="W75" s="940"/>
      <c r="X75" s="940"/>
      <c r="Y75" s="940"/>
      <c r="Z75" s="890"/>
      <c r="AA75" s="941">
        <v>6</v>
      </c>
      <c r="AB75" s="940"/>
      <c r="AC75" s="940"/>
      <c r="AD75" s="940"/>
      <c r="AE75" s="890"/>
      <c r="AF75" s="941" t="s">
        <v>590</v>
      </c>
      <c r="AG75" s="940"/>
      <c r="AH75" s="940"/>
      <c r="AI75" s="940"/>
      <c r="AJ75" s="890"/>
      <c r="AK75" s="941" t="s">
        <v>590</v>
      </c>
      <c r="AL75" s="940"/>
      <c r="AM75" s="940"/>
      <c r="AN75" s="940"/>
      <c r="AO75" s="890"/>
      <c r="AP75" s="891" t="s">
        <v>590</v>
      </c>
      <c r="AQ75" s="891"/>
      <c r="AR75" s="891"/>
      <c r="AS75" s="891"/>
      <c r="AT75" s="891"/>
      <c r="AU75" s="891" t="s">
        <v>590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586</v>
      </c>
      <c r="C76" s="934"/>
      <c r="D76" s="934"/>
      <c r="E76" s="934"/>
      <c r="F76" s="934"/>
      <c r="G76" s="934"/>
      <c r="H76" s="934"/>
      <c r="I76" s="934"/>
      <c r="J76" s="934"/>
      <c r="K76" s="934"/>
      <c r="L76" s="934"/>
      <c r="M76" s="934"/>
      <c r="N76" s="934"/>
      <c r="O76" s="934"/>
      <c r="P76" s="935"/>
      <c r="Q76" s="939">
        <v>42</v>
      </c>
      <c r="R76" s="940"/>
      <c r="S76" s="940"/>
      <c r="T76" s="940"/>
      <c r="U76" s="890"/>
      <c r="V76" s="941">
        <v>39</v>
      </c>
      <c r="W76" s="940"/>
      <c r="X76" s="940"/>
      <c r="Y76" s="940"/>
      <c r="Z76" s="890"/>
      <c r="AA76" s="941">
        <v>3</v>
      </c>
      <c r="AB76" s="940"/>
      <c r="AC76" s="940"/>
      <c r="AD76" s="940"/>
      <c r="AE76" s="890"/>
      <c r="AF76" s="941" t="s">
        <v>590</v>
      </c>
      <c r="AG76" s="940"/>
      <c r="AH76" s="940"/>
      <c r="AI76" s="940"/>
      <c r="AJ76" s="890"/>
      <c r="AK76" s="941" t="s">
        <v>590</v>
      </c>
      <c r="AL76" s="940"/>
      <c r="AM76" s="940"/>
      <c r="AN76" s="940"/>
      <c r="AO76" s="890"/>
      <c r="AP76" s="891" t="s">
        <v>590</v>
      </c>
      <c r="AQ76" s="891"/>
      <c r="AR76" s="891"/>
      <c r="AS76" s="891"/>
      <c r="AT76" s="891"/>
      <c r="AU76" s="891" t="s">
        <v>590</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587</v>
      </c>
      <c r="C77" s="934"/>
      <c r="D77" s="934"/>
      <c r="E77" s="934"/>
      <c r="F77" s="934"/>
      <c r="G77" s="934"/>
      <c r="H77" s="934"/>
      <c r="I77" s="934"/>
      <c r="J77" s="934"/>
      <c r="K77" s="934"/>
      <c r="L77" s="934"/>
      <c r="M77" s="934"/>
      <c r="N77" s="934"/>
      <c r="O77" s="934"/>
      <c r="P77" s="935"/>
      <c r="Q77" s="939">
        <v>867</v>
      </c>
      <c r="R77" s="940"/>
      <c r="S77" s="940"/>
      <c r="T77" s="940"/>
      <c r="U77" s="890"/>
      <c r="V77" s="941">
        <v>814</v>
      </c>
      <c r="W77" s="940"/>
      <c r="X77" s="940"/>
      <c r="Y77" s="940"/>
      <c r="Z77" s="890"/>
      <c r="AA77" s="941">
        <v>53</v>
      </c>
      <c r="AB77" s="940"/>
      <c r="AC77" s="940"/>
      <c r="AD77" s="940"/>
      <c r="AE77" s="890"/>
      <c r="AF77" s="941">
        <v>53</v>
      </c>
      <c r="AG77" s="940"/>
      <c r="AH77" s="940"/>
      <c r="AI77" s="940"/>
      <c r="AJ77" s="890"/>
      <c r="AK77" s="941">
        <v>0</v>
      </c>
      <c r="AL77" s="940"/>
      <c r="AM77" s="940"/>
      <c r="AN77" s="940"/>
      <c r="AO77" s="890"/>
      <c r="AP77" s="891" t="s">
        <v>590</v>
      </c>
      <c r="AQ77" s="891"/>
      <c r="AR77" s="891"/>
      <c r="AS77" s="891"/>
      <c r="AT77" s="891"/>
      <c r="AU77" s="891" t="s">
        <v>590</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588</v>
      </c>
      <c r="C78" s="934"/>
      <c r="D78" s="934"/>
      <c r="E78" s="934"/>
      <c r="F78" s="934"/>
      <c r="G78" s="934"/>
      <c r="H78" s="934"/>
      <c r="I78" s="934"/>
      <c r="J78" s="934"/>
      <c r="K78" s="934"/>
      <c r="L78" s="934"/>
      <c r="M78" s="934"/>
      <c r="N78" s="934"/>
      <c r="O78" s="934"/>
      <c r="P78" s="935"/>
      <c r="Q78" s="936">
        <v>250285</v>
      </c>
      <c r="R78" s="891"/>
      <c r="S78" s="891"/>
      <c r="T78" s="891"/>
      <c r="U78" s="891"/>
      <c r="V78" s="891">
        <v>238827</v>
      </c>
      <c r="W78" s="891"/>
      <c r="X78" s="891"/>
      <c r="Y78" s="891"/>
      <c r="Z78" s="891"/>
      <c r="AA78" s="891">
        <v>11458</v>
      </c>
      <c r="AB78" s="891"/>
      <c r="AC78" s="891"/>
      <c r="AD78" s="891"/>
      <c r="AE78" s="891"/>
      <c r="AF78" s="891">
        <v>11458</v>
      </c>
      <c r="AG78" s="891"/>
      <c r="AH78" s="891"/>
      <c r="AI78" s="891"/>
      <c r="AJ78" s="891"/>
      <c r="AK78" s="891">
        <v>608</v>
      </c>
      <c r="AL78" s="891"/>
      <c r="AM78" s="891"/>
      <c r="AN78" s="891"/>
      <c r="AO78" s="891"/>
      <c r="AP78" s="891" t="s">
        <v>590</v>
      </c>
      <c r="AQ78" s="891"/>
      <c r="AR78" s="891"/>
      <c r="AS78" s="891"/>
      <c r="AT78" s="891"/>
      <c r="AU78" s="891" t="s">
        <v>590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374</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291</v>
      </c>
      <c r="AG109" s="955"/>
      <c r="AH109" s="955"/>
      <c r="AI109" s="955"/>
      <c r="AJ109" s="956"/>
      <c r="AK109" s="954" t="s">
        <v>290</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291</v>
      </c>
      <c r="BW109" s="955"/>
      <c r="BX109" s="955"/>
      <c r="BY109" s="955"/>
      <c r="BZ109" s="956"/>
      <c r="CA109" s="954" t="s">
        <v>290</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291</v>
      </c>
      <c r="DM109" s="955"/>
      <c r="DN109" s="955"/>
      <c r="DO109" s="955"/>
      <c r="DP109" s="956"/>
      <c r="DQ109" s="954" t="s">
        <v>290</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254268</v>
      </c>
      <c r="AB110" s="962"/>
      <c r="AC110" s="962"/>
      <c r="AD110" s="962"/>
      <c r="AE110" s="963"/>
      <c r="AF110" s="964">
        <v>230191</v>
      </c>
      <c r="AG110" s="962"/>
      <c r="AH110" s="962"/>
      <c r="AI110" s="962"/>
      <c r="AJ110" s="963"/>
      <c r="AK110" s="964">
        <v>183044</v>
      </c>
      <c r="AL110" s="962"/>
      <c r="AM110" s="962"/>
      <c r="AN110" s="962"/>
      <c r="AO110" s="963"/>
      <c r="AP110" s="965">
        <v>5.2</v>
      </c>
      <c r="AQ110" s="966"/>
      <c r="AR110" s="966"/>
      <c r="AS110" s="966"/>
      <c r="AT110" s="967"/>
      <c r="AU110" s="968" t="s">
        <v>65</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1292673</v>
      </c>
      <c r="BR110" s="997"/>
      <c r="BS110" s="997"/>
      <c r="BT110" s="997"/>
      <c r="BU110" s="997"/>
      <c r="BV110" s="997">
        <v>1069077</v>
      </c>
      <c r="BW110" s="997"/>
      <c r="BX110" s="997"/>
      <c r="BY110" s="997"/>
      <c r="BZ110" s="997"/>
      <c r="CA110" s="997">
        <v>900135</v>
      </c>
      <c r="CB110" s="997"/>
      <c r="CC110" s="997"/>
      <c r="CD110" s="997"/>
      <c r="CE110" s="997"/>
      <c r="CF110" s="1011">
        <v>25.3</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423</v>
      </c>
      <c r="DR110" s="997"/>
      <c r="DS110" s="997"/>
      <c r="DT110" s="997"/>
      <c r="DU110" s="997"/>
      <c r="DV110" s="998" t="s">
        <v>423</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397</v>
      </c>
      <c r="AB111" s="1004"/>
      <c r="AC111" s="1004"/>
      <c r="AD111" s="1004"/>
      <c r="AE111" s="1005"/>
      <c r="AF111" s="1006" t="s">
        <v>372</v>
      </c>
      <c r="AG111" s="1004"/>
      <c r="AH111" s="1004"/>
      <c r="AI111" s="1004"/>
      <c r="AJ111" s="1005"/>
      <c r="AK111" s="1006" t="s">
        <v>423</v>
      </c>
      <c r="AL111" s="1004"/>
      <c r="AM111" s="1004"/>
      <c r="AN111" s="1004"/>
      <c r="AO111" s="1005"/>
      <c r="AP111" s="1007" t="s">
        <v>397</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2112107</v>
      </c>
      <c r="BR111" s="990"/>
      <c r="BS111" s="990"/>
      <c r="BT111" s="990"/>
      <c r="BU111" s="990"/>
      <c r="BV111" s="990">
        <v>1946702</v>
      </c>
      <c r="BW111" s="990"/>
      <c r="BX111" s="990"/>
      <c r="BY111" s="990"/>
      <c r="BZ111" s="990"/>
      <c r="CA111" s="990">
        <v>1777971</v>
      </c>
      <c r="CB111" s="990"/>
      <c r="CC111" s="990"/>
      <c r="CD111" s="990"/>
      <c r="CE111" s="990"/>
      <c r="CF111" s="984">
        <v>50.1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397</v>
      </c>
      <c r="DH111" s="990"/>
      <c r="DI111" s="990"/>
      <c r="DJ111" s="990"/>
      <c r="DK111" s="990"/>
      <c r="DL111" s="990" t="s">
        <v>397</v>
      </c>
      <c r="DM111" s="990"/>
      <c r="DN111" s="990"/>
      <c r="DO111" s="990"/>
      <c r="DP111" s="990"/>
      <c r="DQ111" s="990" t="s">
        <v>423</v>
      </c>
      <c r="DR111" s="990"/>
      <c r="DS111" s="990"/>
      <c r="DT111" s="990"/>
      <c r="DU111" s="990"/>
      <c r="DV111" s="991" t="s">
        <v>397</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397</v>
      </c>
      <c r="AG112" s="1029"/>
      <c r="AH112" s="1029"/>
      <c r="AI112" s="1029"/>
      <c r="AJ112" s="1030"/>
      <c r="AK112" s="1031" t="s">
        <v>429</v>
      </c>
      <c r="AL112" s="1029"/>
      <c r="AM112" s="1029"/>
      <c r="AN112" s="1029"/>
      <c r="AO112" s="1030"/>
      <c r="AP112" s="1032" t="s">
        <v>397</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3748055</v>
      </c>
      <c r="BR112" s="990"/>
      <c r="BS112" s="990"/>
      <c r="BT112" s="990"/>
      <c r="BU112" s="990"/>
      <c r="BV112" s="990">
        <v>3353755</v>
      </c>
      <c r="BW112" s="990"/>
      <c r="BX112" s="990"/>
      <c r="BY112" s="990"/>
      <c r="BZ112" s="990"/>
      <c r="CA112" s="990">
        <v>2925100</v>
      </c>
      <c r="CB112" s="990"/>
      <c r="CC112" s="990"/>
      <c r="CD112" s="990"/>
      <c r="CE112" s="990"/>
      <c r="CF112" s="984">
        <v>82.4</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397</v>
      </c>
      <c r="DM112" s="990"/>
      <c r="DN112" s="990"/>
      <c r="DO112" s="990"/>
      <c r="DP112" s="990"/>
      <c r="DQ112" s="990" t="s">
        <v>397</v>
      </c>
      <c r="DR112" s="990"/>
      <c r="DS112" s="990"/>
      <c r="DT112" s="990"/>
      <c r="DU112" s="990"/>
      <c r="DV112" s="991" t="s">
        <v>429</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512230</v>
      </c>
      <c r="AB113" s="1004"/>
      <c r="AC113" s="1004"/>
      <c r="AD113" s="1004"/>
      <c r="AE113" s="1005"/>
      <c r="AF113" s="1006">
        <v>514473</v>
      </c>
      <c r="AG113" s="1004"/>
      <c r="AH113" s="1004"/>
      <c r="AI113" s="1004"/>
      <c r="AJ113" s="1005"/>
      <c r="AK113" s="1006">
        <v>468108</v>
      </c>
      <c r="AL113" s="1004"/>
      <c r="AM113" s="1004"/>
      <c r="AN113" s="1004"/>
      <c r="AO113" s="1005"/>
      <c r="AP113" s="1007">
        <v>13.2</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181881</v>
      </c>
      <c r="BR113" s="990"/>
      <c r="BS113" s="990"/>
      <c r="BT113" s="990"/>
      <c r="BU113" s="990"/>
      <c r="BV113" s="990">
        <v>161180</v>
      </c>
      <c r="BW113" s="990"/>
      <c r="BX113" s="990"/>
      <c r="BY113" s="990"/>
      <c r="BZ113" s="990"/>
      <c r="CA113" s="990">
        <v>140178</v>
      </c>
      <c r="CB113" s="990"/>
      <c r="CC113" s="990"/>
      <c r="CD113" s="990"/>
      <c r="CE113" s="990"/>
      <c r="CF113" s="984">
        <v>3.9</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372</v>
      </c>
      <c r="DM113" s="1029"/>
      <c r="DN113" s="1029"/>
      <c r="DO113" s="1029"/>
      <c r="DP113" s="1030"/>
      <c r="DQ113" s="1031" t="s">
        <v>397</v>
      </c>
      <c r="DR113" s="1029"/>
      <c r="DS113" s="1029"/>
      <c r="DT113" s="1029"/>
      <c r="DU113" s="1030"/>
      <c r="DV113" s="1032" t="s">
        <v>429</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26414</v>
      </c>
      <c r="AB114" s="1029"/>
      <c r="AC114" s="1029"/>
      <c r="AD114" s="1029"/>
      <c r="AE114" s="1030"/>
      <c r="AF114" s="1031">
        <v>27937</v>
      </c>
      <c r="AG114" s="1029"/>
      <c r="AH114" s="1029"/>
      <c r="AI114" s="1029"/>
      <c r="AJ114" s="1030"/>
      <c r="AK114" s="1031">
        <v>26165</v>
      </c>
      <c r="AL114" s="1029"/>
      <c r="AM114" s="1029"/>
      <c r="AN114" s="1029"/>
      <c r="AO114" s="1030"/>
      <c r="AP114" s="1032">
        <v>0.7</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1090271</v>
      </c>
      <c r="BR114" s="990"/>
      <c r="BS114" s="990"/>
      <c r="BT114" s="990"/>
      <c r="BU114" s="990"/>
      <c r="BV114" s="990">
        <v>906674</v>
      </c>
      <c r="BW114" s="990"/>
      <c r="BX114" s="990"/>
      <c r="BY114" s="990"/>
      <c r="BZ114" s="990"/>
      <c r="CA114" s="990">
        <v>744586</v>
      </c>
      <c r="CB114" s="990"/>
      <c r="CC114" s="990"/>
      <c r="CD114" s="990"/>
      <c r="CE114" s="990"/>
      <c r="CF114" s="984">
        <v>21</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397</v>
      </c>
      <c r="DH114" s="1029"/>
      <c r="DI114" s="1029"/>
      <c r="DJ114" s="1029"/>
      <c r="DK114" s="1030"/>
      <c r="DL114" s="1031" t="s">
        <v>423</v>
      </c>
      <c r="DM114" s="1029"/>
      <c r="DN114" s="1029"/>
      <c r="DO114" s="1029"/>
      <c r="DP114" s="1030"/>
      <c r="DQ114" s="1031" t="s">
        <v>429</v>
      </c>
      <c r="DR114" s="1029"/>
      <c r="DS114" s="1029"/>
      <c r="DT114" s="1029"/>
      <c r="DU114" s="1030"/>
      <c r="DV114" s="1032" t="s">
        <v>429</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106419</v>
      </c>
      <c r="AB115" s="1004"/>
      <c r="AC115" s="1004"/>
      <c r="AD115" s="1004"/>
      <c r="AE115" s="1005"/>
      <c r="AF115" s="1006">
        <v>123592</v>
      </c>
      <c r="AG115" s="1004"/>
      <c r="AH115" s="1004"/>
      <c r="AI115" s="1004"/>
      <c r="AJ115" s="1005"/>
      <c r="AK115" s="1006">
        <v>123592</v>
      </c>
      <c r="AL115" s="1004"/>
      <c r="AM115" s="1004"/>
      <c r="AN115" s="1004"/>
      <c r="AO115" s="1005"/>
      <c r="AP115" s="1007">
        <v>3.5</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423</v>
      </c>
      <c r="CB115" s="990"/>
      <c r="CC115" s="990"/>
      <c r="CD115" s="990"/>
      <c r="CE115" s="990"/>
      <c r="CF115" s="984" t="s">
        <v>423</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397</v>
      </c>
      <c r="DH115" s="1029"/>
      <c r="DI115" s="1029"/>
      <c r="DJ115" s="1029"/>
      <c r="DK115" s="1030"/>
      <c r="DL115" s="1031" t="s">
        <v>423</v>
      </c>
      <c r="DM115" s="1029"/>
      <c r="DN115" s="1029"/>
      <c r="DO115" s="1029"/>
      <c r="DP115" s="1030"/>
      <c r="DQ115" s="1031" t="s">
        <v>429</v>
      </c>
      <c r="DR115" s="1029"/>
      <c r="DS115" s="1029"/>
      <c r="DT115" s="1029"/>
      <c r="DU115" s="1030"/>
      <c r="DV115" s="1032" t="s">
        <v>429</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423</v>
      </c>
      <c r="AB116" s="1029"/>
      <c r="AC116" s="1029"/>
      <c r="AD116" s="1029"/>
      <c r="AE116" s="1030"/>
      <c r="AF116" s="1031" t="s">
        <v>397</v>
      </c>
      <c r="AG116" s="1029"/>
      <c r="AH116" s="1029"/>
      <c r="AI116" s="1029"/>
      <c r="AJ116" s="1030"/>
      <c r="AK116" s="1031" t="s">
        <v>429</v>
      </c>
      <c r="AL116" s="1029"/>
      <c r="AM116" s="1029"/>
      <c r="AN116" s="1029"/>
      <c r="AO116" s="1030"/>
      <c r="AP116" s="1032" t="s">
        <v>429</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397</v>
      </c>
      <c r="BR116" s="990"/>
      <c r="BS116" s="990"/>
      <c r="BT116" s="990"/>
      <c r="BU116" s="990"/>
      <c r="BV116" s="990" t="s">
        <v>397</v>
      </c>
      <c r="BW116" s="990"/>
      <c r="BX116" s="990"/>
      <c r="BY116" s="990"/>
      <c r="BZ116" s="990"/>
      <c r="CA116" s="990" t="s">
        <v>397</v>
      </c>
      <c r="CB116" s="990"/>
      <c r="CC116" s="990"/>
      <c r="CD116" s="990"/>
      <c r="CE116" s="990"/>
      <c r="CF116" s="984" t="s">
        <v>429</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429</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c r="A117" s="974" t="s">
        <v>174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899331</v>
      </c>
      <c r="AB117" s="1047"/>
      <c r="AC117" s="1047"/>
      <c r="AD117" s="1047"/>
      <c r="AE117" s="1048"/>
      <c r="AF117" s="1049">
        <v>896193</v>
      </c>
      <c r="AG117" s="1047"/>
      <c r="AH117" s="1047"/>
      <c r="AI117" s="1047"/>
      <c r="AJ117" s="1048"/>
      <c r="AK117" s="1049">
        <v>800909</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446</v>
      </c>
      <c r="BW117" s="990"/>
      <c r="BX117" s="990"/>
      <c r="BY117" s="990"/>
      <c r="BZ117" s="990"/>
      <c r="CA117" s="990" t="s">
        <v>447</v>
      </c>
      <c r="CB117" s="990"/>
      <c r="CC117" s="990"/>
      <c r="CD117" s="990"/>
      <c r="CE117" s="990"/>
      <c r="CF117" s="984" t="s">
        <v>446</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127</v>
      </c>
      <c r="DH117" s="1029"/>
      <c r="DI117" s="1029"/>
      <c r="DJ117" s="1029"/>
      <c r="DK117" s="1030"/>
      <c r="DL117" s="1031" t="s">
        <v>449</v>
      </c>
      <c r="DM117" s="1029"/>
      <c r="DN117" s="1029"/>
      <c r="DO117" s="1029"/>
      <c r="DP117" s="1030"/>
      <c r="DQ117" s="1031" t="s">
        <v>446</v>
      </c>
      <c r="DR117" s="1029"/>
      <c r="DS117" s="1029"/>
      <c r="DT117" s="1029"/>
      <c r="DU117" s="1030"/>
      <c r="DV117" s="1032" t="s">
        <v>446</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291</v>
      </c>
      <c r="AG118" s="955"/>
      <c r="AH118" s="955"/>
      <c r="AI118" s="955"/>
      <c r="AJ118" s="956"/>
      <c r="AK118" s="954" t="s">
        <v>290</v>
      </c>
      <c r="AL118" s="955"/>
      <c r="AM118" s="955"/>
      <c r="AN118" s="955"/>
      <c r="AO118" s="956"/>
      <c r="AP118" s="1041" t="s">
        <v>417</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429</v>
      </c>
      <c r="BW118" s="1068"/>
      <c r="BX118" s="1068"/>
      <c r="BY118" s="1068"/>
      <c r="BZ118" s="1068"/>
      <c r="CA118" s="1068" t="s">
        <v>446</v>
      </c>
      <c r="CB118" s="1068"/>
      <c r="CC118" s="1068"/>
      <c r="CD118" s="1068"/>
      <c r="CE118" s="1068"/>
      <c r="CF118" s="984" t="s">
        <v>452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127</v>
      </c>
      <c r="DH118" s="1029"/>
      <c r="DI118" s="1029"/>
      <c r="DJ118" s="1029"/>
      <c r="DK118" s="1030"/>
      <c r="DL118" s="1031" t="s">
        <v>454</v>
      </c>
      <c r="DM118" s="1029"/>
      <c r="DN118" s="1029"/>
      <c r="DO118" s="1029"/>
      <c r="DP118" s="1030"/>
      <c r="DQ118" s="1031" t="s">
        <v>446</v>
      </c>
      <c r="DR118" s="1029"/>
      <c r="DS118" s="1029"/>
      <c r="DT118" s="1029"/>
      <c r="DU118" s="1030"/>
      <c r="DV118" s="1032" t="s">
        <v>455</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447</v>
      </c>
      <c r="AB119" s="962"/>
      <c r="AC119" s="962"/>
      <c r="AD119" s="962"/>
      <c r="AE119" s="963"/>
      <c r="AF119" s="964" t="s">
        <v>451</v>
      </c>
      <c r="AG119" s="962"/>
      <c r="AH119" s="962"/>
      <c r="AI119" s="962"/>
      <c r="AJ119" s="963"/>
      <c r="AK119" s="964" t="s">
        <v>127</v>
      </c>
      <c r="AL119" s="962"/>
      <c r="AM119" s="962"/>
      <c r="AN119" s="962"/>
      <c r="AO119" s="963"/>
      <c r="AP119" s="965" t="s">
        <v>451</v>
      </c>
      <c r="AQ119" s="966"/>
      <c r="AR119" s="966"/>
      <c r="AS119" s="966"/>
      <c r="AT119" s="967"/>
      <c r="AU119" s="972"/>
      <c r="AV119" s="973"/>
      <c r="AW119" s="973"/>
      <c r="AX119" s="973"/>
      <c r="AY119" s="973"/>
      <c r="AZ119" s="257" t="s">
        <v>174</v>
      </c>
      <c r="BA119" s="257"/>
      <c r="BB119" s="257"/>
      <c r="BC119" s="257"/>
      <c r="BD119" s="257"/>
      <c r="BE119" s="257"/>
      <c r="BF119" s="257"/>
      <c r="BG119" s="257"/>
      <c r="BH119" s="257"/>
      <c r="BI119" s="257"/>
      <c r="BJ119" s="257"/>
      <c r="BK119" s="257"/>
      <c r="BL119" s="257"/>
      <c r="BM119" s="257"/>
      <c r="BN119" s="257"/>
      <c r="BO119" s="1045" t="s">
        <v>456</v>
      </c>
      <c r="BP119" s="1076"/>
      <c r="BQ119" s="1067">
        <v>8424987</v>
      </c>
      <c r="BR119" s="1068"/>
      <c r="BS119" s="1068"/>
      <c r="BT119" s="1068"/>
      <c r="BU119" s="1068"/>
      <c r="BV119" s="1068">
        <v>7437388</v>
      </c>
      <c r="BW119" s="1068"/>
      <c r="BX119" s="1068"/>
      <c r="BY119" s="1068"/>
      <c r="BZ119" s="1068"/>
      <c r="CA119" s="1068">
        <v>6487970</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2112107</v>
      </c>
      <c r="DH119" s="1054"/>
      <c r="DI119" s="1054"/>
      <c r="DJ119" s="1054"/>
      <c r="DK119" s="1055"/>
      <c r="DL119" s="1053">
        <v>1946702</v>
      </c>
      <c r="DM119" s="1054"/>
      <c r="DN119" s="1054"/>
      <c r="DO119" s="1054"/>
      <c r="DP119" s="1055"/>
      <c r="DQ119" s="1053">
        <v>1777971</v>
      </c>
      <c r="DR119" s="1054"/>
      <c r="DS119" s="1054"/>
      <c r="DT119" s="1054"/>
      <c r="DU119" s="1055"/>
      <c r="DV119" s="1056">
        <v>50.1</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372</v>
      </c>
      <c r="AB120" s="1029"/>
      <c r="AC120" s="1029"/>
      <c r="AD120" s="1029"/>
      <c r="AE120" s="1030"/>
      <c r="AF120" s="1031" t="s">
        <v>446</v>
      </c>
      <c r="AG120" s="1029"/>
      <c r="AH120" s="1029"/>
      <c r="AI120" s="1029"/>
      <c r="AJ120" s="1030"/>
      <c r="AK120" s="1031" t="s">
        <v>458</v>
      </c>
      <c r="AL120" s="1029"/>
      <c r="AM120" s="1029"/>
      <c r="AN120" s="1029"/>
      <c r="AO120" s="1030"/>
      <c r="AP120" s="1032" t="s">
        <v>446</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9220133</v>
      </c>
      <c r="BR120" s="997"/>
      <c r="BS120" s="997"/>
      <c r="BT120" s="997"/>
      <c r="BU120" s="997"/>
      <c r="BV120" s="997">
        <v>7030786</v>
      </c>
      <c r="BW120" s="997"/>
      <c r="BX120" s="997"/>
      <c r="BY120" s="997"/>
      <c r="BZ120" s="997"/>
      <c r="CA120" s="997">
        <v>9665012</v>
      </c>
      <c r="CB120" s="997"/>
      <c r="CC120" s="997"/>
      <c r="CD120" s="997"/>
      <c r="CE120" s="997"/>
      <c r="CF120" s="1011">
        <v>272.2</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2958374</v>
      </c>
      <c r="DH120" s="997"/>
      <c r="DI120" s="997"/>
      <c r="DJ120" s="997"/>
      <c r="DK120" s="997"/>
      <c r="DL120" s="997">
        <v>2630806</v>
      </c>
      <c r="DM120" s="997"/>
      <c r="DN120" s="997"/>
      <c r="DO120" s="997"/>
      <c r="DP120" s="997"/>
      <c r="DQ120" s="997">
        <v>2299634</v>
      </c>
      <c r="DR120" s="997"/>
      <c r="DS120" s="997"/>
      <c r="DT120" s="997"/>
      <c r="DU120" s="997"/>
      <c r="DV120" s="998">
        <v>64.8</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446</v>
      </c>
      <c r="AB121" s="1029"/>
      <c r="AC121" s="1029"/>
      <c r="AD121" s="1029"/>
      <c r="AE121" s="1030"/>
      <c r="AF121" s="1031" t="s">
        <v>464</v>
      </c>
      <c r="AG121" s="1029"/>
      <c r="AH121" s="1029"/>
      <c r="AI121" s="1029"/>
      <c r="AJ121" s="1030"/>
      <c r="AK121" s="1031" t="s">
        <v>452</v>
      </c>
      <c r="AL121" s="1029"/>
      <c r="AM121" s="1029"/>
      <c r="AN121" s="1029"/>
      <c r="AO121" s="1030"/>
      <c r="AP121" s="1032" t="s">
        <v>465</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t="s">
        <v>446</v>
      </c>
      <c r="BR121" s="990"/>
      <c r="BS121" s="990"/>
      <c r="BT121" s="990"/>
      <c r="BU121" s="990"/>
      <c r="BV121" s="990" t="s">
        <v>429</v>
      </c>
      <c r="BW121" s="990"/>
      <c r="BX121" s="990"/>
      <c r="BY121" s="990"/>
      <c r="BZ121" s="990"/>
      <c r="CA121" s="990" t="s">
        <v>446</v>
      </c>
      <c r="CB121" s="990"/>
      <c r="CC121" s="990"/>
      <c r="CD121" s="990"/>
      <c r="CE121" s="990"/>
      <c r="CF121" s="984" t="s">
        <v>127</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761634</v>
      </c>
      <c r="DH121" s="990"/>
      <c r="DI121" s="990"/>
      <c r="DJ121" s="990"/>
      <c r="DK121" s="990"/>
      <c r="DL121" s="990">
        <v>705677</v>
      </c>
      <c r="DM121" s="990"/>
      <c r="DN121" s="990"/>
      <c r="DO121" s="990"/>
      <c r="DP121" s="990"/>
      <c r="DQ121" s="990">
        <v>617299</v>
      </c>
      <c r="DR121" s="990"/>
      <c r="DS121" s="990"/>
      <c r="DT121" s="990"/>
      <c r="DU121" s="990"/>
      <c r="DV121" s="991">
        <v>17.399999999999999</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465</v>
      </c>
      <c r="AB122" s="1029"/>
      <c r="AC122" s="1029"/>
      <c r="AD122" s="1029"/>
      <c r="AE122" s="1030"/>
      <c r="AF122" s="1031" t="s">
        <v>465</v>
      </c>
      <c r="AG122" s="1029"/>
      <c r="AH122" s="1029"/>
      <c r="AI122" s="1029"/>
      <c r="AJ122" s="1030"/>
      <c r="AK122" s="1031" t="s">
        <v>446</v>
      </c>
      <c r="AL122" s="1029"/>
      <c r="AM122" s="1029"/>
      <c r="AN122" s="1029"/>
      <c r="AO122" s="1030"/>
      <c r="AP122" s="1032" t="s">
        <v>447</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6143000</v>
      </c>
      <c r="BR122" s="1068"/>
      <c r="BS122" s="1068"/>
      <c r="BT122" s="1068"/>
      <c r="BU122" s="1068"/>
      <c r="BV122" s="1068">
        <v>5960275</v>
      </c>
      <c r="BW122" s="1068"/>
      <c r="BX122" s="1068"/>
      <c r="BY122" s="1068"/>
      <c r="BZ122" s="1068"/>
      <c r="CA122" s="1068">
        <v>5836383</v>
      </c>
      <c r="CB122" s="1068"/>
      <c r="CC122" s="1068"/>
      <c r="CD122" s="1068"/>
      <c r="CE122" s="1068"/>
      <c r="CF122" s="1088">
        <v>164.4</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28047</v>
      </c>
      <c r="DH122" s="990"/>
      <c r="DI122" s="990"/>
      <c r="DJ122" s="990"/>
      <c r="DK122" s="990"/>
      <c r="DL122" s="990">
        <v>17272</v>
      </c>
      <c r="DM122" s="990"/>
      <c r="DN122" s="990"/>
      <c r="DO122" s="990"/>
      <c r="DP122" s="990"/>
      <c r="DQ122" s="990">
        <v>8167</v>
      </c>
      <c r="DR122" s="990"/>
      <c r="DS122" s="990"/>
      <c r="DT122" s="990"/>
      <c r="DU122" s="990"/>
      <c r="DV122" s="991">
        <v>0.2</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447</v>
      </c>
      <c r="AB123" s="1029"/>
      <c r="AC123" s="1029"/>
      <c r="AD123" s="1029"/>
      <c r="AE123" s="1030"/>
      <c r="AF123" s="1031" t="s">
        <v>127</v>
      </c>
      <c r="AG123" s="1029"/>
      <c r="AH123" s="1029"/>
      <c r="AI123" s="1029"/>
      <c r="AJ123" s="1030"/>
      <c r="AK123" s="1031" t="s">
        <v>454</v>
      </c>
      <c r="AL123" s="1029"/>
      <c r="AM123" s="1029"/>
      <c r="AN123" s="1029"/>
      <c r="AO123" s="1030"/>
      <c r="AP123" s="1032" t="s">
        <v>446</v>
      </c>
      <c r="AQ123" s="1033"/>
      <c r="AR123" s="1033"/>
      <c r="AS123" s="1033"/>
      <c r="AT123" s="1034"/>
      <c r="AU123" s="1065"/>
      <c r="AV123" s="1066"/>
      <c r="AW123" s="1066"/>
      <c r="AX123" s="1066"/>
      <c r="AY123" s="1066"/>
      <c r="AZ123" s="257" t="s">
        <v>174</v>
      </c>
      <c r="BA123" s="257"/>
      <c r="BB123" s="257"/>
      <c r="BC123" s="257"/>
      <c r="BD123" s="257"/>
      <c r="BE123" s="257"/>
      <c r="BF123" s="257"/>
      <c r="BG123" s="257"/>
      <c r="BH123" s="257"/>
      <c r="BI123" s="257"/>
      <c r="BJ123" s="257"/>
      <c r="BK123" s="257"/>
      <c r="BL123" s="257"/>
      <c r="BM123" s="257"/>
      <c r="BN123" s="257"/>
      <c r="BO123" s="1045" t="s">
        <v>470</v>
      </c>
      <c r="BP123" s="1076"/>
      <c r="BQ123" s="1135">
        <v>15363133</v>
      </c>
      <c r="BR123" s="1136"/>
      <c r="BS123" s="1136"/>
      <c r="BT123" s="1136"/>
      <c r="BU123" s="1136"/>
      <c r="BV123" s="1136">
        <v>12991061</v>
      </c>
      <c r="BW123" s="1136"/>
      <c r="BX123" s="1136"/>
      <c r="BY123" s="1136"/>
      <c r="BZ123" s="1136"/>
      <c r="CA123" s="1136">
        <v>15501395</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455</v>
      </c>
      <c r="DH123" s="1029"/>
      <c r="DI123" s="1029"/>
      <c r="DJ123" s="1029"/>
      <c r="DK123" s="1030"/>
      <c r="DL123" s="1031" t="s">
        <v>446</v>
      </c>
      <c r="DM123" s="1029"/>
      <c r="DN123" s="1029"/>
      <c r="DO123" s="1029"/>
      <c r="DP123" s="1030"/>
      <c r="DQ123" s="1031" t="s">
        <v>458</v>
      </c>
      <c r="DR123" s="1029"/>
      <c r="DS123" s="1029"/>
      <c r="DT123" s="1029"/>
      <c r="DU123" s="1030"/>
      <c r="DV123" s="1032" t="s">
        <v>472</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446</v>
      </c>
      <c r="AB124" s="1029"/>
      <c r="AC124" s="1029"/>
      <c r="AD124" s="1029"/>
      <c r="AE124" s="1030"/>
      <c r="AF124" s="1031" t="s">
        <v>127</v>
      </c>
      <c r="AG124" s="1029"/>
      <c r="AH124" s="1029"/>
      <c r="AI124" s="1029"/>
      <c r="AJ124" s="1030"/>
      <c r="AK124" s="1031" t="s">
        <v>127</v>
      </c>
      <c r="AL124" s="1029"/>
      <c r="AM124" s="1029"/>
      <c r="AN124" s="1029"/>
      <c r="AO124" s="1030"/>
      <c r="AP124" s="1032" t="s">
        <v>446</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127</v>
      </c>
      <c r="BR124" s="1098"/>
      <c r="BS124" s="1098"/>
      <c r="BT124" s="1098"/>
      <c r="BU124" s="1098"/>
      <c r="BV124" s="1098" t="s">
        <v>447</v>
      </c>
      <c r="BW124" s="1098"/>
      <c r="BX124" s="1098"/>
      <c r="BY124" s="1098"/>
      <c r="BZ124" s="1098"/>
      <c r="CA124" s="1098" t="s">
        <v>472</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446</v>
      </c>
      <c r="DH124" s="1054"/>
      <c r="DI124" s="1054"/>
      <c r="DJ124" s="1054"/>
      <c r="DK124" s="1055"/>
      <c r="DL124" s="1053" t="s">
        <v>449</v>
      </c>
      <c r="DM124" s="1054"/>
      <c r="DN124" s="1054"/>
      <c r="DO124" s="1054"/>
      <c r="DP124" s="1055"/>
      <c r="DQ124" s="1053" t="s">
        <v>458</v>
      </c>
      <c r="DR124" s="1054"/>
      <c r="DS124" s="1054"/>
      <c r="DT124" s="1054"/>
      <c r="DU124" s="1055"/>
      <c r="DV124" s="1056" t="s">
        <v>458</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446</v>
      </c>
      <c r="AG125" s="1029"/>
      <c r="AH125" s="1029"/>
      <c r="AI125" s="1029"/>
      <c r="AJ125" s="1030"/>
      <c r="AK125" s="1031" t="s">
        <v>447</v>
      </c>
      <c r="AL125" s="1029"/>
      <c r="AM125" s="1029"/>
      <c r="AN125" s="1029"/>
      <c r="AO125" s="1030"/>
      <c r="AP125" s="1032" t="s">
        <v>455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447</v>
      </c>
      <c r="DH125" s="997"/>
      <c r="DI125" s="997"/>
      <c r="DJ125" s="997"/>
      <c r="DK125" s="997"/>
      <c r="DL125" s="997" t="s">
        <v>446</v>
      </c>
      <c r="DM125" s="997"/>
      <c r="DN125" s="997"/>
      <c r="DO125" s="997"/>
      <c r="DP125" s="997"/>
      <c r="DQ125" s="997" t="s">
        <v>451</v>
      </c>
      <c r="DR125" s="997"/>
      <c r="DS125" s="997"/>
      <c r="DT125" s="997"/>
      <c r="DU125" s="997"/>
      <c r="DV125" s="998" t="s">
        <v>447</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106419</v>
      </c>
      <c r="AB126" s="1029"/>
      <c r="AC126" s="1029"/>
      <c r="AD126" s="1029"/>
      <c r="AE126" s="1030"/>
      <c r="AF126" s="1031">
        <v>123592</v>
      </c>
      <c r="AG126" s="1029"/>
      <c r="AH126" s="1029"/>
      <c r="AI126" s="1029"/>
      <c r="AJ126" s="1030"/>
      <c r="AK126" s="1031">
        <v>123592</v>
      </c>
      <c r="AL126" s="1029"/>
      <c r="AM126" s="1029"/>
      <c r="AN126" s="1029"/>
      <c r="AO126" s="1030"/>
      <c r="AP126" s="1032">
        <v>3.5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458</v>
      </c>
      <c r="DH126" s="990"/>
      <c r="DI126" s="990"/>
      <c r="DJ126" s="990"/>
      <c r="DK126" s="990"/>
      <c r="DL126" s="990" t="s">
        <v>372</v>
      </c>
      <c r="DM126" s="990"/>
      <c r="DN126" s="990"/>
      <c r="DO126" s="990"/>
      <c r="DP126" s="990"/>
      <c r="DQ126" s="990" t="s">
        <v>446</v>
      </c>
      <c r="DR126" s="990"/>
      <c r="DS126" s="990"/>
      <c r="DT126" s="990"/>
      <c r="DU126" s="990"/>
      <c r="DV126" s="991" t="s">
        <v>446</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464</v>
      </c>
      <c r="AB127" s="1029"/>
      <c r="AC127" s="1029"/>
      <c r="AD127" s="1029"/>
      <c r="AE127" s="1030"/>
      <c r="AF127" s="1031" t="s">
        <v>446</v>
      </c>
      <c r="AG127" s="1029"/>
      <c r="AH127" s="1029"/>
      <c r="AI127" s="1029"/>
      <c r="AJ127" s="1030"/>
      <c r="AK127" s="1031" t="s">
        <v>465</v>
      </c>
      <c r="AL127" s="1029"/>
      <c r="AM127" s="1029"/>
      <c r="AN127" s="1029"/>
      <c r="AO127" s="1030"/>
      <c r="AP127" s="1032" t="s">
        <v>451</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464</v>
      </c>
      <c r="DH127" s="990"/>
      <c r="DI127" s="990"/>
      <c r="DJ127" s="990"/>
      <c r="DK127" s="990"/>
      <c r="DL127" s="990" t="s">
        <v>446</v>
      </c>
      <c r="DM127" s="990"/>
      <c r="DN127" s="990"/>
      <c r="DO127" s="990"/>
      <c r="DP127" s="990"/>
      <c r="DQ127" s="990" t="s">
        <v>127</v>
      </c>
      <c r="DR127" s="990"/>
      <c r="DS127" s="990"/>
      <c r="DT127" s="990"/>
      <c r="DU127" s="990"/>
      <c r="DV127" s="991" t="s">
        <v>484</v>
      </c>
      <c r="DW127" s="991"/>
      <c r="DX127" s="991"/>
      <c r="DY127" s="991"/>
      <c r="DZ127" s="992"/>
    </row>
    <row r="128" spans="1:130" s="226" customFormat="1" ht="26.25" customHeight="1" thickBot="1">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t="s">
        <v>458</v>
      </c>
      <c r="AB128" s="1118"/>
      <c r="AC128" s="1118"/>
      <c r="AD128" s="1118"/>
      <c r="AE128" s="1119"/>
      <c r="AF128" s="1120" t="s">
        <v>447</v>
      </c>
      <c r="AG128" s="1118"/>
      <c r="AH128" s="1118"/>
      <c r="AI128" s="1118"/>
      <c r="AJ128" s="1119"/>
      <c r="AK128" s="1120" t="s">
        <v>458</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447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454</v>
      </c>
      <c r="DM128" s="1110"/>
      <c r="DN128" s="1110"/>
      <c r="DO128" s="1110"/>
      <c r="DP128" s="1110"/>
      <c r="DQ128" s="1110" t="s">
        <v>454</v>
      </c>
      <c r="DR128" s="1110"/>
      <c r="DS128" s="1110"/>
      <c r="DT128" s="1110"/>
      <c r="DU128" s="1110"/>
      <c r="DV128" s="1111" t="s">
        <v>372</v>
      </c>
      <c r="DW128" s="1111"/>
      <c r="DX128" s="1111"/>
      <c r="DY128" s="1111"/>
      <c r="DZ128" s="1112"/>
    </row>
    <row r="129" spans="1:131" s="226" customFormat="1" ht="26.25" customHeight="1">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4262552</v>
      </c>
      <c r="AB129" s="1029"/>
      <c r="AC129" s="1029"/>
      <c r="AD129" s="1029"/>
      <c r="AE129" s="1030"/>
      <c r="AF129" s="1031">
        <v>4284251</v>
      </c>
      <c r="AG129" s="1029"/>
      <c r="AH129" s="1029"/>
      <c r="AI129" s="1029"/>
      <c r="AJ129" s="1030"/>
      <c r="AK129" s="1031">
        <v>4197038</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446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637605</v>
      </c>
      <c r="AB130" s="1029"/>
      <c r="AC130" s="1029"/>
      <c r="AD130" s="1029"/>
      <c r="AE130" s="1030"/>
      <c r="AF130" s="1031">
        <v>644046</v>
      </c>
      <c r="AG130" s="1029"/>
      <c r="AH130" s="1029"/>
      <c r="AI130" s="1029"/>
      <c r="AJ130" s="1030"/>
      <c r="AK130" s="1031">
        <v>645954</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3624947</v>
      </c>
      <c r="AB131" s="1054"/>
      <c r="AC131" s="1054"/>
      <c r="AD131" s="1054"/>
      <c r="AE131" s="1055"/>
      <c r="AF131" s="1053">
        <v>3640205</v>
      </c>
      <c r="AG131" s="1054"/>
      <c r="AH131" s="1054"/>
      <c r="AI131" s="1054"/>
      <c r="AJ131" s="1055"/>
      <c r="AK131" s="1053">
        <v>3551084</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7.2201331499999997</v>
      </c>
      <c r="AB132" s="1170"/>
      <c r="AC132" s="1170"/>
      <c r="AD132" s="1170"/>
      <c r="AE132" s="1171"/>
      <c r="AF132" s="1172">
        <v>6.9267252810000004</v>
      </c>
      <c r="AG132" s="1170"/>
      <c r="AH132" s="1170"/>
      <c r="AI132" s="1170"/>
      <c r="AJ132" s="1171"/>
      <c r="AK132" s="1172">
        <v>4.3635971439999999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6.2</v>
      </c>
      <c r="AB133" s="1153"/>
      <c r="AC133" s="1153"/>
      <c r="AD133" s="1153"/>
      <c r="AE133" s="1154"/>
      <c r="AF133" s="1152">
        <v>6.1</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qOupCIlZnvHRPjQ1aKUSwJeH0M1KPhGB/CMyI/J427E682QV1oZyZd41gKudz/I6aPliE45SY9cusvsb+KeQ==" saltValue="J6Cj0fqhTkrvPjxXa3YC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S67" zoomScaleNormal="85" zoomScaleSheetLayoutView="100" workbookViewId="0">
      <selection activeCell="DI87" sqref="DI8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zOsaryfCLrNYNBg8EDtaCXkMoWIXgpvy+ph9tj2kSV6Nq7t9Y4RtbLNXE8CUEfcAFgmXpvDoAyIZhLwX0x5wg==" saltValue="s3phKvA2wHh+6UI4KJUj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P3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IEFrhmptgomoeqYOhbQARfE71kEalFYdS8tcuORoJ9VsH4kV5A5GEpyXEvNpO83qed47DDX/HC6sNyIqIExJQ==" saltValue="BkXwLCgeJ2QH1QHn2SGJ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1268149</v>
      </c>
      <c r="AP9" s="292">
        <v>95637</v>
      </c>
      <c r="AQ9" s="293">
        <v>189734</v>
      </c>
      <c r="AR9" s="294">
        <v>-49.6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11691</v>
      </c>
      <c r="AP10" s="295">
        <v>882</v>
      </c>
      <c r="AQ10" s="296">
        <v>22180</v>
      </c>
      <c r="AR10" s="297">
        <v>-96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182736</v>
      </c>
      <c r="AP11" s="295">
        <v>13781</v>
      </c>
      <c r="AQ11" s="296">
        <v>28692</v>
      </c>
      <c r="AR11" s="297">
        <v>-52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4806</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69859</v>
      </c>
      <c r="AP14" s="295">
        <v>5268</v>
      </c>
      <c r="AQ14" s="296">
        <v>8976</v>
      </c>
      <c r="AR14" s="297">
        <v>-41.3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47640</v>
      </c>
      <c r="AP15" s="295">
        <v>3593</v>
      </c>
      <c r="AQ15" s="296">
        <v>4161</v>
      </c>
      <c r="AR15" s="297">
        <v>-13.7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-167238</v>
      </c>
      <c r="AP16" s="295">
        <v>-12612</v>
      </c>
      <c r="AQ16" s="296">
        <v>-17989</v>
      </c>
      <c r="AR16" s="297">
        <v>-29.9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174</v>
      </c>
      <c r="AL17" s="1196"/>
      <c r="AM17" s="1196"/>
      <c r="AN17" s="1197"/>
      <c r="AO17" s="295">
        <v>1412837</v>
      </c>
      <c r="AP17" s="295">
        <v>106549</v>
      </c>
      <c r="AQ17" s="296">
        <v>240560</v>
      </c>
      <c r="AR17" s="297">
        <v>-55.7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10.029999999999999</v>
      </c>
      <c r="AP21" s="308">
        <v>21.65</v>
      </c>
      <c r="AQ21" s="309">
        <v>-11.62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99</v>
      </c>
      <c r="AP22" s="313">
        <v>95.4</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183044</v>
      </c>
      <c r="AP32" s="322">
        <v>13804</v>
      </c>
      <c r="AQ32" s="323">
        <v>139228</v>
      </c>
      <c r="AR32" s="324">
        <v>-90.1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5</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468108</v>
      </c>
      <c r="AP35" s="322">
        <v>35302</v>
      </c>
      <c r="AQ35" s="323">
        <v>32095</v>
      </c>
      <c r="AR35" s="324">
        <v>10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26165</v>
      </c>
      <c r="AP36" s="322">
        <v>1973</v>
      </c>
      <c r="AQ36" s="323">
        <v>5254</v>
      </c>
      <c r="AR36" s="324">
        <v>-62.4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123592</v>
      </c>
      <c r="AP37" s="322">
        <v>9321</v>
      </c>
      <c r="AQ37" s="323">
        <v>1384</v>
      </c>
      <c r="AR37" s="324">
        <v>573.5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511</v>
      </c>
      <c r="AP38" s="325" t="s">
        <v>511</v>
      </c>
      <c r="AQ38" s="326">
        <v>32</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t="s">
        <v>511</v>
      </c>
      <c r="AP39" s="322" t="s">
        <v>511</v>
      </c>
      <c r="AQ39" s="323">
        <v>-8131</v>
      </c>
      <c r="AR39" s="324" t="s">
        <v>511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-645954</v>
      </c>
      <c r="AP40" s="322">
        <v>-48714</v>
      </c>
      <c r="AQ40" s="323">
        <v>-126394</v>
      </c>
      <c r="AR40" s="324">
        <v>-61.5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285</v>
      </c>
      <c r="AL41" s="1210"/>
      <c r="AM41" s="1210"/>
      <c r="AN41" s="1211"/>
      <c r="AO41" s="322">
        <v>154955</v>
      </c>
      <c r="AP41" s="322">
        <v>11686</v>
      </c>
      <c r="AQ41" s="323">
        <v>43473</v>
      </c>
      <c r="AR41" s="324">
        <v>-73.099999999999994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226147</v>
      </c>
      <c r="AN51" s="344">
        <v>15773</v>
      </c>
      <c r="AO51" s="345">
        <v>-4.5999999999999996</v>
      </c>
      <c r="AP51" s="346">
        <v>74444</v>
      </c>
      <c r="AQ51" s="347">
        <v>6.6</v>
      </c>
      <c r="AR51" s="348">
        <v>-11.2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189152</v>
      </c>
      <c r="AN52" s="352">
        <v>13192</v>
      </c>
      <c r="AO52" s="353">
        <v>-18.5</v>
      </c>
      <c r="AP52" s="354">
        <v>34175</v>
      </c>
      <c r="AQ52" s="355">
        <v>4.0999999999999996</v>
      </c>
      <c r="AR52" s="356">
        <v>-22.6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613239</v>
      </c>
      <c r="AN53" s="344">
        <v>43458</v>
      </c>
      <c r="AO53" s="345">
        <v>175.5</v>
      </c>
      <c r="AP53" s="346">
        <v>85205</v>
      </c>
      <c r="AQ53" s="347">
        <v>14.5</v>
      </c>
      <c r="AR53" s="348">
        <v>161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280518</v>
      </c>
      <c r="AN54" s="352">
        <v>19879</v>
      </c>
      <c r="AO54" s="353">
        <v>50.7</v>
      </c>
      <c r="AP54" s="354">
        <v>38847</v>
      </c>
      <c r="AQ54" s="355">
        <v>13.7</v>
      </c>
      <c r="AR54" s="356">
        <v>37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2731700</v>
      </c>
      <c r="AN55" s="344">
        <v>197007</v>
      </c>
      <c r="AO55" s="345">
        <v>353.3</v>
      </c>
      <c r="AP55" s="346">
        <v>287914</v>
      </c>
      <c r="AQ55" s="347">
        <v>237.9</v>
      </c>
      <c r="AR55" s="348">
        <v>115.4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1157770</v>
      </c>
      <c r="AN56" s="352">
        <v>83497</v>
      </c>
      <c r="AO56" s="353">
        <v>320</v>
      </c>
      <c r="AP56" s="354">
        <v>146531</v>
      </c>
      <c r="AQ56" s="355">
        <v>277.2</v>
      </c>
      <c r="AR56" s="356">
        <v>42.8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7505348</v>
      </c>
      <c r="AN57" s="344">
        <v>551986</v>
      </c>
      <c r="AO57" s="345">
        <v>180.2</v>
      </c>
      <c r="AP57" s="346">
        <v>291945</v>
      </c>
      <c r="AQ57" s="347">
        <v>1.4</v>
      </c>
      <c r="AR57" s="348">
        <v>178.8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586766</v>
      </c>
      <c r="AN58" s="352">
        <v>43154</v>
      </c>
      <c r="AO58" s="353">
        <v>-48.3</v>
      </c>
      <c r="AP58" s="354">
        <v>127651</v>
      </c>
      <c r="AQ58" s="355">
        <v>-12.9</v>
      </c>
      <c r="AR58" s="356">
        <v>-35.4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6921053</v>
      </c>
      <c r="AN59" s="344">
        <v>521950</v>
      </c>
      <c r="AO59" s="345">
        <v>-5.4</v>
      </c>
      <c r="AP59" s="346">
        <v>291173</v>
      </c>
      <c r="AQ59" s="347">
        <v>-0.3</v>
      </c>
      <c r="AR59" s="348">
        <v>-5.0999999999999996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330741</v>
      </c>
      <c r="AN60" s="352">
        <v>24943</v>
      </c>
      <c r="AO60" s="353">
        <v>-42.2</v>
      </c>
      <c r="AP60" s="354">
        <v>119071</v>
      </c>
      <c r="AQ60" s="355">
        <v>-6.7</v>
      </c>
      <c r="AR60" s="356">
        <v>-35.5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3599497</v>
      </c>
      <c r="AN61" s="359">
        <v>266035</v>
      </c>
      <c r="AO61" s="360">
        <v>139.80000000000001</v>
      </c>
      <c r="AP61" s="361">
        <v>206136</v>
      </c>
      <c r="AQ61" s="362">
        <v>52</v>
      </c>
      <c r="AR61" s="348">
        <v>87.8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508989</v>
      </c>
      <c r="AN62" s="352">
        <v>36933</v>
      </c>
      <c r="AO62" s="353">
        <v>52.3</v>
      </c>
      <c r="AP62" s="354">
        <v>93255</v>
      </c>
      <c r="AQ62" s="355">
        <v>55.1</v>
      </c>
      <c r="AR62" s="356">
        <v>-2.8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hc4ydifGjMZUKtPh2gJNQ90tBUFwWsYmHjOoF6T7QoqDR3BB6wjBvWkUklhj7JO1HNxllxsYxbnnKFpmoMH4A==" saltValue="TAh46H0bYM0/gJ7zIPkg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AG81" sqref="AG8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5T3gpci040NDDMl0UOOjgOTRWTO/UoAEu1QFHeZnyO6tMGIvfommJTjy53626Yk5QUGpFsAoenYUHrKkBp8Q==" saltValue="D81B+t1yO7F9d2T+fV1x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election activeCell="AC103" sqref="AC10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qgbkDJXCr0kMsXfusfpNBhGBFbo3jw5TtJjCpXgf+nXPxeR/C29xEARF7AEMtyUEN3J3CzASm7YHjWN+o5iw==" saltValue="34SlVS8JpzXobzeIsQE3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9" sqref="K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119.78</v>
      </c>
      <c r="G47" s="12">
        <v>125.34</v>
      </c>
      <c r="H47" s="12">
        <v>116.72</v>
      </c>
      <c r="I47" s="12">
        <v>119.24</v>
      </c>
      <c r="J47" s="13">
        <v>140.1</v>
      </c>
    </row>
    <row r="48" spans="2:10" ht="57.75" customHeight="1">
      <c r="B48" s="14"/>
      <c r="C48" s="1214" t="s">
        <v>4</v>
      </c>
      <c r="D48" s="1214"/>
      <c r="E48" s="1215"/>
      <c r="F48" s="15">
        <v>32.42</v>
      </c>
      <c r="G48" s="16">
        <v>23.27</v>
      </c>
      <c r="H48" s="16">
        <v>22.21</v>
      </c>
      <c r="I48" s="16">
        <v>62.61</v>
      </c>
      <c r="J48" s="17">
        <v>48.5</v>
      </c>
    </row>
    <row r="49" spans="2:10" ht="57.75" customHeight="1" thickBot="1">
      <c r="B49" s="18"/>
      <c r="C49" s="1216" t="s">
        <v>5</v>
      </c>
      <c r="D49" s="1216"/>
      <c r="E49" s="1217"/>
      <c r="F49" s="19">
        <v>6.32</v>
      </c>
      <c r="G49" s="20" t="s">
        <v>559</v>
      </c>
      <c r="H49" s="20" t="s">
        <v>560</v>
      </c>
      <c r="I49" s="20">
        <v>31.95</v>
      </c>
      <c r="J49" s="21" t="s">
        <v>561</v>
      </c>
    </row>
    <row r="50" spans="2:10" ht="13.5" customHeight="1"/>
    <row r="51" spans="2:10" ht="13.5" hidden="1" customHeight="1"/>
    <row r="52" spans="2:10" ht="13.5" hidden="1" customHeight="1"/>
    <row r="53" spans="2:10" ht="13.5" hidden="1" customHeight="1"/>
  </sheetData>
  <sheetProtection algorithmName="SHA-512" hashValue="OQlGszMoiHzF0N5aX2Pc08V701VUElD/n03QILlqMl4jOA46rtbxB6bliRnMFt7ncQoFDATPxqPKnMLnq+GE6w==" saltValue="lx51BGHcqg5dr4WfQsjT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2019-06-06T04:59:03Z</dcterms:created>
  <dcterms:modified xsi:type="dcterms:W3CDTF">2019-10-30T09:02:04Z</dcterms:modified>
  <cp:category/>
</cp:coreProperties>
</file>