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0251\Desktop\"/>
    </mc:Choice>
  </mc:AlternateContent>
  <xr:revisionPtr revIDLastSave="0" documentId="13_ncr:1_{205B05DE-0E0E-449B-862E-85EC5A9FDD20}" xr6:coauthVersionLast="38" xr6:coauthVersionMax="38" xr10:uidLastSave="{00000000-0000-0000-0000-000000000000}"/>
  <bookViews>
    <workbookView xWindow="0" yWindow="0" windowWidth="20490" windowHeight="754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BE35" i="10"/>
  <c r="AM35" i="10"/>
  <c r="C35" i="10"/>
  <c r="CO34" i="10"/>
  <c r="BW34" i="10"/>
  <c r="AM34" i="10"/>
  <c r="C34" i="10"/>
  <c r="U34" i="10" s="1"/>
  <c r="U35" i="10" s="1"/>
  <c r="U36" i="10" s="1"/>
  <c r="U37" i="10" s="1"/>
  <c r="U38"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<sst xmlns="http://schemas.openxmlformats.org/spreadsheetml/2006/main" count="1180" uniqueCount="577">
  <si>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</si>
  <si>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</si>
  <si>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</si>
  <si>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</si>
  <si>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</si>
  <si>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</si>
  <si>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</si>
  <si>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</si>
  <si>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</si>
  <si>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</si>
  <si>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</si>
  <si>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</si>
  <si>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</si>
  <si>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</si>
  <si>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</si>
  <si>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</si>
  <si>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</si>
  <si>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</si>
  <si>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</si>
  <si>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</si>
  <si>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</si>
  <si>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</si>
  <si>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</si>
  <si>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</si>
  <si>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</si>
  <si>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</si>
  <si>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</si>
  <si>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</si>
  <si>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</si>
  <si>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</si>
  <si>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</si>
  <si>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</si>
  <si>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</si>
  <si>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</si>
  <si>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</si>
  <si>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</si>
  <si>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</si>
  <si>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</si>
  <si>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</si>
  <si>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</si>
  <si>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</si>
  <si>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</si>
  <si>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</si>
  <si>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</si>
  <si>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</si>
  <si>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</si>
  <si>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</si>
  <si>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</si>
  <si>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</si>
  <si>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</si>
  <si>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</si>
  <si>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</si>
  <si>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</si>
  <si>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</si>
  <si>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</si>
  <si>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</si>
  <si>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</si>
  <si>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</si>
  <si>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</si>
  <si>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</si>
  <si>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</si>
  <si>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</si>
  <si>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</si>
  <si>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</si>
  <si>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</si>
  <si>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</si>
  <si>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</si>
  <si>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</si>
  <si>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</si>
  <si>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</si>
  <si>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</si>
  <si>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</si>
  <si>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</si>
  <si>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</si>
  <si>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</si>
  <si>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</si>
  <si>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</si>
  <si>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</si>
  <si>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</si>
  <si>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</si>
  <si>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</si>
  <si>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</si>
  <si>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</si>
  <si>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</si>
  <si>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</si>
  <si>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</si>
  <si>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</si>
  <si>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</si>
  <si>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</si>
  <si>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</si>
  <si>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</si>
  <si>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</si>
  <si>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</si>
  <si>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</si>
  <si>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</si>
  <si>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</si>
  <si>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</si>
  <si>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</si>
  <si>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</si>
  <si>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</si>
  <si>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</si>
  <si>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</si>
  <si>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</si>
  <si>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</si>
  <si>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</si>
  <si>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</si>
  <si>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</si>
  <si>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</si>
  <si>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</si>
  <si>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</si>
  <si>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</si>
  <si>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</si>
  <si>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</si>
  <si>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</si>
  <si>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</si>
  <si>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</si>
  <si>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</si>
  <si>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</si>
  <si>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</si>
  <si>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</si>
  <si>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</si>
  <si>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</si>
  <si>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</si>
  <si>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</si>
  <si>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</si>
  <si>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</si>
  <si>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</si>
  <si>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</si>
  <si>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</si>
  <si>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</si>
  <si>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</si>
  <si>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</si>
  <si>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</si>
  <si>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</si>
  <si>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</si>
  <si>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</si>
  <si>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</si>
  <si>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</si>
  <si>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</si>
  <si>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</si>
  <si>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</si>
  <si>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</si>
  <si>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</si>
  <si>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</si>
  <si>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</si>
  <si>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</si>
  <si>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</si>
  <si>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</si>
  <si>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</si>
  <si>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</si>
  <si>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</si>
  <si>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</si>
  <si>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</si>
  <si>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</si>
  <si>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</si>
  <si>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</si>
  <si>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</si>
  <si>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</si>
  <si>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</si>
  <si>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</si>
  <si>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</si>
  <si>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</si>
  <si>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</si>
  <si>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</si>
  <si>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</si>
  <si>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</si>
  <si>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</si>
  <si>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</si>
  <si>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</si>
  <si>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</si>
  <si>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</si>
  <si>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</si>
  <si>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</si>
  <si>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</si>
  <si>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</si>
  <si>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</si>
  <si>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</si>
  <si>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</si>
  <si>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</si>
  <si>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</si>
  <si>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</si>
  <si>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</si>
  <si>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</si>
  <si>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</si>
  <si>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</si>
  <si>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</si>
  <si>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</si>
  <si>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</si>
  <si>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</si>
  <si>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</si>
  <si>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</si>
  <si>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</si>
  <si>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</si>
  <si>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</si>
  <si>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</si>
  <si>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</si>
  <si>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</si>
  <si>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</si>
  <si>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</si>
  <si>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</si>
  <si>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</si>
  <si>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</si>
  <si>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</si>
  <si>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</si>
  <si>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福島県川内村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</si>
  <si>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</si>
  <si>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</si>
  <si>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</si>
  <si>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</si>
  <si>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</si>
  <si>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</si>
  <si>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</si>
  <si>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</si>
  <si>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</si>
  <si>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</si>
  <si>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</si>
  <si>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</si>
  <si>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</si>
  <si>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</si>
  <si>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</si>
  <si>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</si>
  <si>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</si>
  <si>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</si>
  <si>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</si>
  <si>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</si>
  <si>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</si>
  <si>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</si>
  <si>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</si>
  <si>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</si>
  <si>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</si>
  <si>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</si>
  <si>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</si>
  <si>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</si>
  <si>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</si>
  <si>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</si>
  <si>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</si>
  <si>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</si>
  <si>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</si>
  <si>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</si>
  <si>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</si>
  <si>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</si>
  <si>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</si>
  <si>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</si>
  <si>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</si>
  <si>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</si>
  <si>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</si>
  <si>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</si>
  <si>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</si>
  <si>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</si>
  <si>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</si>
  <si>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</si>
  <si>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</si>
  <si>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</si>
  <si>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</si>
  <si>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</si>
  <si>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</si>
  <si>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</si>
  <si>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</si>
  <si>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</si>
  <si>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</si>
  <si>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</si>
  <si>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</si>
  <si>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</si>
  <si>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</si>
  <si>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</si>
  <si>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</si>
  <si>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</si>
  <si>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</si>
  <si>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</si>
  <si>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</si>
  <si>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</si>
  <si>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</si>
  <si>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</si>
  <si>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</si>
  <si>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</si>
  <si>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</si>
  <si>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</si>
  <si>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</si>
  <si>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</si>
  <si>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</si>
  <si>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</si>
  <si>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</si>
  <si>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</si>
  <si>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</si>
  <si>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</si>
  <si>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</si>
  <si>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</si>
  <si>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</si>
  <si>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</si>
  <si>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</si>
  <si>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</si>
  <si>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</si>
  <si>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</si>
  <si>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</si>
  <si>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</si>
  <si>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</si>
  <si>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</si>
  <si>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</si>
  <si>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</si>
  <si>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</si>
  <si>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</si>
  <si>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</si>
  <si>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</si>
  <si>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</si>
  <si>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</si>
  <si>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</si>
  <si>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</si>
  <si>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</si>
  <si>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</si>
  <si>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</si>
  <si>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</si>
  <si>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</si>
  <si>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</si>
  <si>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</si>
  <si>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</si>
  <si>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</si>
  <si>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</si>
  <si>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</si>
  <si>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</si>
  <si>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</si>
  <si>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</si>
  <si>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</si>
  <si>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</si>
  <si>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</si>
  <si>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</si>
  <si>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</si>
  <si>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</si>
  <si>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</si>
  <si>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</si>
  <si>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</si>
  <si>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</si>
  <si>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</si>
  <si>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</si>
  <si>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</si>
  <si>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</si>
  <si>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</si>
  <si>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</si>
  <si>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</si>
  <si>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</si>
  <si>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</si>
  <si>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</si>
  <si>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</si>
  <si>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</si>
  <si>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</si>
  <si>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</si>
  <si>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</si>
  <si>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</si>
  <si>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</si>
  <si>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</si>
  <si>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</si>
  <si>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</si>
  <si>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</si>
  <si>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</si>
  <si>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</si>
  <si>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</si>
  <si>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福島県川内村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</si>
  <si>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</si>
  <si>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</si>
  <si>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</si>
  <si>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</si>
  <si>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</si>
  <si>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</si>
  <si>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</si>
  <si>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</si>
  <si>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</si>
  <si>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</si>
  <si>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</si>
  <si>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</si>
  <si>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</si>
  <si>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</si>
  <si>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</si>
  <si>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</si>
  <si>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</si>
  <si>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</si>
  <si>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</si>
  <si>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</si>
  <si>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</si>
  <si>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</si>
  <si>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</si>
  <si>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</si>
  <si>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</si>
  <si>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</si>
  <si>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</si>
  <si>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</si>
  <si>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</si>
  <si>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</si>
  <si>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</si>
  <si>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</si>
  <si>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</si>
  <si>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</si>
  <si>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</si>
  <si>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</si>
  <si>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</si>
  <si>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</si>
  <si>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</si>
  <si>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</si>
  <si>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</si>
  <si>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</si>
  <si>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</si>
  <si>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</si>
  <si>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</si>
  <si>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</si>
  <si>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</si>
  <si>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</si>
  <si>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</si>
  <si>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</si>
  <si>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</si>
  <si>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</si>
  <si>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</si>
  <si>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</si>
  <si>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</si>
  <si>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</si>
  <si>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</si>
  <si>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</si>
  <si>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</si>
  <si>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</si>
  <si>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</si>
  <si>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</si>
  <si>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</si>
  <si>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</si>
  <si>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</si>
  <si>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</si>
  <si>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</si>
  <si>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</si>
  <si>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</si>
  <si>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</si>
  <si>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</si>
  <si>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</si>
  <si>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</si>
  <si>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</si>
  <si>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</si>
  <si>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</si>
  <si>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</si>
  <si>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</si>
  <si>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</si>
  <si>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</si>
  <si>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</si>
  <si>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</si>
  <si>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</si>
  <si>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</si>
  <si>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</si>
  <si>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</si>
  <si>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</si>
  <si>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</si>
  <si>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</si>
  <si>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</si>
  <si>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</si>
  <si>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</si>
  <si>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</si>
  <si>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</si>
  <si>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</si>
  <si>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</si>
  <si>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</si>
  <si>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</si>
  <si>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</si>
  <si>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</si>
  <si>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</si>
  <si>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</si>
  <si>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</si>
  <si>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</si>
  <si>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</si>
  <si>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</si>
  <si>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</si>
  <si>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</si>
  <si>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</si>
  <si>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</si>
  <si>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</si>
  <si>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</si>
  <si>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</si>
  <si>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</si>
  <si>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</si>
  <si>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</si>
  <si>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</si>
  <si>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</si>
  <si>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</si>
  <si>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</si>
  <si>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</si>
  <si>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</si>
  <si>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</si>
  <si>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</si>
  <si>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</si>
  <si>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</si>
  <si>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</si>
  <si>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</si>
  <si>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</si>
  <si>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</si>
  <si>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</si>
  <si>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</si>
  <si>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</si>
  <si>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</si>
  <si>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</si>
  <si>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</si>
  <si>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</si>
  <si>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</si>
  <si>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</si>
  <si>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</si>
  <si>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</si>
  <si>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</si>
  <si>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</si>
  <si>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</si>
  <si>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</si>
  <si>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</si>
  <si>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</si>
  <si>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</si>
  <si>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</si>
  <si>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</si>
  <si>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</si>
  <si>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</si>
  <si>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</si>
  <si>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</si>
  <si>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</si>
  <si>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</si>
  <si>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</si>
  <si>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</si>
  <si>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</si>
  <si>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</si>
  <si>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</si>
  <si>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</si>
  <si>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</si>
  <si>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</si>
  <si>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</si>
  <si>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</si>
  <si>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</si>
  <si>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</si>
  <si>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</si>
  <si>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</si>
  <si>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</si>
  <si>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</si>
  <si>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</si>
  <si>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</si>
  <si>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</si>
  <si>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</si>
  <si>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</si>
  <si>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</si>
  <si>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</si>
  <si>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</si>
  <si>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</si>
  <si>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</si>
  <si>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</si>
  <si>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3.34</t>
  </si>
  <si>
    <t>▲ 0.20</t>
  </si>
  <si>
    <t>▲ 26.64</t>
  </si>
  <si>
    <t>▲ 0.76</t>
  </si>
  <si>
    <t>▲ 12.03</t>
  </si>
  <si>
    <t>一般会計</t>
  </si>
  <si>
    <t>介護保険事業勘定特別会計</t>
  </si>
  <si>
    <t>国民健康保険事業勘定特別会計</t>
  </si>
  <si>
    <t>国民健康保険直営診療施設勘定特別会計</t>
  </si>
  <si>
    <t>農業集落排水事業特別会計</t>
  </si>
  <si>
    <t>後期高齢者医療特別会計</t>
  </si>
  <si>
    <t>介護サービス事業勘定特別会計</t>
  </si>
  <si>
    <t>その他会計（赤字）</t>
  </si>
  <si>
    <t>その他会計（黒字）</t>
  </si>
  <si>
    <t>‐</t>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</si>
  <si>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</si>
  <si>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</si>
  <si>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</si>
  <si>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</si>
  <si>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</si>
  <si>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</si>
  <si>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</si>
  <si>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</si>
  <si>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</si>
  <si>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</si>
  <si>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</si>
  <si>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</si>
  <si>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</si>
  <si>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</si>
  <si>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</si>
  <si>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</si>
  <si>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</si>
  <si>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</si>
  <si>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</si>
  <si>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</si>
  <si>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</si>
  <si>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将来負担比率なし。</t>
    <rPh sb="1" eb="3">
      <t>ショウライ</t>
    </rPh>
    <rPh sb="3" eb="5">
      <t>フタン</t>
    </rPh>
    <rPh sb="5" eb="7">
      <t>ヒリツ</t>
    </rPh>
    <phoneticPr fontId="5"/>
  </si>
  <si>
    <t>　将来負担比率なし。
　実質公債費比率は減少傾向にあると思われますが、推移を注視してゆきたい。</t>
    <rPh sb="1" eb="7">
      <t>ショウライフタンヒリツ</t>
    </rPh>
    <rPh sb="12" eb="14">
      <t>ジッシツ</t>
    </rPh>
    <rPh sb="14" eb="19">
      <t>コウサイヒヒリツ</t>
    </rPh>
    <rPh sb="20" eb="22">
      <t>ゲンショウ</t>
    </rPh>
    <rPh sb="22" eb="24">
      <t>ケイコウ</t>
    </rPh>
    <rPh sb="28" eb="29">
      <t>オモ</t>
    </rPh>
    <rPh sb="35" eb="37">
      <t>スイイ</t>
    </rPh>
    <rPh sb="38" eb="4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</si>
</sst>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81C8777-D91B-450F-A7F6-CFFD438200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c:ext xmlns:c16="http://schemas.microsoft.com/office/drawing/2014/chart" uri="{C3380CC4-5D6E-409C-BE32-E72D297353CC}">
              <c16:uniqueId val="{00000000-1714-4405-A424-7F2EF9784C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1000296</c:v>
                </c:pt>
                <c:pt idx="1">
                  <c:v>523764</c:v>
                </c:pt>
                <c:pt idx="2">
                  <c:v>1279481</c:v>
                </c:pt>
                <c:pt idx="3">
                  <c:v>871643</c:v>
                </c:pt>
                <c:pt idx="4">
                  <c:v>948414</c:v>
                </c:pt>
              </c:numCache>
            </c:numRef>
          </c:val>
          <c:smooth val="0"/>
          <c:extLst>
            <c:ext xmlns:c16="http://schemas.microsoft.com/office/drawing/2014/chart" uri="{C3380CC4-5D6E-409C-BE32-E72D297353CC}">
              <c16:uniqueId val="{00000001-1714-4405-A424-7F2EF9784C73}"/>
            </c:ext>
          </c:extLst>
        </c:ser>
        <c:dLbls>
          <c:showLegendKey val="0"/>
          <c:showVal val="0"/>
          <c:showCatName val="0"/>
          <c:showSerName val="0"/>
          <c:showPercent val="0"/>
          <c:showBubbleSize val="0"/>
        </c:dLbls>
        <c:marker val="1"/>
        <c:smooth val="0"/>
        <c:axId val="187815944"/>
        <c:axId val="187816336"/>
      </c:lineChart>
      <c:catAx>
        <c:axId val="187815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6336"/>
        <c:crosses val="autoZero"/>
        <c:auto val="1"/>
        <c:lblAlgn val="ctr"/>
        <c:lblOffset val="100"/>
        <c:tickLblSkip val="1"/>
        <c:tickMarkSkip val="1"/>
        <c:noMultiLvlLbl val="0"/>
      </c:catAx>
      <c:valAx>
        <c:axId val="18781633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5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11.78</c:v>
                </c:pt>
                <c:pt idx="1">
                  <c:v>11.69</c:v>
                </c:pt>
                <c:pt idx="2">
                  <c:v>3.22</c:v>
                </c:pt>
                <c:pt idx="3">
                  <c:v>5.08</c:v>
                </c:pt>
                <c:pt idx="4">
                  <c:v>9.77</c:v>
                </c:pt>
              </c:numCache>
            </c:numRef>
          </c:val>
          <c:extLst>
            <c:ext xmlns:c16="http://schemas.microsoft.com/office/drawing/2014/chart" uri="{C3380CC4-5D6E-409C-BE32-E72D297353CC}">
              <c16:uniqueId val="{00000000-8476-492F-BA3D-60BE8E8196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66.61</c:v>
                </c:pt>
                <c:pt idx="1">
                  <c:v>70.260000000000005</c:v>
                </c:pt>
                <c:pt idx="2">
                  <c:v>55.61</c:v>
                </c:pt>
                <c:pt idx="3">
                  <c:v>55.85</c:v>
                </c:pt>
                <c:pt idx="4">
                  <c:v>43.75</c:v>
                </c:pt>
              </c:numCache>
            </c:numRef>
          </c:val>
          <c:extLst>
            <c:ext xmlns:c16="http://schemas.microsoft.com/office/drawing/2014/chart" uri="{C3380CC4-5D6E-409C-BE32-E72D297353CC}">
              <c16:uniqueId val="{00000001-8476-492F-BA3D-60BE8E81964F}"/>
            </c:ext>
          </c:extLst>
        </c:ser>
        <c:dLbls>
          <c:showLegendKey val="0"/>
          <c:showVal val="0"/>
          <c:showCatName val="0"/>
          <c:showSerName val="0"/>
          <c:showPercent val="0"/>
          <c:showBubbleSize val="0"/>
        </c:dLbls>
        <c:gapWidth val="250"/>
        <c:overlap val="100"/>
        <c:axId val="412228432"/>
        <c:axId val="412228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-3.34</c:v>
                </c:pt>
                <c:pt idx="1">
                  <c:v>-0.2</c:v>
                </c:pt>
                <c:pt idx="2">
                  <c:v>-26.64</c:v>
                </c:pt>
                <c:pt idx="3">
                  <c:v>-0.76</c:v>
                </c:pt>
                <c:pt idx="4">
                  <c:v>-12.03</c:v>
                </c:pt>
              </c:numCache>
            </c:numRef>
          </c:val>
          <c:smooth val="0"/>
          <c:extLst>
            <c:ext xmlns:c16="http://schemas.microsoft.com/office/drawing/2014/chart" uri="{C3380CC4-5D6E-409C-BE32-E72D297353CC}">
              <c16:uniqueId val="{00000002-8476-492F-BA3D-60BE8E81964F}"/>
            </c:ext>
          </c:extLst>
        </c:ser>
        <c:dLbls>
          <c:showLegendKey val="0"/>
          <c:showVal val="0"/>
          <c:showCatName val="0"/>
          <c:showSerName val="0"/>
          <c:showPercent val="0"/>
          <c:showBubbleSize val="0"/>
        </c:dLbls>
        <c:marker val="1"/>
        <c:smooth val="0"/>
        <c:axId val="412228432"/>
        <c:axId val="412228824"/>
      </c:lineChart>
      <c:catAx>
        <c:axId val="41222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228824"/>
        <c:crosses val="autoZero"/>
        <c:auto val="1"/>
        <c:lblAlgn val="ctr"/>
        <c:lblOffset val="100"/>
        <c:tickLblSkip val="1"/>
        <c:tickMarkSkip val="1"/>
        <c:noMultiLvlLbl val="0"/>
      </c:catAx>
      <c:valAx>
        <c:axId val="41222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2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C8-434E-932D-EA169EA971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C8-434E-932D-EA169EA971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C8-434E-932D-EA169EA971F2}"/>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C8-434E-932D-EA169EA971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D2C8-434E-932D-EA169EA971F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0.96</c:v>
                </c:pt>
                <c:pt idx="2">
                  <c:v>#N/A</c:v>
                </c:pt>
                <c:pt idx="3">
                  <c:v>0.28000000000000003</c:v>
                </c:pt>
                <c:pt idx="4">
                  <c:v>#N/A</c:v>
                </c:pt>
                <c:pt idx="5">
                  <c:v>0.41</c:v>
                </c:pt>
                <c:pt idx="6">
                  <c:v>#N/A</c:v>
                </c:pt>
                <c:pt idx="7">
                  <c:v>0.51</c:v>
                </c:pt>
                <c:pt idx="8">
                  <c:v>#N/A</c:v>
                </c:pt>
                <c:pt idx="9">
                  <c:v>0.83</c:v>
                </c:pt>
              </c:numCache>
            </c:numRef>
          </c:val>
          <c:extLst>
            <c:ext xmlns:c16="http://schemas.microsoft.com/office/drawing/2014/chart" uri="{C3380CC4-5D6E-409C-BE32-E72D297353CC}">
              <c16:uniqueId val="{00000005-D2C8-434E-932D-EA169EA971F2}"/>
            </c:ext>
          </c:extLst>
        </c:ser>
        <c:ser>
          <c:idx val="6"/>
          <c:order val="6"/>
          <c:tx>
            <c:strRef>
              <c:f>データシート!$A$33</c:f>
              <c:strCache>
                <c:ptCount val="1"/>
                <c:pt idx="0">
                  <c:v>国民健康保険直営診療施設勘定特別会計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0.05</c:v>
                </c:pt>
                <c:pt idx="4">
                  <c:v>#N/A</c:v>
                </c:pt>
                <c:pt idx="5">
                  <c:v>0.01</c:v>
                </c:pt>
                <c:pt idx="6">
                  <c:v>#N/A</c:v>
                </c:pt>
                <c:pt idx="7">
                  <c:v>0.09</c:v>
                </c:pt>
                <c:pt idx="8">
                  <c:v>#N/A</c:v>
                </c:pt>
                <c:pt idx="9">
                  <c:v>1.38</c:v>
                </c:pt>
              </c:numCache>
            </c:numRef>
          </c:val>
          <c:extLst>
            <c:ext xmlns:c16="http://schemas.microsoft.com/office/drawing/2014/chart" uri="{C3380CC4-5D6E-409C-BE32-E72D297353CC}">
              <c16:uniqueId val="{00000006-D2C8-434E-932D-EA169EA971F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7.43</c:v>
                </c:pt>
                <c:pt idx="2">
                  <c:v>#N/A</c:v>
                </c:pt>
                <c:pt idx="3">
                  <c:v>9.9700000000000006</c:v>
                </c:pt>
                <c:pt idx="4">
                  <c:v>#N/A</c:v>
                </c:pt>
                <c:pt idx="5">
                  <c:v>8.25</c:v>
                </c:pt>
                <c:pt idx="6">
                  <c:v>#N/A</c:v>
                </c:pt>
                <c:pt idx="7">
                  <c:v>5.21</c:v>
                </c:pt>
                <c:pt idx="8">
                  <c:v>#N/A</c:v>
                </c:pt>
                <c:pt idx="9">
                  <c:v>1.45</c:v>
                </c:pt>
              </c:numCache>
            </c:numRef>
          </c:val>
          <c:extLst>
            <c:ext xmlns:c16="http://schemas.microsoft.com/office/drawing/2014/chart" uri="{C3380CC4-5D6E-409C-BE32-E72D297353CC}">
              <c16:uniqueId val="{00000007-D2C8-434E-932D-EA169EA971F2}"/>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2.17</c:v>
                </c:pt>
                <c:pt idx="2">
                  <c:v>#N/A</c:v>
                </c:pt>
                <c:pt idx="3">
                  <c:v>0.28999999999999998</c:v>
                </c:pt>
                <c:pt idx="4">
                  <c:v>#N/A</c:v>
                </c:pt>
                <c:pt idx="5">
                  <c:v>1.41</c:v>
                </c:pt>
                <c:pt idx="6">
                  <c:v>#N/A</c:v>
                </c:pt>
                <c:pt idx="7">
                  <c:v>1.1100000000000001</c:v>
                </c:pt>
                <c:pt idx="8">
                  <c:v>#N/A</c:v>
                </c:pt>
                <c:pt idx="9">
                  <c:v>1.63</c:v>
                </c:pt>
              </c:numCache>
            </c:numRef>
          </c:val>
          <c:extLst>
            <c:ext xmlns:c16="http://schemas.microsoft.com/office/drawing/2014/chart" uri="{C3380CC4-5D6E-409C-BE32-E72D297353CC}">
              <c16:uniqueId val="{00000008-D2C8-434E-932D-EA169EA971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11.77</c:v>
                </c:pt>
                <c:pt idx="2">
                  <c:v>#N/A</c:v>
                </c:pt>
                <c:pt idx="3">
                  <c:v>11.69</c:v>
                </c:pt>
                <c:pt idx="4">
                  <c:v>#N/A</c:v>
                </c:pt>
                <c:pt idx="5">
                  <c:v>3.21</c:v>
                </c:pt>
                <c:pt idx="6">
                  <c:v>#N/A</c:v>
                </c:pt>
                <c:pt idx="7">
                  <c:v>5.08</c:v>
                </c:pt>
                <c:pt idx="8">
                  <c:v>#N/A</c:v>
                </c:pt>
                <c:pt idx="9">
                  <c:v>9.76</c:v>
                </c:pt>
              </c:numCache>
            </c:numRef>
          </c:val>
          <c:extLst>
            <c:ext xmlns:c16="http://schemas.microsoft.com/office/drawing/2014/chart" uri="{C3380CC4-5D6E-409C-BE32-E72D297353CC}">
              <c16:uniqueId val="{00000009-D2C8-434E-932D-EA169EA971F2}"/>
            </c:ext>
          </c:extLst>
        </c:ser>
        <c:dLbls>
          <c:showLegendKey val="0"/>
          <c:showVal val="0"/>
          <c:showCatName val="0"/>
          <c:showSerName val="0"/>
          <c:showPercent val="0"/>
          <c:showBubbleSize val="0"/>
        </c:dLbls>
        <c:gapWidth val="150"/>
        <c:overlap val="100"/>
        <c:axId val="412229608"/>
        <c:axId val="412230000"/>
      </c:barChart>
      <c:catAx>
        <c:axId val="41222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230000"/>
        <c:crosses val="autoZero"/>
        <c:auto val="1"/>
        <c:lblAlgn val="ctr"/>
        <c:lblOffset val="100"/>
        <c:tickLblSkip val="1"/>
        <c:tickMarkSkip val="1"/>
        <c:noMultiLvlLbl val="0"/>
      </c:catAx>
      <c:valAx>
        <c:axId val="41223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29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c:v>
                </c:pt>
                <c:pt idx="5">
                  <c:v>288</c:v>
                </c:pt>
                <c:pt idx="8">
                  <c:v>274</c:v>
                </c:pt>
                <c:pt idx="11">
                  <c:v>252</c:v>
                </c:pt>
                <c:pt idx="14">
                  <c:v>247</c:v>
                </c:pt>
              </c:numCache>
            </c:numRef>
          </c:val>
          <c:extLst>
            <c:ext xmlns:c16="http://schemas.microsoft.com/office/drawing/2014/chart" uri="{C3380CC4-5D6E-409C-BE32-E72D297353CC}">
              <c16:uniqueId val="{00000000-1D53-40BF-B3E0-2A62D899D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3-40BF-B3E0-2A62D899D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53-40BF-B3E0-2A62D899D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10</c:v>
                </c:pt>
                <c:pt idx="6">
                  <c:v>8</c:v>
                </c:pt>
                <c:pt idx="9">
                  <c:v>9</c:v>
                </c:pt>
                <c:pt idx="12">
                  <c:v>9</c:v>
                </c:pt>
              </c:numCache>
            </c:numRef>
          </c:val>
          <c:extLst>
            <c:ext xmlns:c16="http://schemas.microsoft.com/office/drawing/2014/chart" uri="{C3380CC4-5D6E-409C-BE32-E72D297353CC}">
              <c16:uniqueId val="{00000003-1D53-40BF-B3E0-2A62D899D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c:v>
                </c:pt>
                <c:pt idx="3">
                  <c:v>63</c:v>
                </c:pt>
                <c:pt idx="6">
                  <c:v>63</c:v>
                </c:pt>
                <c:pt idx="9">
                  <c:v>63</c:v>
                </c:pt>
                <c:pt idx="12">
                  <c:v>63</c:v>
                </c:pt>
              </c:numCache>
            </c:numRef>
          </c:val>
          <c:extLst>
            <c:ext xmlns:c16="http://schemas.microsoft.com/office/drawing/2014/chart" uri="{C3380CC4-5D6E-409C-BE32-E72D297353CC}">
              <c16:uniqueId val="{00000004-1D53-40BF-B3E0-2A62D899D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3-40BF-B3E0-2A62D899D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3-40BF-B3E0-2A62D899D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c:v>
                </c:pt>
                <c:pt idx="3">
                  <c:v>308</c:v>
                </c:pt>
                <c:pt idx="6">
                  <c:v>285</c:v>
                </c:pt>
                <c:pt idx="9">
                  <c:v>265</c:v>
                </c:pt>
                <c:pt idx="12">
                  <c:v>279</c:v>
                </c:pt>
              </c:numCache>
            </c:numRef>
          </c:val>
          <c:extLst>
            <c:ext xmlns:c16="http://schemas.microsoft.com/office/drawing/2014/chart" uri="{C3380CC4-5D6E-409C-BE32-E72D297353CC}">
              <c16:uniqueId val="{00000007-1D53-40BF-B3E0-2A62D899D7A2}"/>
            </c:ext>
          </c:extLst>
        </c:ser>
        <c:dLbls>
          <c:showLegendKey val="0"/>
          <c:showVal val="0"/>
          <c:showCatName val="0"/>
          <c:showSerName val="0"/>
          <c:showPercent val="0"/>
          <c:showBubbleSize val="0"/>
        </c:dLbls>
        <c:gapWidth val="100"/>
        <c:overlap val="100"/>
        <c:axId val="412230784"/>
        <c:axId val="412231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c:v>
                </c:pt>
                <c:pt idx="2">
                  <c:v>#N/A</c:v>
                </c:pt>
                <c:pt idx="3">
                  <c:v>#N/A</c:v>
                </c:pt>
                <c:pt idx="4">
                  <c:v>93</c:v>
                </c:pt>
                <c:pt idx="5">
                  <c:v>#N/A</c:v>
                </c:pt>
                <c:pt idx="6">
                  <c:v>#N/A</c:v>
                </c:pt>
                <c:pt idx="7">
                  <c:v>82</c:v>
                </c:pt>
                <c:pt idx="8">
                  <c:v>#N/A</c:v>
                </c:pt>
                <c:pt idx="9">
                  <c:v>#N/A</c:v>
                </c:pt>
                <c:pt idx="10">
                  <c:v>85</c:v>
                </c:pt>
                <c:pt idx="11">
                  <c:v>#N/A</c:v>
                </c:pt>
                <c:pt idx="12">
                  <c:v>#N/A</c:v>
                </c:pt>
                <c:pt idx="13">
                  <c:v>104</c:v>
                </c:pt>
                <c:pt idx="14">
                  <c:v>#N/A</c:v>
                </c:pt>
              </c:numCache>
            </c:numRef>
          </c:val>
          <c:smooth val="0"/>
          <c:extLst>
            <c:ext xmlns:c16="http://schemas.microsoft.com/office/drawing/2014/chart" uri="{C3380CC4-5D6E-409C-BE32-E72D297353CC}">
              <c16:uniqueId val="{00000008-1D53-40BF-B3E0-2A62D899D7A2}"/>
            </c:ext>
          </c:extLst>
        </c:ser>
        <c:dLbls>
          <c:showLegendKey val="0"/>
          <c:showVal val="0"/>
          <c:showCatName val="0"/>
          <c:showSerName val="0"/>
          <c:showPercent val="0"/>
          <c:showBubbleSize val="0"/>
        </c:dLbls>
        <c:marker val="1"/>
        <c:smooth val="0"/>
        <c:axId val="412230784"/>
        <c:axId val="412231176"/>
      </c:lineChart>
      <c:catAx>
        <c:axId val="4122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231176"/>
        <c:crosses val="autoZero"/>
        <c:auto val="1"/>
        <c:lblAlgn val="ctr"/>
        <c:lblOffset val="100"/>
        <c:tickLblSkip val="1"/>
        <c:tickMarkSkip val="1"/>
        <c:noMultiLvlLbl val="0"/>
      </c:catAx>
      <c:valAx>
        <c:axId val="41223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2509</c:v>
                </c:pt>
                <c:pt idx="5">
                  <c:v>2439</c:v>
                </c:pt>
                <c:pt idx="8">
                  <c:v>2370</c:v>
                </c:pt>
                <c:pt idx="11">
                  <c:v>2250</c:v>
                </c:pt>
                <c:pt idx="14">
                  <c:v>2312</c:v>
                </c:pt>
              </c:numCache>
            </c:numRef>
          </c:val>
          <c:extLst>
            <c:ext xmlns:c16="http://schemas.microsoft.com/office/drawing/2014/chart" uri="{C3380CC4-5D6E-409C-BE32-E72D297353CC}">
              <c16:uniqueId val="{00000000-0A66-48B3-BF3F-E001AD6DA1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A66-48B3-BF3F-E001AD6DA1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1744</c:v>
                </c:pt>
                <c:pt idx="5">
                  <c:v>1854</c:v>
                </c:pt>
                <c:pt idx="8">
                  <c:v>2360</c:v>
                </c:pt>
                <c:pt idx="11">
                  <c:v>2705</c:v>
                </c:pt>
                <c:pt idx="14">
                  <c:v>3247</c:v>
                </c:pt>
              </c:numCache>
            </c:numRef>
          </c:val>
          <c:extLst>
            <c:ext xmlns:c16="http://schemas.microsoft.com/office/drawing/2014/chart" uri="{C3380CC4-5D6E-409C-BE32-E72D297353CC}">
              <c16:uniqueId val="{00000002-0A66-48B3-BF3F-E001AD6DA1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66-48B3-BF3F-E001AD6DA1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66-48B3-BF3F-E001AD6DA1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66-48B3-BF3F-E001AD6DA1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461</c:v>
                </c:pt>
                <c:pt idx="3">
                  <c:v>425</c:v>
                </c:pt>
                <c:pt idx="6">
                  <c:v>388</c:v>
                </c:pt>
                <c:pt idx="9">
                  <c:v>379</c:v>
                </c:pt>
                <c:pt idx="12">
                  <c:v>344</c:v>
                </c:pt>
              </c:numCache>
            </c:numRef>
          </c:val>
          <c:extLst>
            <c:ext xmlns:c16="http://schemas.microsoft.com/office/drawing/2014/chart" uri="{C3380CC4-5D6E-409C-BE32-E72D297353CC}">
              <c16:uniqueId val="{00000006-0A66-48B3-BF3F-E001AD6DA1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70</c:v>
                </c:pt>
                <c:pt idx="6">
                  <c:v>62</c:v>
                </c:pt>
                <c:pt idx="9">
                  <c:v>54</c:v>
                </c:pt>
                <c:pt idx="12">
                  <c:v>47</c:v>
                </c:pt>
              </c:numCache>
            </c:numRef>
          </c:val>
          <c:extLst>
            <c:ext xmlns:c16="http://schemas.microsoft.com/office/drawing/2014/chart" uri="{C3380CC4-5D6E-409C-BE32-E72D297353CC}">
              <c16:uniqueId val="{00000007-0A66-48B3-BF3F-E001AD6DA1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815</c:v>
                </c:pt>
                <c:pt idx="3">
                  <c:v>768</c:v>
                </c:pt>
                <c:pt idx="6">
                  <c:v>721</c:v>
                </c:pt>
                <c:pt idx="9">
                  <c:v>672</c:v>
                </c:pt>
                <c:pt idx="12">
                  <c:v>623</c:v>
                </c:pt>
              </c:numCache>
            </c:numRef>
          </c:val>
          <c:extLst>
            <c:ext xmlns:c16="http://schemas.microsoft.com/office/drawing/2014/chart" uri="{C3380CC4-5D6E-409C-BE32-E72D297353CC}">
              <c16:uniqueId val="{00000008-0A66-48B3-BF3F-E001AD6DA1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66-48B3-BF3F-E001AD6DA1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2277</c:v>
                </c:pt>
                <c:pt idx="3">
                  <c:v>2205</c:v>
                </c:pt>
                <c:pt idx="6">
                  <c:v>2158</c:v>
                </c:pt>
                <c:pt idx="9">
                  <c:v>2074</c:v>
                </c:pt>
                <c:pt idx="12">
                  <c:v>2127</c:v>
                </c:pt>
              </c:numCache>
            </c:numRef>
          </c:val>
          <c:extLst>
            <c:ext xmlns:c16="http://schemas.microsoft.com/office/drawing/2014/chart" uri="{C3380CC4-5D6E-409C-BE32-E72D297353CC}">
              <c16:uniqueId val="{0000000A-0A66-48B3-BF3F-E001AD6DA155}"/>
            </c:ext>
          </c:extLst>
        </c:ser>
        <c:dLbls>
          <c:showLegendKey val="0"/>
          <c:showVal val="0"/>
          <c:showCatName val="0"/>
          <c:showSerName val="0"/>
          <c:showPercent val="0"/>
          <c:showBubbleSize val="0"/>
        </c:dLbls>
        <c:gapWidth val="100"/>
        <c:overlap val="100"/>
        <c:axId val="412231568"/>
        <c:axId val="40589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66-48B3-BF3F-E001AD6DA155}"/>
            </c:ext>
          </c:extLst>
        </c:ser>
        <c:dLbls>
          <c:showLegendKey val="0"/>
          <c:showVal val="0"/>
          <c:showCatName val="0"/>
          <c:showSerName val="0"/>
          <c:showPercent val="0"/>
          <c:showBubbleSize val="0"/>
        </c:dLbls>
        <c:marker val="1"/>
        <c:smooth val="0"/>
        <c:axId val="412231568"/>
        <c:axId val="405893760"/>
      </c:lineChart>
      <c:catAx>
        <c:axId val="41223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893760"/>
        <c:crosses val="autoZero"/>
        <c:auto val="1"/>
        <c:lblAlgn val="ctr"/>
        <c:lblOffset val="100"/>
        <c:tickLblSkip val="1"/>
        <c:tickMarkSkip val="1"/>
        <c:noMultiLvlLbl val="0"/>
      </c:catAx>
      <c:valAx>
        <c:axId val="4058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3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1053</c:v>
                </c:pt>
                <c:pt idx="1">
                  <c:v>1044</c:v>
                </c:pt>
                <c:pt idx="2">
                  <c:v>792</c:v>
                </c:pt>
              </c:numCache>
            </c:numRef>
          </c:val>
          <c:extLst>
            <c:ext xmlns:c16="http://schemas.microsoft.com/office/drawing/2014/chart" uri="{C3380CC4-5D6E-409C-BE32-E72D297353CC}">
              <c16:uniqueId val="{00000000-C843-449E-8970-5925060A15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C843-449E-8970-5925060A15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1980</c:v>
                </c:pt>
                <c:pt idx="1">
                  <c:v>2305</c:v>
                </c:pt>
                <c:pt idx="2">
                  <c:v>3133</c:v>
                </c:pt>
              </c:numCache>
            </c:numRef>
          </c:val>
          <c:extLst>
            <c:ext xmlns:c16="http://schemas.microsoft.com/office/drawing/2014/chart" uri="{C3380CC4-5D6E-409C-BE32-E72D297353CC}">
              <c16:uniqueId val="{00000002-C843-449E-8970-5925060A1564}"/>
            </c:ext>
          </c:extLst>
        </c:ser>
        <c:dLbls>
          <c:showLegendKey val="0"/>
          <c:showVal val="0"/>
          <c:showCatName val="0"/>
          <c:showSerName val="0"/>
          <c:showPercent val="0"/>
          <c:showBubbleSize val="0"/>
        </c:dLbls>
        <c:gapWidth val="120"/>
        <c:overlap val="100"/>
        <c:axId val="405896896"/>
        <c:axId val="405897288"/>
      </c:barChart>
      <c:catAx>
        <c:axId val="4058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897288"/>
        <c:crosses val="autoZero"/>
        <c:auto val="1"/>
        <c:lblAlgn val="ctr"/>
        <c:lblOffset val="100"/>
        <c:tickLblSkip val="1"/>
        <c:tickMarkSkip val="1"/>
        <c:noMultiLvlLbl val="0"/>
      </c:catAx>
      <c:valAx>
        <c:axId val="405897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8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{1B234D39-F55F-4375-B626-8828DAE5785D}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03E-4D3F-A169-16B591797D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{50199377-B166-41F4-AB05-5139BCCCDAF3}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3E-4D3F-A169-16B591797D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{7FF60FB5-A298-4C97-865D-52983DD89968}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3E-4D3F-A169-16B591797D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{45102EB4-545A-4F85-B057-99EDB368179C}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3E-4D3F-A169-16B591797D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{2BFE65C0-57B7-45F1-906F-748E8C7C8D89}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3E-4D3F-A169-16B591797D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{5CDCC45B-1AA0-40AF-866B-20CC117F00E4}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03E-4D3F-A169-16B591797D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{55A48A58-6B3F-4653-8179-4DB98B01CA19}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03E-4D3F-A169-16B591797D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{18F049FC-8FAC-4415-AB74-0FBCA452B5B5}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03E-4D3F-A169-16B591797D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{254CC6B3-A535-4F13-B427-73A1E91ED4BC}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03E-4D3F-A169-16B591797D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3E-4D3F-A169-16B591797D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{9E835EF3-1195-4D30-80B1-E0B6C2F00615}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03E-4D3F-A169-16B591797D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{17F2AFE3-EFDA-481A-94F2-3666493EC846}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3E-4D3F-A169-16B591797D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{052A404C-97E3-4549-B540-0FDB52D08D1D}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3E-4D3F-A169-16B591797D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{134DAFCD-2FCC-4EE8-B49E-5961DF7307EF}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3E-4D3F-A169-16B591797D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{4519A070-3791-44DB-B498-E9169C1B1C0B}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3E-4D3F-A169-16B591797D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{769FBF2F-D2D3-4589-828B-33A7625A436E}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03E-4D3F-A169-16B591797D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{2C477862-241F-4F4C-BC9B-244E6F20DE96}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03E-4D3F-A169-16B591797D7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{9CABD262-AB99-469A-A47E-31FC3B7B8FC9}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03E-4D3F-A169-16B591797D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{220937E5-30FC-47D0-92DB-3A671FBFD5B5}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03E-4D3F-A169-16B591797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A03E-4D3F-A169-16B591797D76}"/>
            </c:ext>
          </c:extLst>
        </c:ser>
        <c:dLbls>
          <c:showLegendKey val="0"/>
          <c:showVal val="1"/>
          <c:showCatName val="0"/>
          <c:showSerName val="0"/>
          <c:showPercent val="0"/>
          <c:showBubbleSize val="0"/>
        </c:dLbls>
        <c:axId val="46179840"/>
        <c:axId val="46181760"/>
      </c:scatterChart>
      <c:valAx>
        <c:axId val="46179840"/>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{C73BC94C-B6BF-46ED-AF5E-69F05DA91E19}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F6-4518-871A-4DFEF9720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{BA896912-0107-4070-A000-C7DABD0B12DA}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F6-4518-871A-4DFEF9720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{93C2097B-FFAC-4380-8286-D93101B0B37D}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F6-4518-871A-4DFEF9720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{55C5B6BB-9134-40C9-BCE6-8B42DA078FB9}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F6-4518-871A-4DFEF9720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{B67DC762-CCA4-4D9B-92D0-D4F4ADB35142}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F6-4518-871A-4DFEF9720B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{AE6065E8-DF13-4628-AEE8-22B835E27070}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F6-4518-871A-4DFEF9720B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{8C597000-06F7-409B-9A20-01A969A1F951}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F6-4518-871A-4DFEF9720B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{77C03CE6-D07C-47C9-92D6-CCD904CF2B4A}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F6-4518-871A-4DFEF9720B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{920EC1B0-BD14-430F-8433-43AEF42DA212}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F6-4518-871A-4DFEF9720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6.2</c:v>
                </c:pt>
                <c:pt idx="16">
                  <c:v>5.8</c:v>
                </c:pt>
                <c:pt idx="24">
                  <c:v>5.4</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F6-4518-871A-4DFEF9720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{63D30BD3-C2F4-4D78-BCC3-87F379D1DC48}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F6-4518-871A-4DFEF9720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{625F60A8-1875-438B-9C49-BC469C4F19CB}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F6-4518-871A-4DFEF9720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{617491A8-F194-4D3E-B094-5E34B2C798BA}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F6-4518-871A-4DFEF9720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{EBEF86D6-B64B-41CA-A8CE-FB9D72A04A1A}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F6-4518-871A-4DFEF9720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{60FAA381-A4FA-4A8C-B0E6-9AC02128FECE}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F6-4518-871A-4DFEF9720B9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{BB6F7A1F-85D8-47D1-B202-C23F2A599691}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F6-4518-871A-4DFEF9720B9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{4BD6A145-A254-4A61-8A76-F865258FB0CF}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F6-4518-871A-4DFEF9720B9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{9CE9FADE-F56C-4E26-831C-0215BAB815F6}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F6-4518-871A-4DFEF9720B9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{86AC135C-4E43-4B35-A931-018E5A6D2CF5}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F6-4518-871A-4DFEF9720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F6-4518-871A-4DFEF9720B98}"/>
            </c:ext>
          </c:extLst>
        </c:ser>
        <c:dLbls>
          <c:showLegendKey val="0"/>
          <c:showVal val="1"/>
          <c:showCatName val="0"/>
          <c:showSerName val="0"/>
          <c:showPercent val="0"/>
          <c:showBubbleSize val="0"/>
        </c:dLbls>
        <c:axId val="84219776"/>
        <c:axId val="84234240"/>
      </c:scatterChart>
      <c:valAx>
        <c:axId val="84219776"/>
        <c:scaling>
          <c:orientation val="minMax"/>
          <c:max val="9.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どおり、地方債の借入額を元利償還金額を上回らない範囲としていることから、元利償還金は年々減少しております。起債の発行に関しては、地方財政法の特例が適用される過疎債や辺地債、緊防債を活用することで健全財政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一般会計等における地方債の現在高</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地方債の発行に関しては、元利償還金を上回らない地方債の発行に努めており、地方債の現在高は年々減少傾向にあります。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農業集落排水事業特別会計での地方償還額については、現在のところ起債発行は無く、現在高も年々減少しています。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財政調整基金等を主体として基金を設置しており、剰余金等を積立し不測の事態に備えます。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将来負担比率の分子</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年度以降は比率の表示がなく、健全な状態となっています。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財政調整基金は、事業の財源不足に充てたため減少したが、公共施設建設及び維持管理基金や広域的減容化施設影響緩和基金等の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積立により、総体的には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今後予定されている庁舎新設に向けた特定目的基金の積立を検討している。また、復興期間が終了となる平成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年度以降は、補助事業等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の減少も考察されることから、財源不足に対応するため財政調整基金を始めとした各基金の増加を図りたい。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・主な特定目的基金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①川内村公共施設建設及び維持管理基金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公共施設の建設及び維持管理に要する費用に充てるため設置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②川内村地域創造基金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村への移住者に対する住宅環境整備を目的として設置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③川内村復興基金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東日本大震災において復興事業に要する費用に充てるために設置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④川内村広域的減容化施設影響緩和基金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減容化施設設置市町村に対し地域振興対策や風評被害対策を講じるために設置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⑤過疎地域自立促進対策事業基金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過疎地域自立促進計画に定める自立対策を総合的に推進するために設置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・川内村広域的減容化施設影響緩和基金は平成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・川内村地域創造基金は、震災以降の村の住宅不足を解消するために平成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・過疎地域自立促進対策事業基金は村民プール運営費に充てるため、毎年度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・庁舎新設にかかる財源確保のため、新たな基金設立を検討予定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・川内村広域的減容化施設影響緩和基金は平成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年度の期限付きで実施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田ノ入工業団地整備に係る再生加速化交付金が未収となり、財源不足に充当したため前年度比で減額となった。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復興期間も平成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年度で終了見込みとなるため、補助交付金等の減少が予想される。補助事業が減少することにより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一般財源の持ち出しが必然的に多くなること、また、予定されている庁舎新設における特定財源が無いなどから、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財源不足に対応するため基金の増加を図りたい。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今後、各事業の地方債償還計画を踏まえ、積立を検討している。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77A22A-7609-4B12-ABA1-174A2BAC5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D8621C-5EAA-4C2D-9FE6-FF1E5CA8E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3295498-D1F5-4AEE-8C59-8523FD948F2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6F7E165-6018-436A-9563-7F2E9A58D33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E3309070-2E78-4538-B7A2-75B416A6092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9AD127DB-CE6E-4685-A681-C4884F8D2C4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12C4BFB-5973-4FA5-9292-8F2891FC85C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1B679A6E-B02C-47D7-ACDE-0EE1FDF892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B1F56212-60E4-492A-BD68-B26F68C3CA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443277E-8FE1-4709-823C-B66F9EA715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2BB05C9-2565-48EE-8870-D776BAB02ED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5B1F93B-93F2-47A2-AD99-DA550E408D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D1948EB-F1F7-4498-AF31-8B3B85870A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F5C75B0-ADF5-4011-A8F7-9A21CDF73E0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FB1305A-E5AD-41E2-83C5-F5C98D4D825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D82F149-CD91-40FD-9CF1-065BF2C80C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A22CCAB-08A3-4CA8-AAA5-AED3A7A3083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E53B4C8-09A0-46E7-9B0D-F5FC1D9E857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1B06646-54CA-4DF2-94CC-C4A930F525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C60B14E-164C-4734-BCBE-0D5725AB5B3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1767DCF-40ED-485C-A8D8-A051CDA09C4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1B717B3D-14D1-47CA-943B-89D91D8B73A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15ED6FCB-C8AA-4DAB-ACD7-1B9E0193C2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CA9A0BF-DECB-4F8F-80EB-6881221508B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7D14C4EC-3B2E-4119-9A54-5D0B32AB20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3F340229-82C6-4253-B0E7-C017CAAB30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8DC9EAD4-DAFC-4E66-B5AF-752E36393EB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830EAA2-7D53-4BF0-B5E5-642456AEF7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A5907B3-EA83-414F-B754-7E698C5A34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A8CC6EF-A498-4ECA-9AC8-457B202E7CA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5A4E04E-A2A0-4C24-A7CF-42C9281A5F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AE441A0-0BDF-4303-8FCA-F40F48A8DC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BD0806C-AE00-4826-A72D-19BD464673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3877253-DCB5-4B37-AD4E-D8F41627A6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3AED2354-3BF9-4B3B-9736-F547C985434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1ED83C5B-B945-4770-8C75-0CBBF45D27F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DD41F764-B8C4-42F9-9B61-FEB8ABD8269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AD7BB3E0-F791-4416-9A7A-832E82CE08A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B413FDF9-8670-4AEC-A86E-A3745D200F5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E7ACA465-EAC1-4B0B-ACC1-07CB00439A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CCF34913-F327-47A8-AED1-778BF411C6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3B3CADBA-B227-486C-B195-B08386498DF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7355154F-6178-4947-A731-04C62DCE48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43598A8C-4D4C-4B8C-ADF6-5399E318DD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FFF0BC1-F5EB-4640-8C8E-18695C509D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50EE9447-9D1E-44E4-90D5-68D5BE4757C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9124120-3787-4818-ACD0-9F9D85A2D3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D6BCF33A-ACFE-44B6-868A-AF44B38FD01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EE874382-CD37-4F5A-A86E-00191CC3EF7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83FF6BCA-9B2F-47E7-BEDD-7E3426C528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BD0107BE-65F3-4B9F-BBCE-1CBC8D3EF3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53AB948E-88B0-4EFC-8740-79A8186C99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本村の有形固定資産は、古いものと新しいものに二分化されている傾向にあります。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震災前に建設されたものは、比較的に古いですが、震災後、復旧復興のために新しく建設された建物や工作物があります。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66E21E12-3EA0-4ABB-B09F-34C9B59DE5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8E568847-E429-4586-954A-E67BA6405A4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ED5A447E-F8F5-447D-9633-106E90C17B9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467B539A-29B3-45E0-9036-F07DD2817B6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9CA14233-8F5C-46FF-AA4F-AF9ADA9217A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6AE6EAD1-616C-4FD1-BDED-B62F7FAF46D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6053A2E9-4EBA-45DC-8886-B7DB38F4238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818C2D57-5AC3-45BB-A4A6-D66E8C619E5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21A3567-AA3D-40E2-A9FD-9F44C3A0877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327A66D1-0A2A-42B7-AD78-E6A00C10E0E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3D8AE369-5FAD-45F5-9729-4698DF3B4F2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AD0A6AC4-BC52-4E78-92F8-915BF900AED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B7E7D63C-610E-48FA-B78C-4F5AAC8C037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B17AE1-B09B-499D-9C8A-FBD4A05E42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1A503C35-5526-4128-A613-6041884EFA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49052CC4-FEEE-4993-9EDE-114E0502E39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0" name="直線コネクタ 69">
          <a:extLst>
            <a:ext uri="{FF2B5EF4-FFF2-40B4-BE49-F238E27FC236}">
              <a16:creationId xmlns:a16="http://schemas.microsoft.com/office/drawing/2014/main" id="{DEB28689-72BC-48F4-9C19-5B61B92B5624}"/>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a:extLst>
            <a:ext uri="{FF2B5EF4-FFF2-40B4-BE49-F238E27FC236}">
              <a16:creationId xmlns:a16="http://schemas.microsoft.com/office/drawing/2014/main" id="{40843BC1-5F7E-445B-8268-1F36AE9898AE}"/>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a:extLst>
            <a:ext uri="{FF2B5EF4-FFF2-40B4-BE49-F238E27FC236}">
              <a16:creationId xmlns:a16="http://schemas.microsoft.com/office/drawing/2014/main" id="{C6CA590E-930F-4ED4-B7AD-1207C41436F7}"/>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3" name="有形固定資産減価償却率最大値テキスト">
          <a:extLst>
            <a:ext uri="{FF2B5EF4-FFF2-40B4-BE49-F238E27FC236}">
              <a16:creationId xmlns:a16="http://schemas.microsoft.com/office/drawing/2014/main" id="{47B8D3F2-3CF3-4FAA-BAE6-2AF00A805B44}"/>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4" name="直線コネクタ 73">
          <a:extLst>
            <a:ext uri="{FF2B5EF4-FFF2-40B4-BE49-F238E27FC236}">
              <a16:creationId xmlns:a16="http://schemas.microsoft.com/office/drawing/2014/main" id="{0340B3C6-A402-4893-BCFB-4B2FD7DF89E6}"/>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5" name="有形固定資産減価償却率平均値テキスト">
          <a:extLst>
            <a:ext uri="{FF2B5EF4-FFF2-40B4-BE49-F238E27FC236}">
              <a16:creationId xmlns:a16="http://schemas.microsoft.com/office/drawing/2014/main" id="{D1088690-412A-4B89-87A0-71D062C8EAF4}"/>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6" name="フローチャート: 判断 75">
          <a:extLst>
            <a:ext uri="{FF2B5EF4-FFF2-40B4-BE49-F238E27FC236}">
              <a16:creationId xmlns:a16="http://schemas.microsoft.com/office/drawing/2014/main" id="{9B3E2DC2-50CB-4D01-A741-2BF2FC3B0013}"/>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7" name="フローチャート: 判断 76">
          <a:extLst>
            <a:ext uri="{FF2B5EF4-FFF2-40B4-BE49-F238E27FC236}">
              <a16:creationId xmlns:a16="http://schemas.microsoft.com/office/drawing/2014/main" id="{0E110D2F-BF22-433E-A8CC-1DD399A90E55}"/>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8" name="フローチャート: 判断 77">
          <a:extLst>
            <a:ext uri="{FF2B5EF4-FFF2-40B4-BE49-F238E27FC236}">
              <a16:creationId xmlns:a16="http://schemas.microsoft.com/office/drawing/2014/main" id="{47A5B2BF-952A-4E87-8F5B-C8AFC5784E16}"/>
            </a:ext>
          </a:extLst>
        </xdr:cNvPr>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0607C66-8235-4106-AEFB-31405AC06C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FC3B3F8-1161-4AF6-BAF7-AC1A4D4C4C3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10206BC-D32C-4264-852C-A991CCCE7E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4787C8-D983-4527-8220-D596872163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B9653FA-EFF8-4905-9465-B3957116C2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4" name="楕円 83">
          <a:extLst>
            <a:ext uri="{FF2B5EF4-FFF2-40B4-BE49-F238E27FC236}">
              <a16:creationId xmlns:a16="http://schemas.microsoft.com/office/drawing/2014/main" id="{7CB46AE6-9147-44F6-B267-1F18C8924FFB}"/>
            </a:ext>
          </a:extLst>
        </xdr:cNvPr>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85" name="n_1aveValue有形固定資産減価償却率">
          <a:extLst>
            <a:ext uri="{FF2B5EF4-FFF2-40B4-BE49-F238E27FC236}">
              <a16:creationId xmlns:a16="http://schemas.microsoft.com/office/drawing/2014/main" id="{E4B5622E-A7E8-447F-9686-9701C5B51A59}"/>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50605</xdr:rowOff>
    </xdr:from>
    <xdr:ext cx="405111" cy="259045"/>
    <xdr:sp macro="" textlink="">
      <xdr:nvSpPr>
        <xdr:cNvPr id="86" name="n_2aveValue有形固定資産減価償却率">
          <a:extLst>
            <a:ext uri="{FF2B5EF4-FFF2-40B4-BE49-F238E27FC236}">
              <a16:creationId xmlns:a16="http://schemas.microsoft.com/office/drawing/2014/main" id="{5075961D-FA77-4463-9F0B-89F4F9E6D061}"/>
            </a:ext>
          </a:extLst>
        </xdr:cNvPr>
        <xdr:cNvSpPr txBox="1"/>
      </xdr:nvSpPr>
      <xdr:spPr>
        <a:xfrm>
          <a:off x="3086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87" name="n_1mainValue有形固定資産減価償却率">
          <a:extLst>
            <a:ext uri="{FF2B5EF4-FFF2-40B4-BE49-F238E27FC236}">
              <a16:creationId xmlns:a16="http://schemas.microsoft.com/office/drawing/2014/main" id="{11DC08D9-7F11-4EEF-85E1-E9EB008885E8}"/>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F877FB6D-121E-4D8F-9BA3-8C105CED8E5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848407D2-6228-49CE-AD26-B6CD2B648F9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a:extLst>
            <a:ext uri="{FF2B5EF4-FFF2-40B4-BE49-F238E27FC236}">
              <a16:creationId xmlns:a16="http://schemas.microsoft.com/office/drawing/2014/main" id="{087695EF-4E14-48B7-ABDA-CC1593BB6F5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F4833078-6CF4-4FA0-836E-26EB48AF83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A189F964-C8BF-4F4F-B1E0-BC0EACD7A2B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318D2DC7-4903-4FD1-9C41-4755C9E300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A53DBA7-B49C-41A0-9D67-352754F963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B9CF62A0-3D7F-4206-B294-63DEC862DE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A57408AA-726F-41EF-AF8A-12C900AC224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F1A5EF0E-2858-40A8-B571-5940FF4CF1D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7CCE0D28-BBB9-4645-AAA5-AAF70A2605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75C251EC-642A-45DE-9960-4F813244B2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8AF56342-4E9C-41E2-863D-59B1C9F00F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債務に対し、充当可能財源等（基金等）が確保されているので、償還可能年数が低くでていると思われます。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今後とも、債務と財源のバランスを保ちながら、有利な起債を充当し、財政の負担軽減を図ってゆきたいと思います。</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7B6038AE-9136-4818-9A63-BDF39AB8E51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34D658E9-52C4-45A0-9B3F-714572DA019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CFE848DC-7FF0-4FF0-B17D-40A22A334E0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224507CB-E3B0-4C27-9B7B-250622B86FD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6BB2FB27-6C0D-4790-B4DC-4C4C11A30AA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DB5C8420-4F13-4001-B2E5-0973A56BFB2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F9AF90F-72E5-4C94-B7C8-793185FA903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62450149-0D99-4243-9C04-4BDDE3D2F3FC}"/>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72949A45-A850-49A9-9AE2-927938A0CA9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8D259052-D2B8-410A-8316-2866185470E9}"/>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FED6C9A0-A54C-4BE8-8EE6-008BF9EC24A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A0437F98-DBB7-4EBC-9B32-020AD6E09B7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F9DCBBC8-D98A-4354-BB5B-10DD4C8B5F6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5F34F493-4375-40A9-93DB-36813BF4EB9F}"/>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1B7C7155-E5F0-482E-B9D9-27FF3E7EF3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5E9BF396-85CF-43A4-8B27-4C14D407F49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B7A6010C-8BFE-409D-9088-8481622EBD3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93779DCB-11A1-4320-9CFD-160557F80B51}"/>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540F4D0C-A6E9-4E29-80ED-A8A299BBB2C2}"/>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44C96EF6-2E28-489F-83C9-28D582514CE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a:extLst>
            <a:ext uri="{FF2B5EF4-FFF2-40B4-BE49-F238E27FC236}">
              <a16:creationId xmlns:a16="http://schemas.microsoft.com/office/drawing/2014/main" id="{F514FC8D-5F1D-4593-81E1-BA752A4A50C1}"/>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a:extLst>
            <a:ext uri="{FF2B5EF4-FFF2-40B4-BE49-F238E27FC236}">
              <a16:creationId xmlns:a16="http://schemas.microsoft.com/office/drawing/2014/main" id="{5BD2B515-904A-41B5-BFEE-00B0B3F2C773}"/>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3" name="債務償還可能年数平均値テキスト">
          <a:extLst>
            <a:ext uri="{FF2B5EF4-FFF2-40B4-BE49-F238E27FC236}">
              <a16:creationId xmlns:a16="http://schemas.microsoft.com/office/drawing/2014/main" id="{A35ACF6F-B9CF-4507-8122-52260CB883F5}"/>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a:extLst>
            <a:ext uri="{FF2B5EF4-FFF2-40B4-BE49-F238E27FC236}">
              <a16:creationId xmlns:a16="http://schemas.microsoft.com/office/drawing/2014/main" id="{3D324A6D-9190-46E0-A06B-BD9A5D56D489}"/>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C383D2C5-9DA8-43A7-89FE-B0758DE884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2F1C33F1-6EEF-4825-A229-C88F94A396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A610E5F-BC69-4C38-8CC9-906E33F0C7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466AEAF-F6F3-4824-BABE-8D90CE0412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4812EED-F522-46B5-A146-2343B924531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E0B3A0AD-BF22-4598-A85D-E5202C636D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1ABC338-0E0C-4ECB-9356-66481E0DE1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56078C73-41DA-4D11-B734-31ED54D31E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A9907D88-63A1-4BDC-B6CE-D5D127014F7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9F4B37F0-129D-421E-AE71-FDA892FC79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60D7A7EF-1E93-46FD-839A-D06657C3BF0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B7AD46-E677-47A6-A86A-F6E31296A0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3A19AD-1F3F-4B3E-8934-5E6C2AB343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BD361C-7972-459E-82FF-00CE6B6648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37CB0F-3219-4C90-B3B6-D5473A2206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75D749-3461-4BA1-B638-E8D75E5512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768FEE-EEAC-499E-A7EB-3B343CD84E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99F68E-5D72-4354-A4D8-9AD60E4B18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5D7AA9-A518-4D83-9D5A-8E1A74EB4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A2AB19-4DA0-4E78-83D9-8119F84872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7F3FAE-7956-4C35-B89C-516EDD7D0A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899D5B-5F1B-427D-99DA-7E87C6A687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C98B1D-EE7E-4B10-8EF9-5FD835F3C3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4031A-40F7-4F00-B984-F70A526C47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F0B524-437A-4B4E-BB0D-7317A26160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F08023-C6AA-4013-8FAF-4999F9F987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19FEBF-0C8C-4780-905F-771453D438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8BE30D-0D5E-420A-BA83-6447931082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8DD589-1EC7-4581-9F65-0E9A409929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7ABD4B-7892-4E4F-9F12-28BE110209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8F3E6C-E49D-46F5-BD6E-54A9FD1565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75E060-E29F-4685-98AC-A0DF09CD6A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50C633-A6A5-4485-A48C-80A3C1F4D7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F01C43-E286-49BB-88C6-F18E1B7069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57C999-815A-43DC-8C50-D2971BC6AC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41240F-A571-48A9-879B-ECD781764C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469D75-E6CD-459A-BBB1-A6DD319916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902EDF-B12D-4050-954C-E87F3AE0DC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3D3932-CE79-4ECE-9558-79287C6788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4DCD44C-C5F5-4FEB-A58D-E479F35B423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D3E085-9167-405A-BF0D-3583FE2C483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BBFD65-2E30-4D9A-851A-588CEDD5CD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19F07D-24B5-4851-A912-14D0D984C2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66F4429-AD62-43F8-B754-771F248AC9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F51A3C3-F00E-4E60-A6B2-F1D0FA1683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499CC9A-EE77-4C54-8B93-E64929D343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B3C1FAA-21F2-420E-BFFF-0AF8AD1E45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03E0F62-DC8A-41E6-BAEE-0ACD608E5A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B7EBDDE-0D1A-48A3-847A-5D157F2271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A257465-335D-43B2-9713-3B25A7CC90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4EE9738-D504-4E44-AE52-B28BC7FCD5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32C0900-0A8F-4B58-815F-6DF1DED68AD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493EB68-5671-4CC1-985E-9EF9A7FC57B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3BBAB9F-B930-4AE3-B012-517E37C0AB1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F3C960F-CDC5-449E-A3AB-92857DE510B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8B07859-6F60-4B2D-AC72-30A1E99A2B5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34035052-4439-41B0-90DB-15581B4DDB1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A55224E-A633-45EE-BBC6-FAF61C606DE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163226F-7471-46F8-BE88-031AB838A5F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98E7929E-7C7A-4960-A10A-CF75F630A14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C572B07-B136-4723-8EE5-63AE59A65A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F80ACF4-19AB-4396-8D30-16BF756E620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7C1E2E8-89C2-474C-8716-80A93F0D21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7831BF92-3991-4AE0-9F33-AB2C462C6C1A}"/>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39EB17FF-2E1A-4319-94F9-25214FA5782A}"/>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8C26C9BC-B32C-401E-A45A-A4428B443735}"/>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4291D894-E09F-4DF6-A6C5-3828F6C95B8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B97B9C70-D918-43D8-B4B8-4DAAC4B8354B}"/>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D21F2B32-4ED3-4D1E-9BFD-423709102761}"/>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95FB9B9-85DE-4464-B752-459F24F0E20F}"/>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5C792195-EFBA-4014-8DA7-2DF0426D76C4}"/>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62" name="フローチャート: 判断 61">
          <a:extLst>
            <a:ext uri="{FF2B5EF4-FFF2-40B4-BE49-F238E27FC236}">
              <a16:creationId xmlns:a16="http://schemas.microsoft.com/office/drawing/2014/main" id="{EA78F848-DA4D-4B6C-8774-C31ABB8410BA}"/>
            </a:ext>
          </a:extLst>
        </xdr:cNvPr>
        <xdr:cNvSpPr/>
      </xdr:nvSpPr>
      <xdr:spPr>
        <a:xfrm>
          <a:off x="2857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531BAFD-3691-4A01-8415-70F0F6B90F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F2BE659-E140-4173-8673-D80FAC0AAA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EC83BCA-137C-4961-B331-E061B290D7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39B7C9-3057-44D2-B019-5081AD35B6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A30EA1-E564-43BA-84FC-FD1B2452E2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xdr:rowOff>
    </xdr:from>
    <xdr:to>
      <xdr:col>20</xdr:col>
      <xdr:colOff>38100</xdr:colOff>
      <xdr:row>39</xdr:row>
      <xdr:rowOff>101854</xdr:rowOff>
    </xdr:to>
    <xdr:sp macro="" textlink="">
      <xdr:nvSpPr>
        <xdr:cNvPr id="68" name="楕円 67">
          <a:extLst>
            <a:ext uri="{FF2B5EF4-FFF2-40B4-BE49-F238E27FC236}">
              <a16:creationId xmlns:a16="http://schemas.microsoft.com/office/drawing/2014/main" id="{B1C1502C-1488-4848-BCDD-F54E60242F5B}"/>
            </a:ext>
          </a:extLst>
        </xdr:cNvPr>
        <xdr:cNvSpPr/>
      </xdr:nvSpPr>
      <xdr:spPr>
        <a:xfrm>
          <a:off x="3746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111523</xdr:rowOff>
    </xdr:from>
    <xdr:ext cx="405111" cy="259045"/>
    <xdr:sp macro="" textlink="">
      <xdr:nvSpPr>
        <xdr:cNvPr id="69" name="n_1aveValue【道路】&#10;有形固定資産減価償却率">
          <a:extLst>
            <a:ext uri="{FF2B5EF4-FFF2-40B4-BE49-F238E27FC236}">
              <a16:creationId xmlns:a16="http://schemas.microsoft.com/office/drawing/2014/main" id="{D94852CD-B065-4727-9C47-CBB72AD921FF}"/>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22369</xdr:rowOff>
    </xdr:from>
    <xdr:ext cx="405111" cy="259045"/>
    <xdr:sp macro="" textlink="">
      <xdr:nvSpPr>
        <xdr:cNvPr id="70" name="n_2aveValue【道路】&#10;有形固定資産減価償却率">
          <a:extLst>
            <a:ext uri="{FF2B5EF4-FFF2-40B4-BE49-F238E27FC236}">
              <a16:creationId xmlns:a16="http://schemas.microsoft.com/office/drawing/2014/main" id="{688A8742-CE3F-48A8-B338-EA7968AF66F6}"/>
            </a:ext>
          </a:extLst>
        </xdr:cNvPr>
        <xdr:cNvSpPr txBox="1"/>
      </xdr:nvSpPr>
      <xdr:spPr>
        <a:xfrm>
          <a:off x="2705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92981</xdr:rowOff>
    </xdr:from>
    <xdr:ext cx="405111" cy="259045"/>
    <xdr:sp macro="" textlink="">
      <xdr:nvSpPr>
        <xdr:cNvPr id="71" name="n_1mainValue【道路】&#10;有形固定資産減価償却率">
          <a:extLst>
            <a:ext uri="{FF2B5EF4-FFF2-40B4-BE49-F238E27FC236}">
              <a16:creationId xmlns:a16="http://schemas.microsoft.com/office/drawing/2014/main" id="{843366B7-D8F7-4D93-A7D4-6351E5E6378C}"/>
            </a:ext>
          </a:extLst>
        </xdr:cNvPr>
        <xdr:cNvSpPr txBox="1"/>
      </xdr:nvSpPr>
      <xdr:spPr>
        <a:xfrm>
          <a:off x="35820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E72050BC-8DC2-4BA9-A140-47F692D7F8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id="{C86608E8-4D86-465A-859B-8D99BF5494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id="{B09D875D-4416-42B0-949A-29A9EEDD93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id="{B9B0E45C-C491-4B9A-B2C0-F22E109B26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id="{AA403853-3486-4559-A34C-5ED0724973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id="{B895003D-0DA6-4D65-9AB8-EC1B079540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id="{501F025A-DE84-481F-B166-17E03AD1B9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id="{D8892536-D8E9-41F2-86C2-1A15D1FC1B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a:extLst>
            <a:ext uri="{FF2B5EF4-FFF2-40B4-BE49-F238E27FC236}">
              <a16:creationId xmlns:a16="http://schemas.microsoft.com/office/drawing/2014/main" id="{2ED7428D-7AA3-44AE-8747-48CA33DCD3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id="{795105E0-50B0-4D98-ACAA-E6DDF8D2D9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a16="http://schemas.microsoft.com/office/drawing/2014/main" id="{BF761B27-062B-46E6-8FC4-EDA6C50DF6A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a16="http://schemas.microsoft.com/office/drawing/2014/main" id="{55348F0E-E2F2-4001-8E40-92144CD7D04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a16="http://schemas.microsoft.com/office/drawing/2014/main" id="{135B89FD-0BD7-4E13-AADC-576CD437DE2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a:extLst>
            <a:ext uri="{FF2B5EF4-FFF2-40B4-BE49-F238E27FC236}">
              <a16:creationId xmlns:a16="http://schemas.microsoft.com/office/drawing/2014/main" id="{471A0A7E-ABCC-423B-A804-94A4E946FD6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a16="http://schemas.microsoft.com/office/drawing/2014/main" id="{D96A2E7B-4794-4B1E-8212-7D19D55584B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a:extLst>
            <a:ext uri="{FF2B5EF4-FFF2-40B4-BE49-F238E27FC236}">
              <a16:creationId xmlns:a16="http://schemas.microsoft.com/office/drawing/2014/main" id="{3E6332B6-93BF-41BA-8398-DDD237F522B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a16="http://schemas.microsoft.com/office/drawing/2014/main" id="{F9B047F1-B1F7-4DE4-904C-95A538835C3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a:extLst>
            <a:ext uri="{FF2B5EF4-FFF2-40B4-BE49-F238E27FC236}">
              <a16:creationId xmlns:a16="http://schemas.microsoft.com/office/drawing/2014/main" id="{714A47A4-1508-4B4A-9666-0544979607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a16="http://schemas.microsoft.com/office/drawing/2014/main" id="{09C2BD20-08D5-4796-B15B-E40CCE2F0A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a:extLst>
            <a:ext uri="{FF2B5EF4-FFF2-40B4-BE49-F238E27FC236}">
              <a16:creationId xmlns:a16="http://schemas.microsoft.com/office/drawing/2014/main" id="{6802F7E8-CF3F-4A1C-85E9-BED07F52E76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a:extLst>
            <a:ext uri="{FF2B5EF4-FFF2-40B4-BE49-F238E27FC236}">
              <a16:creationId xmlns:a16="http://schemas.microsoft.com/office/drawing/2014/main" id="{6A8CA65D-E280-4856-8FAB-6C3550D3DC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a:extLst>
            <a:ext uri="{FF2B5EF4-FFF2-40B4-BE49-F238E27FC236}">
              <a16:creationId xmlns:a16="http://schemas.microsoft.com/office/drawing/2014/main" id="{D78971C4-962D-4DB2-998B-83548D85CE8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a:extLst>
            <a:ext uri="{FF2B5EF4-FFF2-40B4-BE49-F238E27FC236}">
              <a16:creationId xmlns:a16="http://schemas.microsoft.com/office/drawing/2014/main" id="{08BBC053-D100-4771-BB0A-DA5562A2ACD7}"/>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a:extLst>
            <a:ext uri="{FF2B5EF4-FFF2-40B4-BE49-F238E27FC236}">
              <a16:creationId xmlns:a16="http://schemas.microsoft.com/office/drawing/2014/main" id="{D906374A-6FDF-4626-A094-5DBE22A0E2F2}"/>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a:extLst>
            <a:ext uri="{FF2B5EF4-FFF2-40B4-BE49-F238E27FC236}">
              <a16:creationId xmlns:a16="http://schemas.microsoft.com/office/drawing/2014/main" id="{9DADBE49-D23D-4BFB-AC1C-0D60E0941D05}"/>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a:extLst>
            <a:ext uri="{FF2B5EF4-FFF2-40B4-BE49-F238E27FC236}">
              <a16:creationId xmlns:a16="http://schemas.microsoft.com/office/drawing/2014/main" id="{2A03B5F9-05AE-4D8F-AB02-0E4CD22A74F8}"/>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a:extLst>
            <a:ext uri="{FF2B5EF4-FFF2-40B4-BE49-F238E27FC236}">
              <a16:creationId xmlns:a16="http://schemas.microsoft.com/office/drawing/2014/main" id="{8AEDEE1D-275C-4E5E-AD24-7109E3B883B8}"/>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a:extLst>
            <a:ext uri="{FF2B5EF4-FFF2-40B4-BE49-F238E27FC236}">
              <a16:creationId xmlns:a16="http://schemas.microsoft.com/office/drawing/2014/main" id="{C056319F-1894-4458-AF90-5790E4805E0E}"/>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a:extLst>
            <a:ext uri="{FF2B5EF4-FFF2-40B4-BE49-F238E27FC236}">
              <a16:creationId xmlns:a16="http://schemas.microsoft.com/office/drawing/2014/main" id="{596F23CA-5D64-4B07-A148-AE3653D24F4F}"/>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69707</xdr:rowOff>
    </xdr:from>
    <xdr:to>
      <xdr:col>46</xdr:col>
      <xdr:colOff>38100</xdr:colOff>
      <xdr:row>39</xdr:row>
      <xdr:rowOff>171307</xdr:rowOff>
    </xdr:to>
    <xdr:sp macro="" textlink="">
      <xdr:nvSpPr>
        <xdr:cNvPr id="101" name="フローチャート: 判断 100">
          <a:extLst>
            <a:ext uri="{FF2B5EF4-FFF2-40B4-BE49-F238E27FC236}">
              <a16:creationId xmlns:a16="http://schemas.microsoft.com/office/drawing/2014/main" id="{62E7D2FD-E2E6-4E6F-83F5-688CA7E09D97}"/>
            </a:ext>
          </a:extLst>
        </xdr:cNvPr>
        <xdr:cNvSpPr/>
      </xdr:nvSpPr>
      <xdr:spPr>
        <a:xfrm>
          <a:off x="8699500" y="675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DD70717-C7DF-4CF8-9FEF-5D47B63661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4746895-F059-4A5D-9258-C0F0D3464C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CEF3A7FC-4F80-4EFA-AFAF-77D4A21B9E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4B959016-C3D9-493D-BC60-160FBD93D0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F4AECC59-76CB-4F69-9308-BDC811B1B9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169436</xdr:rowOff>
    </xdr:from>
    <xdr:to>
      <xdr:col>50</xdr:col>
      <xdr:colOff>165100</xdr:colOff>
      <xdr:row>40</xdr:row>
      <xdr:rowOff>99586</xdr:rowOff>
    </xdr:to>
    <xdr:sp macro="" textlink="">
      <xdr:nvSpPr>
        <xdr:cNvPr id="107" name="楕円 106">
          <a:extLst>
            <a:ext uri="{FF2B5EF4-FFF2-40B4-BE49-F238E27FC236}">
              <a16:creationId xmlns:a16="http://schemas.microsoft.com/office/drawing/2014/main" id="{2D81FBAA-9F63-41BF-A4DB-9CC5B0E70AB8}"/>
            </a:ext>
          </a:extLst>
        </xdr:cNvPr>
        <xdr:cNvSpPr/>
      </xdr:nvSpPr>
      <xdr:spPr>
        <a:xfrm>
          <a:off x="9588500" y="68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60788</xdr:rowOff>
    </xdr:from>
    <xdr:ext cx="534377" cy="259045"/>
    <xdr:sp macro="" textlink="">
      <xdr:nvSpPr>
        <xdr:cNvPr id="108" name="n_1aveValue【道路】&#10;一人当たり延長">
          <a:extLst>
            <a:ext uri="{FF2B5EF4-FFF2-40B4-BE49-F238E27FC236}">
              <a16:creationId xmlns:a16="http://schemas.microsoft.com/office/drawing/2014/main" id="{2F21E8CB-CD81-4B2A-B789-D9F43F321CB3}"/>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16384</xdr:rowOff>
    </xdr:from>
    <xdr:ext cx="534377" cy="259045"/>
    <xdr:sp macro="" textlink="">
      <xdr:nvSpPr>
        <xdr:cNvPr id="109" name="n_2aveValue【道路】&#10;一人当たり延長">
          <a:extLst>
            <a:ext uri="{FF2B5EF4-FFF2-40B4-BE49-F238E27FC236}">
              <a16:creationId xmlns:a16="http://schemas.microsoft.com/office/drawing/2014/main" id="{722474AA-AB11-4117-8DA5-78BF5444C599}"/>
            </a:ext>
          </a:extLst>
        </xdr:cNvPr>
        <xdr:cNvSpPr txBox="1"/>
      </xdr:nvSpPr>
      <xdr:spPr>
        <a:xfrm>
          <a:off x="8483111" y="65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90713</xdr:rowOff>
    </xdr:from>
    <xdr:ext cx="534377" cy="259045"/>
    <xdr:sp macro="" textlink="">
      <xdr:nvSpPr>
        <xdr:cNvPr id="110" name="n_1mainValue【道路】&#10;一人当たり延長">
          <a:extLst>
            <a:ext uri="{FF2B5EF4-FFF2-40B4-BE49-F238E27FC236}">
              <a16:creationId xmlns:a16="http://schemas.microsoft.com/office/drawing/2014/main" id="{DA3814E3-76B7-4D50-95A5-6DC3910A1BC4}"/>
            </a:ext>
          </a:extLst>
        </xdr:cNvPr>
        <xdr:cNvSpPr txBox="1"/>
      </xdr:nvSpPr>
      <xdr:spPr>
        <a:xfrm>
          <a:off x="9359411" y="69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a16="http://schemas.microsoft.com/office/drawing/2014/main" id="{DEC0DADD-E624-452E-BE3F-FB2B15A9AB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a16="http://schemas.microsoft.com/office/drawing/2014/main" id="{8AFBA033-5EF1-4120-83FE-E5D5B594CB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a16="http://schemas.microsoft.com/office/drawing/2014/main" id="{C2CC5CAE-D073-42A8-A0BB-3BE7CD8551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a16="http://schemas.microsoft.com/office/drawing/2014/main" id="{823EFDE8-49E3-487B-98E4-C21B606D38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a16="http://schemas.microsoft.com/office/drawing/2014/main" id="{204D68D2-A177-4DDE-A0FB-53F49173B9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a16="http://schemas.microsoft.com/office/drawing/2014/main" id="{9950B052-7475-4756-8A00-F18F9BFFB1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a16="http://schemas.microsoft.com/office/drawing/2014/main" id="{A7C19617-4D0E-4DA0-B1F4-AFA366DA29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id="{03437B52-679B-46E8-9B63-491A9BF88D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CF3C14C9-FB22-4792-99D1-002F1DF8A6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id="{E25CA10A-44D3-41E8-8F23-483BF42502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a:extLst>
            <a:ext uri="{FF2B5EF4-FFF2-40B4-BE49-F238E27FC236}">
              <a16:creationId xmlns:a16="http://schemas.microsoft.com/office/drawing/2014/main" id="{D9DCAB95-A93B-4824-BCC0-602B3BD8F33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id="{0E61F435-F08C-47F2-8F83-B4294614A88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a:extLst>
            <a:ext uri="{FF2B5EF4-FFF2-40B4-BE49-F238E27FC236}">
              <a16:creationId xmlns:a16="http://schemas.microsoft.com/office/drawing/2014/main" id="{6F951814-65B7-44C5-B4D2-31DDD86647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F8B440B0-9B72-4ACB-93F0-D801636214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a:extLst>
            <a:ext uri="{FF2B5EF4-FFF2-40B4-BE49-F238E27FC236}">
              <a16:creationId xmlns:a16="http://schemas.microsoft.com/office/drawing/2014/main" id="{9E67774C-FB16-4697-8AB4-C893EA85FB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9A175AE1-1EFD-4AC9-BDCD-A82C37B30D5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a:extLst>
            <a:ext uri="{FF2B5EF4-FFF2-40B4-BE49-F238E27FC236}">
              <a16:creationId xmlns:a16="http://schemas.microsoft.com/office/drawing/2014/main" id="{0DC44697-FFE9-4D59-9268-E09E4ED978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76B51E10-8476-455A-9204-9CE83466DE1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a:extLst>
            <a:ext uri="{FF2B5EF4-FFF2-40B4-BE49-F238E27FC236}">
              <a16:creationId xmlns:a16="http://schemas.microsoft.com/office/drawing/2014/main" id="{7BDB7726-3260-45F2-B5D3-DA8BABA83A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98823DA9-673B-41FC-A244-C56A5655F5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a:extLst>
            <a:ext uri="{FF2B5EF4-FFF2-40B4-BE49-F238E27FC236}">
              <a16:creationId xmlns:a16="http://schemas.microsoft.com/office/drawing/2014/main" id="{2A463D32-7A60-4BC1-8AE9-FF6F83B772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id="{6DDD0285-DF1F-4C34-9A85-9ACE360096F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CE2001BD-4913-4551-9882-A4F732DEC3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E36FB20B-6FF7-4C73-B238-7C8E00E9F17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91C24E56-C20D-451A-B8F6-EAAC217339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a:extLst>
            <a:ext uri="{FF2B5EF4-FFF2-40B4-BE49-F238E27FC236}">
              <a16:creationId xmlns:a16="http://schemas.microsoft.com/office/drawing/2014/main" id="{16A1B668-1F53-4F8D-B468-E971C81CD28F}"/>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a:extLst>
            <a:ext uri="{FF2B5EF4-FFF2-40B4-BE49-F238E27FC236}">
              <a16:creationId xmlns:a16="http://schemas.microsoft.com/office/drawing/2014/main" id="{4DB9FBB6-174E-4CD4-BB60-488F3429DBCA}"/>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a:extLst>
            <a:ext uri="{FF2B5EF4-FFF2-40B4-BE49-F238E27FC236}">
              <a16:creationId xmlns:a16="http://schemas.microsoft.com/office/drawing/2014/main" id="{351D8661-5571-46AE-A798-27DCCA76874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22359B3D-F2D0-4E01-8736-24028D066CE5}"/>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a:extLst>
            <a:ext uri="{FF2B5EF4-FFF2-40B4-BE49-F238E27FC236}">
              <a16:creationId xmlns:a16="http://schemas.microsoft.com/office/drawing/2014/main" id="{A34A1209-ACD8-4F7B-BDF8-6CE27013CD19}"/>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4D512F6F-F6EB-4F3E-A4AD-0A6AF772FEB9}"/>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a:extLst>
            <a:ext uri="{FF2B5EF4-FFF2-40B4-BE49-F238E27FC236}">
              <a16:creationId xmlns:a16="http://schemas.microsoft.com/office/drawing/2014/main" id="{60943569-80F1-48DC-9CA4-70B9E8A04AE5}"/>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a:extLst>
            <a:ext uri="{FF2B5EF4-FFF2-40B4-BE49-F238E27FC236}">
              <a16:creationId xmlns:a16="http://schemas.microsoft.com/office/drawing/2014/main" id="{F492E979-285E-4EBA-BD86-88D1BDD4C059}"/>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44" name="フローチャート: 判断 143">
          <a:extLst>
            <a:ext uri="{FF2B5EF4-FFF2-40B4-BE49-F238E27FC236}">
              <a16:creationId xmlns:a16="http://schemas.microsoft.com/office/drawing/2014/main" id="{D1DFF57F-42A6-44C0-9EBE-F58E676B26FA}"/>
            </a:ext>
          </a:extLst>
        </xdr:cNvPr>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1095216-5DE1-4123-BBA1-140D679928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2A78651-4EAF-48E3-8089-E5F25BEBAC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EE447E0-C797-4210-8E6E-9D2ADDA458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32CBBC5E-0A8B-432A-8D4D-CB14FACC6C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C7913107-EC95-4188-B024-857FB07AF0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50" name="楕円 149">
          <a:extLst>
            <a:ext uri="{FF2B5EF4-FFF2-40B4-BE49-F238E27FC236}">
              <a16:creationId xmlns:a16="http://schemas.microsoft.com/office/drawing/2014/main" id="{995985AE-8942-4BC1-AE6B-2012AB3E15E0}"/>
            </a:ext>
          </a:extLst>
        </xdr:cNvPr>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53357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id="{E2787346-E50D-408B-BAD8-782F70483AAB}"/>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52" name="n_2aveValue【橋りょう・トンネル】&#10;有形固定資産減価償却率">
          <a:extLst>
            <a:ext uri="{FF2B5EF4-FFF2-40B4-BE49-F238E27FC236}">
              <a16:creationId xmlns:a16="http://schemas.microsoft.com/office/drawing/2014/main" id="{9347F60A-540F-4309-900D-E1ABDA413E7E}"/>
            </a:ext>
          </a:extLst>
        </xdr:cNvPr>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126110</xdr:rowOff>
    </xdr:from>
    <xdr:ext cx="405111" cy="259045"/>
    <xdr:sp macro="" textlink="">
      <xdr:nvSpPr>
        <xdr:cNvPr id="153" name="n_1mainValue【橋りょう・トンネル】&#10;有形固定資産減価償却率">
          <a:extLst>
            <a:ext uri="{FF2B5EF4-FFF2-40B4-BE49-F238E27FC236}">
              <a16:creationId xmlns:a16="http://schemas.microsoft.com/office/drawing/2014/main" id="{D13D1EC5-A1BC-4719-81F8-E91EB54B083E}"/>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55A1FAFA-E7D3-4E46-B852-7EA32D95EF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82626DB5-A1D7-4C43-84FC-D2F849A007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FF0BA84F-4C75-44D6-AC24-4502E22D39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67E203BE-D1A6-4AAC-9A83-665981C204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20980BB-CB3F-4FFC-890C-67B51445AC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FFA792F4-45E9-4A29-8A04-0052390048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C76C4ACD-7665-4499-8E76-D5ABED0435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F336CCD2-A07B-406D-AB59-516B1A7AF3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5362EBF3-3786-4081-A3AD-0B16AD387C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163EB857-EA14-44E5-9B45-A0DA61D842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96B8F407-7F93-4A2F-B1B7-4A03F70E85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a:extLst>
            <a:ext uri="{FF2B5EF4-FFF2-40B4-BE49-F238E27FC236}">
              <a16:creationId xmlns:a16="http://schemas.microsoft.com/office/drawing/2014/main" id="{7AC6C95A-86E8-4CEE-BC16-E5B9833955E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5775D9CE-D656-400E-8B2E-453C34C97DB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a:extLst>
            <a:ext uri="{FF2B5EF4-FFF2-40B4-BE49-F238E27FC236}">
              <a16:creationId xmlns:a16="http://schemas.microsoft.com/office/drawing/2014/main" id="{DAD31D3B-0497-4F77-B54A-9A44FD4CB71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5CFB33EC-5B77-4BA8-AA67-F8263F161A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a:extLst>
            <a:ext uri="{FF2B5EF4-FFF2-40B4-BE49-F238E27FC236}">
              <a16:creationId xmlns:a16="http://schemas.microsoft.com/office/drawing/2014/main" id="{AC92B590-C19E-4DBF-9927-BD8CA1F366D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1E910626-3763-41EA-ADFA-680863034F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a:extLst>
            <a:ext uri="{FF2B5EF4-FFF2-40B4-BE49-F238E27FC236}">
              <a16:creationId xmlns:a16="http://schemas.microsoft.com/office/drawing/2014/main" id="{9D7E7190-FBC9-463E-8761-F03894F8CDE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41FC0FDE-5127-470C-9BB6-291C148DBF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a:extLst>
            <a:ext uri="{FF2B5EF4-FFF2-40B4-BE49-F238E27FC236}">
              <a16:creationId xmlns:a16="http://schemas.microsoft.com/office/drawing/2014/main" id="{76D72843-4F45-4379-BCC6-40A3812CC21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5C1D4A6E-54D4-4A7E-9151-637DCCE12A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a:extLst>
            <a:ext uri="{FF2B5EF4-FFF2-40B4-BE49-F238E27FC236}">
              <a16:creationId xmlns:a16="http://schemas.microsoft.com/office/drawing/2014/main" id="{3D6166BA-5EAA-4346-986D-370C532B68B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EE18ED88-00B7-4CD3-9E25-CA90B072E5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a:extLst>
            <a:ext uri="{FF2B5EF4-FFF2-40B4-BE49-F238E27FC236}">
              <a16:creationId xmlns:a16="http://schemas.microsoft.com/office/drawing/2014/main" id="{25296D91-A2A8-4ECF-91B0-C191F0497343}"/>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a:extLst>
            <a:ext uri="{FF2B5EF4-FFF2-40B4-BE49-F238E27FC236}">
              <a16:creationId xmlns:a16="http://schemas.microsoft.com/office/drawing/2014/main" id="{EB616360-A824-4A75-B79C-BD6946E1C609}"/>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a:extLst>
            <a:ext uri="{FF2B5EF4-FFF2-40B4-BE49-F238E27FC236}">
              <a16:creationId xmlns:a16="http://schemas.microsoft.com/office/drawing/2014/main" id="{06917976-9EE0-4BF1-A0A9-16281A28908F}"/>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a:extLst>
            <a:ext uri="{FF2B5EF4-FFF2-40B4-BE49-F238E27FC236}">
              <a16:creationId xmlns:a16="http://schemas.microsoft.com/office/drawing/2014/main" id="{81A7710E-C3B6-4656-94F3-BBC8C43E2A45}"/>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a:extLst>
            <a:ext uri="{FF2B5EF4-FFF2-40B4-BE49-F238E27FC236}">
              <a16:creationId xmlns:a16="http://schemas.microsoft.com/office/drawing/2014/main" id="{C8944C29-2002-4C49-A1D6-C9A4919102D2}"/>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id="{72761579-E998-4ECB-ACF7-FDB678C35BB5}"/>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a:extLst>
            <a:ext uri="{FF2B5EF4-FFF2-40B4-BE49-F238E27FC236}">
              <a16:creationId xmlns:a16="http://schemas.microsoft.com/office/drawing/2014/main" id="{7DC833F7-B70D-4DA1-BDCF-DF589EA3C942}"/>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a:extLst>
            <a:ext uri="{FF2B5EF4-FFF2-40B4-BE49-F238E27FC236}">
              <a16:creationId xmlns:a16="http://schemas.microsoft.com/office/drawing/2014/main" id="{3695FC72-B9FE-4DCC-A281-654C59240BAD}"/>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85" name="フローチャート: 判断 184">
          <a:extLst>
            <a:ext uri="{FF2B5EF4-FFF2-40B4-BE49-F238E27FC236}">
              <a16:creationId xmlns:a16="http://schemas.microsoft.com/office/drawing/2014/main" id="{1524EAF4-E612-488B-B338-AC6C1B5C1789}"/>
            </a:ext>
          </a:extLst>
        </xdr:cNvPr>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20895A8-8BA6-46D0-ADCE-01BB284DA5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F43A924-685C-48EA-9DEA-EAEBF6DCA0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96A36E-B0F1-489F-A767-28908F6F62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0C415E9-2B2E-4F25-9003-3B4005F0A5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572D435-EC7B-4C53-8CC0-7E44720E6A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84278</xdr:rowOff>
    </xdr:from>
    <xdr:to>
      <xdr:col>50</xdr:col>
      <xdr:colOff>165100</xdr:colOff>
      <xdr:row>64</xdr:row>
      <xdr:rowOff>14428</xdr:rowOff>
    </xdr:to>
    <xdr:sp macro="" textlink="">
      <xdr:nvSpPr>
        <xdr:cNvPr id="191" name="楕円 190">
          <a:extLst>
            <a:ext uri="{FF2B5EF4-FFF2-40B4-BE49-F238E27FC236}">
              <a16:creationId xmlns:a16="http://schemas.microsoft.com/office/drawing/2014/main" id="{A33C9749-F685-435A-98ED-1059C7852471}"/>
            </a:ext>
          </a:extLst>
        </xdr:cNvPr>
        <xdr:cNvSpPr/>
      </xdr:nvSpPr>
      <xdr:spPr>
        <a:xfrm>
          <a:off x="9588500" y="108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192" name="n_1aveValue【橋りょう・トンネル】&#10;一人当たり有形固定資産（償却資産）額">
          <a:extLst>
            <a:ext uri="{FF2B5EF4-FFF2-40B4-BE49-F238E27FC236}">
              <a16:creationId xmlns:a16="http://schemas.microsoft.com/office/drawing/2014/main" id="{6CA398FA-104F-404A-BF8F-F5C3F37F2066}"/>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id="{55201D18-C584-4A5C-B1C9-210EB4FE6CE4}"/>
            </a:ext>
          </a:extLst>
        </xdr:cNvPr>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5555</xdr:rowOff>
    </xdr:from>
    <xdr:ext cx="599010" cy="259045"/>
    <xdr:sp macro="" textlink="">
      <xdr:nvSpPr>
        <xdr:cNvPr id="194" name="n_1mainValue【橋りょう・トンネル】&#10;一人当たり有形固定資産（償却資産）額">
          <a:extLst>
            <a:ext uri="{FF2B5EF4-FFF2-40B4-BE49-F238E27FC236}">
              <a16:creationId xmlns:a16="http://schemas.microsoft.com/office/drawing/2014/main" id="{D45A7E01-006D-4834-B7A4-D9419AEC8524}"/>
            </a:ext>
          </a:extLst>
        </xdr:cNvPr>
        <xdr:cNvSpPr txBox="1"/>
      </xdr:nvSpPr>
      <xdr:spPr>
        <a:xfrm>
          <a:off x="9327095" y="109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09518BB1-8743-48C4-8922-D42CE99057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813A622C-E847-4E4D-B2CE-03FC858002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1E45A5BC-0098-4791-8169-398EC335C2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CE514467-2735-4045-A1B6-BAEDD7FA30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C968E7AF-141A-4D74-AC25-1DE6413C49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F67245EE-8119-4E9C-B8A3-6CCEB20A2B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4F9EE863-9D38-4911-8621-3710EE57A5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4FCCAE14-37A1-4745-9FA4-62D00D3C45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A6C220C5-62F1-4579-9FDB-D1FFA1B595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C382E11D-C75A-42F0-8EE1-14FB94A3BD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1D8097CA-6AB1-4A2A-85F6-547D6E47927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a:extLst>
            <a:ext uri="{FF2B5EF4-FFF2-40B4-BE49-F238E27FC236}">
              <a16:creationId xmlns:a16="http://schemas.microsoft.com/office/drawing/2014/main" id="{536DC41F-1880-4961-B652-B26C116B103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F7595978-FDE3-4FC3-9A0F-9A8D9624DD8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a:extLst>
            <a:ext uri="{FF2B5EF4-FFF2-40B4-BE49-F238E27FC236}">
              <a16:creationId xmlns:a16="http://schemas.microsoft.com/office/drawing/2014/main" id="{69AA47C9-E6DB-4EDF-AD78-4EA90C28748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BE19F265-3230-48F6-A906-C4B781D5DEC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a:extLst>
            <a:ext uri="{FF2B5EF4-FFF2-40B4-BE49-F238E27FC236}">
              <a16:creationId xmlns:a16="http://schemas.microsoft.com/office/drawing/2014/main" id="{58B541D9-CBEB-4D15-A59E-11D6A974F2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D22B0D18-F0BF-4410-B000-E035ED39E7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a:extLst>
            <a:ext uri="{FF2B5EF4-FFF2-40B4-BE49-F238E27FC236}">
              <a16:creationId xmlns:a16="http://schemas.microsoft.com/office/drawing/2014/main" id="{1F9DCADA-902B-4171-B1D7-20E8FAD819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6DD129E6-51D2-45AF-BCC0-2F51643C43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a:extLst>
            <a:ext uri="{FF2B5EF4-FFF2-40B4-BE49-F238E27FC236}">
              <a16:creationId xmlns:a16="http://schemas.microsoft.com/office/drawing/2014/main" id="{1000F112-0178-48B0-A032-232224FA92B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8AF42774-EE13-4B33-9738-C2E7057D3AA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57B7B8A4-B24D-4527-A49E-3055D0FE7E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6BF5AEA8-F164-4CD9-A203-521469F1234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591FEC72-4E2C-490B-A151-DC9C4ED679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a:extLst>
            <a:ext uri="{FF2B5EF4-FFF2-40B4-BE49-F238E27FC236}">
              <a16:creationId xmlns:a16="http://schemas.microsoft.com/office/drawing/2014/main" id="{BDE203D9-DEB5-4DDB-B852-3A18CD4FE2DF}"/>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a:extLst>
            <a:ext uri="{FF2B5EF4-FFF2-40B4-BE49-F238E27FC236}">
              <a16:creationId xmlns:a16="http://schemas.microsoft.com/office/drawing/2014/main" id="{3739EC9D-C25E-43B7-838B-F1A777BBB1C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a:extLst>
            <a:ext uri="{FF2B5EF4-FFF2-40B4-BE49-F238E27FC236}">
              <a16:creationId xmlns:a16="http://schemas.microsoft.com/office/drawing/2014/main" id="{335ACDF9-9A80-480F-AB22-A19417AC89AE}"/>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80BEDCEE-1700-4B1D-A399-2FF4594C68A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a:extLst>
            <a:ext uri="{FF2B5EF4-FFF2-40B4-BE49-F238E27FC236}">
              <a16:creationId xmlns:a16="http://schemas.microsoft.com/office/drawing/2014/main" id="{619D0CFC-ED60-4C67-BCD0-EFE595DF176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E467C2B0-BFC9-4B48-A1BA-5802F302B8B3}"/>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a:extLst>
            <a:ext uri="{FF2B5EF4-FFF2-40B4-BE49-F238E27FC236}">
              <a16:creationId xmlns:a16="http://schemas.microsoft.com/office/drawing/2014/main" id="{1B5F966D-5E57-42C2-81D4-F4B8C5F286A9}"/>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a:extLst>
            <a:ext uri="{FF2B5EF4-FFF2-40B4-BE49-F238E27FC236}">
              <a16:creationId xmlns:a16="http://schemas.microsoft.com/office/drawing/2014/main" id="{9B6BA3D7-4535-4DB6-A8F4-D40E9E8345C6}"/>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27" name="フローチャート: 判断 226">
          <a:extLst>
            <a:ext uri="{FF2B5EF4-FFF2-40B4-BE49-F238E27FC236}">
              <a16:creationId xmlns:a16="http://schemas.microsoft.com/office/drawing/2014/main" id="{E6CFB02E-5D8A-45B3-BEFA-70CDB92F28F1}"/>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FC9B9F2-A4D3-4467-B380-5E00175374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CFA9894-1F36-4C28-9E02-828AF9AEE9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2F6934E6-C4BE-45B6-9EDB-C1542C4EDC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28512208-98FF-4A99-A2CD-EEE23B1B3F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9F5E62F8-FB9B-4815-96A6-1724557936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33" name="楕円 232">
          <a:extLst>
            <a:ext uri="{FF2B5EF4-FFF2-40B4-BE49-F238E27FC236}">
              <a16:creationId xmlns:a16="http://schemas.microsoft.com/office/drawing/2014/main" id="{CA30B3B0-31A4-4502-B248-1D28AE6F13C4}"/>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a:extLst>
            <a:ext uri="{FF2B5EF4-FFF2-40B4-BE49-F238E27FC236}">
              <a16:creationId xmlns:a16="http://schemas.microsoft.com/office/drawing/2014/main" id="{813D21F5-7CC2-457E-B1EE-0696555587B1}"/>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35" name="n_2aveValue【公営住宅】&#10;有形固定資産減価償却率">
          <a:extLst>
            <a:ext uri="{FF2B5EF4-FFF2-40B4-BE49-F238E27FC236}">
              <a16:creationId xmlns:a16="http://schemas.microsoft.com/office/drawing/2014/main" id="{736F62BF-D679-40CF-977F-4E21EC06284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236" name="n_1mainValue【公営住宅】&#10;有形固定資産減価償却率">
          <a:extLst>
            <a:ext uri="{FF2B5EF4-FFF2-40B4-BE49-F238E27FC236}">
              <a16:creationId xmlns:a16="http://schemas.microsoft.com/office/drawing/2014/main" id="{E3210D76-5400-44E7-8C7D-F9F2B6E02614}"/>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A4314999-5FF7-41B9-9785-2922E3B1B7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DD7FE467-D2DA-4AFD-A4C6-623F494B00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076F5E03-F4DF-487A-B509-F7B065121A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15F655F0-00EC-4AC5-A083-43D153786B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29BD283F-D24D-4DEA-ACE4-E615B50859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C63D300F-0279-4693-A2E3-3E346CA33B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85E6ABE5-9B16-4C9C-88C1-418C20CA40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CC63BADE-134F-41CB-B54F-F7267ACA85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6833F88A-6F49-4D2F-ABCA-7496F26256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95606F56-68C3-456F-879F-BACD6A887C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a:extLst>
            <a:ext uri="{FF2B5EF4-FFF2-40B4-BE49-F238E27FC236}">
              <a16:creationId xmlns:a16="http://schemas.microsoft.com/office/drawing/2014/main" id="{713D9BFB-4278-4437-BA40-84006E4588D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B30EF219-D3D4-4DB3-AD92-5A169FDECE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a:extLst>
            <a:ext uri="{FF2B5EF4-FFF2-40B4-BE49-F238E27FC236}">
              <a16:creationId xmlns:a16="http://schemas.microsoft.com/office/drawing/2014/main" id="{D6671DC7-5762-4601-A07B-D0EA7795FF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a:extLst>
            <a:ext uri="{FF2B5EF4-FFF2-40B4-BE49-F238E27FC236}">
              <a16:creationId xmlns:a16="http://schemas.microsoft.com/office/drawing/2014/main" id="{202B4058-4EEA-432B-AAF1-438C51B2601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a:extLst>
            <a:ext uri="{FF2B5EF4-FFF2-40B4-BE49-F238E27FC236}">
              <a16:creationId xmlns:a16="http://schemas.microsoft.com/office/drawing/2014/main" id="{7A0A8A7B-7704-446F-86D0-59A1635F292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a:extLst>
            <a:ext uri="{FF2B5EF4-FFF2-40B4-BE49-F238E27FC236}">
              <a16:creationId xmlns:a16="http://schemas.microsoft.com/office/drawing/2014/main" id="{B72B4EE5-1D4D-4451-B56F-29304BA629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a:extLst>
            <a:ext uri="{FF2B5EF4-FFF2-40B4-BE49-F238E27FC236}">
              <a16:creationId xmlns:a16="http://schemas.microsoft.com/office/drawing/2014/main" id="{5FA8D6B3-0BB9-4F59-AC11-1644B20880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a:extLst>
            <a:ext uri="{FF2B5EF4-FFF2-40B4-BE49-F238E27FC236}">
              <a16:creationId xmlns:a16="http://schemas.microsoft.com/office/drawing/2014/main" id="{6DB24578-7E57-480E-85FC-6B22D964CD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a:extLst>
            <a:ext uri="{FF2B5EF4-FFF2-40B4-BE49-F238E27FC236}">
              <a16:creationId xmlns:a16="http://schemas.microsoft.com/office/drawing/2014/main" id="{9539BDF6-BDE5-4542-90BB-FC255A8AA5A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a:extLst>
            <a:ext uri="{FF2B5EF4-FFF2-40B4-BE49-F238E27FC236}">
              <a16:creationId xmlns:a16="http://schemas.microsoft.com/office/drawing/2014/main" id="{752E019A-6BD2-46A3-A879-F99D812FC15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id="{A90F9B6A-EF4A-49B0-9028-7CCAE4A987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a:extLst>
            <a:ext uri="{FF2B5EF4-FFF2-40B4-BE49-F238E27FC236}">
              <a16:creationId xmlns:a16="http://schemas.microsoft.com/office/drawing/2014/main" id="{98F9028B-FB8D-44B0-A505-BB4C5E52CA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a:extLst>
            <a:ext uri="{FF2B5EF4-FFF2-40B4-BE49-F238E27FC236}">
              <a16:creationId xmlns:a16="http://schemas.microsoft.com/office/drawing/2014/main" id="{E73F7D26-9DF1-4896-8DC2-428790EF34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a:extLst>
            <a:ext uri="{FF2B5EF4-FFF2-40B4-BE49-F238E27FC236}">
              <a16:creationId xmlns:a16="http://schemas.microsoft.com/office/drawing/2014/main" id="{2131467A-06D5-4D6F-AEB0-26612A59CD35}"/>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a:extLst>
            <a:ext uri="{FF2B5EF4-FFF2-40B4-BE49-F238E27FC236}">
              <a16:creationId xmlns:a16="http://schemas.microsoft.com/office/drawing/2014/main" id="{AA09E575-2747-4FE9-9606-674AC0865013}"/>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a:extLst>
            <a:ext uri="{FF2B5EF4-FFF2-40B4-BE49-F238E27FC236}">
              <a16:creationId xmlns:a16="http://schemas.microsoft.com/office/drawing/2014/main" id="{76E52E08-4C44-4520-8303-277DB2ADD212}"/>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a:extLst>
            <a:ext uri="{FF2B5EF4-FFF2-40B4-BE49-F238E27FC236}">
              <a16:creationId xmlns:a16="http://schemas.microsoft.com/office/drawing/2014/main" id="{63DF8FB3-50CD-42E0-B3D0-CD4DFC10C936}"/>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a:extLst>
            <a:ext uri="{FF2B5EF4-FFF2-40B4-BE49-F238E27FC236}">
              <a16:creationId xmlns:a16="http://schemas.microsoft.com/office/drawing/2014/main" id="{D1F36801-D958-48D7-BF99-79E26018A21B}"/>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a:extLst>
            <a:ext uri="{FF2B5EF4-FFF2-40B4-BE49-F238E27FC236}">
              <a16:creationId xmlns:a16="http://schemas.microsoft.com/office/drawing/2014/main" id="{18F23AB9-2F6E-4ABA-97FA-7E49A33BBBB3}"/>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a:extLst>
            <a:ext uri="{FF2B5EF4-FFF2-40B4-BE49-F238E27FC236}">
              <a16:creationId xmlns:a16="http://schemas.microsoft.com/office/drawing/2014/main" id="{DE8B12B3-8DA8-4B21-89D9-754A61071924}"/>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a:extLst>
            <a:ext uri="{FF2B5EF4-FFF2-40B4-BE49-F238E27FC236}">
              <a16:creationId xmlns:a16="http://schemas.microsoft.com/office/drawing/2014/main" id="{C5D6D47A-706C-40FC-AE97-E40FE92D2C2C}"/>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68" name="フローチャート: 判断 267">
          <a:extLst>
            <a:ext uri="{FF2B5EF4-FFF2-40B4-BE49-F238E27FC236}">
              <a16:creationId xmlns:a16="http://schemas.microsoft.com/office/drawing/2014/main" id="{31997697-4B1E-47FE-81BB-BAA18AFF4906}"/>
            </a:ext>
          </a:extLst>
        </xdr:cNvPr>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3CEB677-4E4A-4584-B4DB-1D0BF6FF39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9BFAB7D-8484-4449-B815-AF28DE1603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68CDA98-30ED-4B44-AD97-A682B2622B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D519398-1812-4996-93CC-41A060A679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D10F219-E750-4ABC-B98F-210DFA7D3E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85217</xdr:rowOff>
    </xdr:from>
    <xdr:to>
      <xdr:col>50</xdr:col>
      <xdr:colOff>165100</xdr:colOff>
      <xdr:row>85</xdr:row>
      <xdr:rowOff>15367</xdr:rowOff>
    </xdr:to>
    <xdr:sp macro="" textlink="">
      <xdr:nvSpPr>
        <xdr:cNvPr id="274" name="楕円 273">
          <a:extLst>
            <a:ext uri="{FF2B5EF4-FFF2-40B4-BE49-F238E27FC236}">
              <a16:creationId xmlns:a16="http://schemas.microsoft.com/office/drawing/2014/main" id="{A0E498D6-78B1-4D6B-A83A-A025B728A877}"/>
            </a:ext>
          </a:extLst>
        </xdr:cNvPr>
        <xdr:cNvSpPr/>
      </xdr:nvSpPr>
      <xdr:spPr>
        <a:xfrm>
          <a:off x="95885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5" name="n_1aveValue【公営住宅】&#10;一人当たり面積">
          <a:extLst>
            <a:ext uri="{FF2B5EF4-FFF2-40B4-BE49-F238E27FC236}">
              <a16:creationId xmlns:a16="http://schemas.microsoft.com/office/drawing/2014/main" id="{1E63426E-BD0A-4EA7-9416-DFD087D8E728}"/>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76" name="n_2aveValue【公営住宅】&#10;一人当たり面積">
          <a:extLst>
            <a:ext uri="{FF2B5EF4-FFF2-40B4-BE49-F238E27FC236}">
              <a16:creationId xmlns:a16="http://schemas.microsoft.com/office/drawing/2014/main" id="{B77E37B4-D9DD-45FB-8171-B01F2AEA501F}"/>
            </a:ext>
          </a:extLst>
        </xdr:cNvPr>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6494</xdr:rowOff>
    </xdr:from>
    <xdr:ext cx="469744" cy="259045"/>
    <xdr:sp macro="" textlink="">
      <xdr:nvSpPr>
        <xdr:cNvPr id="277" name="n_1mainValue【公営住宅】&#10;一人当たり面積">
          <a:extLst>
            <a:ext uri="{FF2B5EF4-FFF2-40B4-BE49-F238E27FC236}">
              <a16:creationId xmlns:a16="http://schemas.microsoft.com/office/drawing/2014/main" id="{6CD61423-65EB-46AA-A778-CD33E0AAFFEC}"/>
            </a:ext>
          </a:extLst>
        </xdr:cNvPr>
        <xdr:cNvSpPr txBox="1"/>
      </xdr:nvSpPr>
      <xdr:spPr>
        <a:xfrm>
          <a:off x="9391727" y="145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5B08480F-E372-48EA-8EB0-43A66D6CCC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306ECF28-369A-4673-8EF3-0A35FD6259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E2A01907-082B-4130-BE5A-D3C748311F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1C773B57-2150-4939-873A-873D6FA6B4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E7B77140-235D-448A-8C2C-AD1E239D62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B78A755B-E349-4477-8C15-96470C3ADA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8D1D33BA-24F8-4959-8D24-B643FD05B6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4EBA19B7-BED0-454C-9224-51ED00AC91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8D252B6A-AC6B-4253-90E4-D466533037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5DC5CA0-D1FC-4FE8-BF6B-704DE67401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A3B7029C-1E72-4804-8F36-F29019A5CD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640D005D-840A-4939-8DBF-08D14CD41B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9568447E-4880-4434-AFC4-4CD9FEBBA9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9F52936F-6AF0-42AE-9FAB-1AFD5DC3D9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A7C7B4E9-7366-41E7-AD01-AEDAD3F3F1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53446750-3048-4C1A-9770-7D9836DA33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188409C6-8154-4CC5-A440-5D557EC373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83439EDE-7B18-49CD-B278-D2E4777666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686A8763-145F-4E90-852A-EB717A61B4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6E3CD60B-DDA3-44C4-B64C-59051252B2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BCD85A1C-4EB7-40C7-A76F-343FD40054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543040B4-2EB2-452E-BF8F-CA094F4793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7C73B03F-83B3-4919-8F02-EEC7D9864B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7521A852-B7E6-48F9-BDDE-DFFE6FE6E6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C695D7AF-7B33-4460-BF06-3E5D72A328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EB24B444-1CDD-46B6-93A3-A550A275E7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5E3DC4A-B558-491C-AE6F-B88A5D07EF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a:extLst>
            <a:ext uri="{FF2B5EF4-FFF2-40B4-BE49-F238E27FC236}">
              <a16:creationId xmlns:a16="http://schemas.microsoft.com/office/drawing/2014/main" id="{2151B526-3028-4856-B229-40020C0408F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7C374876-A7D8-4C69-98DE-53A62AE034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44E460AA-5E63-4D57-882A-8C58DC70F1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4C2F1170-C8BC-470D-9F6C-4312D82FF3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080A3FD-08CF-4AC4-B3D5-D2053269F2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5AC2F96-AC1B-42D6-87AE-0BFB50C6673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68C3D968-EEA9-4F58-9615-04AF865107C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96AEFDDC-CE32-4838-AB26-945E09804D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74BD7D37-38AC-440E-96C8-0B2BC9BA97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C57E622A-F4EB-4F4E-B5B8-082FD2B438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a:extLst>
            <a:ext uri="{FF2B5EF4-FFF2-40B4-BE49-F238E27FC236}">
              <a16:creationId xmlns:a16="http://schemas.microsoft.com/office/drawing/2014/main" id="{3364AE6B-82FA-445D-8C36-B0FAFA7D90D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4DFAF2E1-AA56-43F2-B8BD-8EDB070F95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a:extLst>
            <a:ext uri="{FF2B5EF4-FFF2-40B4-BE49-F238E27FC236}">
              <a16:creationId xmlns:a16="http://schemas.microsoft.com/office/drawing/2014/main" id="{747701AC-E7D2-4C70-AB7E-23715F4A4B9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D763EE9D-D185-4005-ACC6-4308529D1CE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19" name="直線コネクタ 318">
          <a:extLst>
            <a:ext uri="{FF2B5EF4-FFF2-40B4-BE49-F238E27FC236}">
              <a16:creationId xmlns:a16="http://schemas.microsoft.com/office/drawing/2014/main" id="{A2651E16-3DD0-4253-8138-04899C9A7F21}"/>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20" name="【認定こども園・幼稚園・保育所】&#10;有形固定資産減価償却率最小値テキスト">
          <a:extLst>
            <a:ext uri="{FF2B5EF4-FFF2-40B4-BE49-F238E27FC236}">
              <a16:creationId xmlns:a16="http://schemas.microsoft.com/office/drawing/2014/main" id="{37577F63-C42B-4DAD-98BF-A786EA42F6FB}"/>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21" name="直線コネクタ 320">
          <a:extLst>
            <a:ext uri="{FF2B5EF4-FFF2-40B4-BE49-F238E27FC236}">
              <a16:creationId xmlns:a16="http://schemas.microsoft.com/office/drawing/2014/main" id="{D418837C-F2B0-40D1-BC7B-938D532FDF34}"/>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2" name="【認定こども園・幼稚園・保育所】&#10;有形固定資産減価償却率最大値テキスト">
          <a:extLst>
            <a:ext uri="{FF2B5EF4-FFF2-40B4-BE49-F238E27FC236}">
              <a16:creationId xmlns:a16="http://schemas.microsoft.com/office/drawing/2014/main" id="{8A136B11-F588-41F9-AFE4-832A150003F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3" name="直線コネクタ 322">
          <a:extLst>
            <a:ext uri="{FF2B5EF4-FFF2-40B4-BE49-F238E27FC236}">
              <a16:creationId xmlns:a16="http://schemas.microsoft.com/office/drawing/2014/main" id="{83701188-D79E-4CF2-8C68-7BD69501A37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B55A6331-2A9A-4D9E-9B5F-17A4F042BBF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5" name="フローチャート: 判断 324">
          <a:extLst>
            <a:ext uri="{FF2B5EF4-FFF2-40B4-BE49-F238E27FC236}">
              <a16:creationId xmlns:a16="http://schemas.microsoft.com/office/drawing/2014/main" id="{07FB5A0F-8D23-4D17-A122-ED9F0746F157}"/>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26" name="フローチャート: 判断 325">
          <a:extLst>
            <a:ext uri="{FF2B5EF4-FFF2-40B4-BE49-F238E27FC236}">
              <a16:creationId xmlns:a16="http://schemas.microsoft.com/office/drawing/2014/main" id="{7F6275D9-5B46-4E0C-BA38-5286F23F1ED5}"/>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27" name="フローチャート: 判断 326">
          <a:extLst>
            <a:ext uri="{FF2B5EF4-FFF2-40B4-BE49-F238E27FC236}">
              <a16:creationId xmlns:a16="http://schemas.microsoft.com/office/drawing/2014/main" id="{AB4CDA54-092A-42F4-A9BB-442C895375CC}"/>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F9508006-3894-4DCE-9C5B-D2FE03BEBC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7AD7A7A-C033-4AFB-A791-8B8603061A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30B77747-535A-4DCD-AF79-FB304E77BF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9ECBEE3-C122-4A15-A4B7-5381062684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33B2994-030F-4B19-9939-2005DB312A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333" name="楕円 332">
          <a:extLst>
            <a:ext uri="{FF2B5EF4-FFF2-40B4-BE49-F238E27FC236}">
              <a16:creationId xmlns:a16="http://schemas.microsoft.com/office/drawing/2014/main" id="{F419B06B-ED1B-4E6B-8A5B-7EEDBDF4C4E8}"/>
            </a:ext>
          </a:extLst>
        </xdr:cNvPr>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109963</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id="{7D1672A7-BD07-4832-8F1E-5D47D1EA3FF9}"/>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5" name="n_2aveValue【認定こども園・幼稚園・保育所】&#10;有形固定資産減価償却率">
          <a:extLst>
            <a:ext uri="{FF2B5EF4-FFF2-40B4-BE49-F238E27FC236}">
              <a16:creationId xmlns:a16="http://schemas.microsoft.com/office/drawing/2014/main" id="{8D1344CC-6EFE-4A36-B5B1-F7D087CEC6B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id="{0CC9E4CA-76E4-4CA1-A2C5-60702F963F99}"/>
            </a:ext>
          </a:extLst>
        </xdr:cNvPr>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169CF208-2FFA-4A8C-84A5-D9115E58BC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DB7C2652-FC81-4D67-8BA2-101DAEC3B9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A7A6EBF-1AD4-488D-AB26-0C0C8DD313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571787DC-61C3-44AB-B5DF-D7808AD0E5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FE4871BB-D476-431C-955F-0D230AC6E0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CA0936DB-FDF2-4508-BBAC-56488CA53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302EAC9C-7BD7-437F-8C86-C9D24E0947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9384C23B-906E-43BC-8467-4D5A34F80D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A9F28AE4-E9D0-4A23-B4BB-B1723CF6B5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33C459BB-94FC-4EE4-A7F9-553DF1C479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a:extLst>
            <a:ext uri="{FF2B5EF4-FFF2-40B4-BE49-F238E27FC236}">
              <a16:creationId xmlns:a16="http://schemas.microsoft.com/office/drawing/2014/main" id="{5956DBB8-DC7F-4478-B432-88E0CC31917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a:extLst>
            <a:ext uri="{FF2B5EF4-FFF2-40B4-BE49-F238E27FC236}">
              <a16:creationId xmlns:a16="http://schemas.microsoft.com/office/drawing/2014/main" id="{E9520EA3-6EF2-42BE-BB11-BAD5BC8D28F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a:extLst>
            <a:ext uri="{FF2B5EF4-FFF2-40B4-BE49-F238E27FC236}">
              <a16:creationId xmlns:a16="http://schemas.microsoft.com/office/drawing/2014/main" id="{3FEA160C-44B2-4264-803C-F69C9E7057C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a:extLst>
            <a:ext uri="{FF2B5EF4-FFF2-40B4-BE49-F238E27FC236}">
              <a16:creationId xmlns:a16="http://schemas.microsoft.com/office/drawing/2014/main" id="{5CA92025-AB47-4CB8-BABB-A8F17099043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id="{18513E36-3512-4E90-B736-F2174FD6ED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a:extLst>
            <a:ext uri="{FF2B5EF4-FFF2-40B4-BE49-F238E27FC236}">
              <a16:creationId xmlns:a16="http://schemas.microsoft.com/office/drawing/2014/main" id="{DDDAC48F-14C2-4DED-8907-B15890C3138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a:extLst>
            <a:ext uri="{FF2B5EF4-FFF2-40B4-BE49-F238E27FC236}">
              <a16:creationId xmlns:a16="http://schemas.microsoft.com/office/drawing/2014/main" id="{78052FD0-9E5B-4A0C-B5D0-7A02BE39A79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a:extLst>
            <a:ext uri="{FF2B5EF4-FFF2-40B4-BE49-F238E27FC236}">
              <a16:creationId xmlns:a16="http://schemas.microsoft.com/office/drawing/2014/main" id="{03712788-E29E-43F9-AFCF-B4108C18DC3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a:extLst>
            <a:ext uri="{FF2B5EF4-FFF2-40B4-BE49-F238E27FC236}">
              <a16:creationId xmlns:a16="http://schemas.microsoft.com/office/drawing/2014/main" id="{6F729E45-4D67-4F88-8B66-31C773CB8BA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A5844A7F-1179-45A5-95D3-2FBA8226391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560FC11E-CFD8-4454-B0B7-F7096C599F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876DFB59-C14B-44C4-9824-C5E65274AE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93261295-1DBC-4DAE-B3B1-93D83D2292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60" name="直線コネクタ 359">
          <a:extLst>
            <a:ext uri="{FF2B5EF4-FFF2-40B4-BE49-F238E27FC236}">
              <a16:creationId xmlns:a16="http://schemas.microsoft.com/office/drawing/2014/main" id="{8FB66E35-62A6-442B-8E8C-0C922CCF1C1B}"/>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6B1B6D92-BAC2-4634-B900-F535AED91044}"/>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62" name="直線コネクタ 361">
          <a:extLst>
            <a:ext uri="{FF2B5EF4-FFF2-40B4-BE49-F238E27FC236}">
              <a16:creationId xmlns:a16="http://schemas.microsoft.com/office/drawing/2014/main" id="{B2A25A03-7D24-4FA0-B714-AD5FF77FAA7C}"/>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9723EEB9-3D57-4EA2-B03D-E9B47A20965A}"/>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64" name="直線コネクタ 363">
          <a:extLst>
            <a:ext uri="{FF2B5EF4-FFF2-40B4-BE49-F238E27FC236}">
              <a16:creationId xmlns:a16="http://schemas.microsoft.com/office/drawing/2014/main" id="{590DF2C5-3D6B-4562-B30A-ED20BC202F95}"/>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7DB6CD91-E482-4382-A623-67A42F9AF3CF}"/>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66" name="フローチャート: 判断 365">
          <a:extLst>
            <a:ext uri="{FF2B5EF4-FFF2-40B4-BE49-F238E27FC236}">
              <a16:creationId xmlns:a16="http://schemas.microsoft.com/office/drawing/2014/main" id="{76AE28D5-19B6-4AE2-9E0E-CB8FA0C42F88}"/>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67" name="フローチャート: 判断 366">
          <a:extLst>
            <a:ext uri="{FF2B5EF4-FFF2-40B4-BE49-F238E27FC236}">
              <a16:creationId xmlns:a16="http://schemas.microsoft.com/office/drawing/2014/main" id="{43E82F70-B4C0-4875-A861-0490D37B7D3A}"/>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xdr:rowOff>
    </xdr:from>
    <xdr:to>
      <xdr:col>107</xdr:col>
      <xdr:colOff>101600</xdr:colOff>
      <xdr:row>41</xdr:row>
      <xdr:rowOff>116713</xdr:rowOff>
    </xdr:to>
    <xdr:sp macro="" textlink="">
      <xdr:nvSpPr>
        <xdr:cNvPr id="368" name="フローチャート: 判断 367">
          <a:extLst>
            <a:ext uri="{FF2B5EF4-FFF2-40B4-BE49-F238E27FC236}">
              <a16:creationId xmlns:a16="http://schemas.microsoft.com/office/drawing/2014/main" id="{91FD0DCC-7DDC-473F-9716-4D2EB4CCB370}"/>
            </a:ext>
          </a:extLst>
        </xdr:cNvPr>
        <xdr:cNvSpPr/>
      </xdr:nvSpPr>
      <xdr:spPr>
        <a:xfrm>
          <a:off x="20383500" y="704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AA7C1EC-D1AA-4E2B-9C32-AFB74DD63B2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899569C7-DA6F-4340-954A-E675CC1114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08036D8-5FA0-4044-81A1-9E0E680C49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EAA256D-4F78-4EBF-A8A8-107EC21601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1FE03A9-51C7-410D-A396-66800FB49B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44831</xdr:rowOff>
    </xdr:from>
    <xdr:to>
      <xdr:col>112</xdr:col>
      <xdr:colOff>38100</xdr:colOff>
      <xdr:row>41</xdr:row>
      <xdr:rowOff>146431</xdr:rowOff>
    </xdr:to>
    <xdr:sp macro="" textlink="">
      <xdr:nvSpPr>
        <xdr:cNvPr id="374" name="楕円 373">
          <a:extLst>
            <a:ext uri="{FF2B5EF4-FFF2-40B4-BE49-F238E27FC236}">
              <a16:creationId xmlns:a16="http://schemas.microsoft.com/office/drawing/2014/main" id="{8290E810-5E81-41A0-BF6B-A18457209D7F}"/>
            </a:ext>
          </a:extLst>
        </xdr:cNvPr>
        <xdr:cNvSpPr/>
      </xdr:nvSpPr>
      <xdr:spPr>
        <a:xfrm>
          <a:off x="21272500" y="70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id="{79601A86-D6FE-4FD4-BD8C-727FE4419B87}"/>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133240</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id="{9DFBCCE0-4D29-4E67-985A-4EA3B878393F}"/>
            </a:ext>
          </a:extLst>
        </xdr:cNvPr>
        <xdr:cNvSpPr txBox="1"/>
      </xdr:nvSpPr>
      <xdr:spPr>
        <a:xfrm>
          <a:off x="20199427" y="68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137558</xdr:rowOff>
    </xdr:from>
    <xdr:ext cx="469744" cy="259045"/>
    <xdr:sp macro="" textlink="">
      <xdr:nvSpPr>
        <xdr:cNvPr id="377" name="n_1mainValue【認定こども園・幼稚園・保育所】&#10;一人当たり面積">
          <a:extLst>
            <a:ext uri="{FF2B5EF4-FFF2-40B4-BE49-F238E27FC236}">
              <a16:creationId xmlns:a16="http://schemas.microsoft.com/office/drawing/2014/main" id="{6B23CC44-BCD7-4423-B8F3-9DD7176ECA00}"/>
            </a:ext>
          </a:extLst>
        </xdr:cNvPr>
        <xdr:cNvSpPr txBox="1"/>
      </xdr:nvSpPr>
      <xdr:spPr>
        <a:xfrm>
          <a:off x="21075727" y="716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ED5614F5-7C51-4CE9-BCCC-7055EB1F69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FAB23D0C-4C11-485E-B42E-29F5BEC3DD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A89EBE41-CFE2-4487-96E9-91D418559B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9BCA53C7-BF88-43D7-A51E-7CE5B5302E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2DEC0CF6-8472-41A4-BC97-B7F9AB8A0D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6BAD4084-D80B-413A-9DCF-603435AB73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18F250D1-BB64-425A-9C4D-D0E76C7383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2E4D5B51-D991-4C74-BC79-9FCBAC7BEA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30EA4016-3AAF-45CA-A908-1E5344E43E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1EF0E937-DA0B-4FC6-8B42-993C7AC61E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a:extLst>
            <a:ext uri="{FF2B5EF4-FFF2-40B4-BE49-F238E27FC236}">
              <a16:creationId xmlns:a16="http://schemas.microsoft.com/office/drawing/2014/main" id="{C9855B74-34F8-4DED-B243-5E48BC1A69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a:extLst>
            <a:ext uri="{FF2B5EF4-FFF2-40B4-BE49-F238E27FC236}">
              <a16:creationId xmlns:a16="http://schemas.microsoft.com/office/drawing/2014/main" id="{29DC3B3F-768F-498C-A774-C23A5E904D2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a:extLst>
            <a:ext uri="{FF2B5EF4-FFF2-40B4-BE49-F238E27FC236}">
              <a16:creationId xmlns:a16="http://schemas.microsoft.com/office/drawing/2014/main" id="{97B86A37-671F-4782-8115-8BBD0789C4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a:extLst>
            <a:ext uri="{FF2B5EF4-FFF2-40B4-BE49-F238E27FC236}">
              <a16:creationId xmlns:a16="http://schemas.microsoft.com/office/drawing/2014/main" id="{4B8E3EB9-DCC4-4D3D-97E2-31310ECE32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a:extLst>
            <a:ext uri="{FF2B5EF4-FFF2-40B4-BE49-F238E27FC236}">
              <a16:creationId xmlns:a16="http://schemas.microsoft.com/office/drawing/2014/main" id="{5D03356E-5A4D-4B8B-BBB5-9FE6C0C92D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a:extLst>
            <a:ext uri="{FF2B5EF4-FFF2-40B4-BE49-F238E27FC236}">
              <a16:creationId xmlns:a16="http://schemas.microsoft.com/office/drawing/2014/main" id="{5F06F037-51F2-4AED-937D-ABB43A0646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a:extLst>
            <a:ext uri="{FF2B5EF4-FFF2-40B4-BE49-F238E27FC236}">
              <a16:creationId xmlns:a16="http://schemas.microsoft.com/office/drawing/2014/main" id="{D7D63C48-136D-4568-9C79-3D5850D51F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a:extLst>
            <a:ext uri="{FF2B5EF4-FFF2-40B4-BE49-F238E27FC236}">
              <a16:creationId xmlns:a16="http://schemas.microsoft.com/office/drawing/2014/main" id="{0CE91951-05AA-4CA9-A091-15B8BEF9299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a:extLst>
            <a:ext uri="{FF2B5EF4-FFF2-40B4-BE49-F238E27FC236}">
              <a16:creationId xmlns:a16="http://schemas.microsoft.com/office/drawing/2014/main" id="{F87066C8-1CCA-44B9-A293-5DB686E49BA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a:extLst>
            <a:ext uri="{FF2B5EF4-FFF2-40B4-BE49-F238E27FC236}">
              <a16:creationId xmlns:a16="http://schemas.microsoft.com/office/drawing/2014/main" id="{1D3F1FE2-330B-4E2F-8BA5-F41DFBB445A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a:extLst>
            <a:ext uri="{FF2B5EF4-FFF2-40B4-BE49-F238E27FC236}">
              <a16:creationId xmlns:a16="http://schemas.microsoft.com/office/drawing/2014/main" id="{31634F3F-EC2F-494D-8EC9-9C107826F0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a:extLst>
            <a:ext uri="{FF2B5EF4-FFF2-40B4-BE49-F238E27FC236}">
              <a16:creationId xmlns:a16="http://schemas.microsoft.com/office/drawing/2014/main" id="{608C63AB-CCAD-41CF-B4CE-0459624CCC3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C9642FDF-5CE4-43F9-BC28-A07DC6266D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4B8CCA1C-D9D7-4D8D-8935-9EE7214E91F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D3B919F1-B2B5-4300-A5BF-0AA2851F73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03" name="直線コネクタ 402">
          <a:extLst>
            <a:ext uri="{FF2B5EF4-FFF2-40B4-BE49-F238E27FC236}">
              <a16:creationId xmlns:a16="http://schemas.microsoft.com/office/drawing/2014/main" id="{54F2C75F-E450-44B0-ABAE-2CD099387272}"/>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1B2BF1C8-7D0D-48E2-B9ED-12DF38B99071}"/>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05" name="直線コネクタ 404">
          <a:extLst>
            <a:ext uri="{FF2B5EF4-FFF2-40B4-BE49-F238E27FC236}">
              <a16:creationId xmlns:a16="http://schemas.microsoft.com/office/drawing/2014/main" id="{43208EB2-1717-4270-93D2-9156BA773E3C}"/>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468E8DA8-2C54-480E-8375-0CD0655AE9DB}"/>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07" name="直線コネクタ 406">
          <a:extLst>
            <a:ext uri="{FF2B5EF4-FFF2-40B4-BE49-F238E27FC236}">
              <a16:creationId xmlns:a16="http://schemas.microsoft.com/office/drawing/2014/main" id="{AC6AA6A9-1557-4F3F-B93D-CA1172670EAB}"/>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BCEFD796-9B05-4B0A-9A7C-500146D3D288}"/>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09" name="フローチャート: 判断 408">
          <a:extLst>
            <a:ext uri="{FF2B5EF4-FFF2-40B4-BE49-F238E27FC236}">
              <a16:creationId xmlns:a16="http://schemas.microsoft.com/office/drawing/2014/main" id="{EB20E00D-B9A0-4A4B-8AD8-330E7E403B39}"/>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a:extLst>
            <a:ext uri="{FF2B5EF4-FFF2-40B4-BE49-F238E27FC236}">
              <a16:creationId xmlns:a16="http://schemas.microsoft.com/office/drawing/2014/main" id="{6BA8BC28-9FDB-4889-A9D4-413281564BF9}"/>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11" name="フローチャート: 判断 410">
          <a:extLst>
            <a:ext uri="{FF2B5EF4-FFF2-40B4-BE49-F238E27FC236}">
              <a16:creationId xmlns:a16="http://schemas.microsoft.com/office/drawing/2014/main" id="{6689418C-DA16-4339-A211-EE6CBCE41A22}"/>
            </a:ext>
          </a:extLst>
        </xdr:cNvPr>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739575F-3F40-4F86-B87F-94CA794CA0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DE42FEF-FA71-430E-9B20-EECE46DABC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F3615D4C-2498-47D6-AA29-ECD4208CB3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7EC02993-9EAC-4FFC-AC4E-CD439680A7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447F995C-7E41-4709-A48A-556514E42F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17" name="楕円 416">
          <a:extLst>
            <a:ext uri="{FF2B5EF4-FFF2-40B4-BE49-F238E27FC236}">
              <a16:creationId xmlns:a16="http://schemas.microsoft.com/office/drawing/2014/main" id="{14EA6B10-96A7-40B4-912E-5841782CCD6C}"/>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18" name="n_1aveValue【学校施設】&#10;有形固定資産減価償却率">
          <a:extLst>
            <a:ext uri="{FF2B5EF4-FFF2-40B4-BE49-F238E27FC236}">
              <a16:creationId xmlns:a16="http://schemas.microsoft.com/office/drawing/2014/main" id="{F1A533E7-5306-4A50-9C6E-F15DCA103A31}"/>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19" name="n_2aveValue【学校施設】&#10;有形固定資産減価償却率">
          <a:extLst>
            <a:ext uri="{FF2B5EF4-FFF2-40B4-BE49-F238E27FC236}">
              <a16:creationId xmlns:a16="http://schemas.microsoft.com/office/drawing/2014/main" id="{9F7669C9-5778-4F9F-B11C-74C19D6EE8AE}"/>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20" name="n_1mainValue【学校施設】&#10;有形固定資産減価償却率">
          <a:extLst>
            <a:ext uri="{FF2B5EF4-FFF2-40B4-BE49-F238E27FC236}">
              <a16:creationId xmlns:a16="http://schemas.microsoft.com/office/drawing/2014/main" id="{10EBC7BC-EBF8-4D5A-BF3D-D66412BC3372}"/>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7F13B97F-1C4C-42C1-8C91-6CF3A6D370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320F63F7-F189-45EB-BAFB-3FCD1C6C08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2E4BCFEE-46AF-4D0F-B353-EC9D10AB90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6D9FB355-D34C-46DD-BB2F-08812351B2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10CD2EC0-F79F-4919-9DA2-B4182DAB2E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6F502C61-8DF9-47E8-A805-5F50E3E0A4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47D363F0-143D-4913-9E9C-1B595A02B2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29D0F890-1CFD-49E6-AB5C-53D126FAEF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8140E0E7-C670-4F4B-94C0-D341272E0B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96DE0C4D-25E9-4114-9E02-301B3CB197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a:extLst>
            <a:ext uri="{FF2B5EF4-FFF2-40B4-BE49-F238E27FC236}">
              <a16:creationId xmlns:a16="http://schemas.microsoft.com/office/drawing/2014/main" id="{6F7BB9B2-1C40-4FA4-A922-54BCECDA01F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a:extLst>
            <a:ext uri="{FF2B5EF4-FFF2-40B4-BE49-F238E27FC236}">
              <a16:creationId xmlns:a16="http://schemas.microsoft.com/office/drawing/2014/main" id="{B1DFCE69-4254-437C-8FD5-B28C71816DD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a:extLst>
            <a:ext uri="{FF2B5EF4-FFF2-40B4-BE49-F238E27FC236}">
              <a16:creationId xmlns:a16="http://schemas.microsoft.com/office/drawing/2014/main" id="{D22D7C21-E4E4-48F2-9DF8-4D765701D1D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a:extLst>
            <a:ext uri="{FF2B5EF4-FFF2-40B4-BE49-F238E27FC236}">
              <a16:creationId xmlns:a16="http://schemas.microsoft.com/office/drawing/2014/main" id="{CE4FDE42-D37C-4558-9572-429B0BC7817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a:extLst>
            <a:ext uri="{FF2B5EF4-FFF2-40B4-BE49-F238E27FC236}">
              <a16:creationId xmlns:a16="http://schemas.microsoft.com/office/drawing/2014/main" id="{7C5F74C6-D487-4FA3-B990-BB23D5E3634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a:extLst>
            <a:ext uri="{FF2B5EF4-FFF2-40B4-BE49-F238E27FC236}">
              <a16:creationId xmlns:a16="http://schemas.microsoft.com/office/drawing/2014/main" id="{2C8CC974-A835-4981-B8E1-F2A3479327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a:extLst>
            <a:ext uri="{FF2B5EF4-FFF2-40B4-BE49-F238E27FC236}">
              <a16:creationId xmlns:a16="http://schemas.microsoft.com/office/drawing/2014/main" id="{9B58BAA5-2916-45F5-87FC-94AFD0A5B8F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a:extLst>
            <a:ext uri="{FF2B5EF4-FFF2-40B4-BE49-F238E27FC236}">
              <a16:creationId xmlns:a16="http://schemas.microsoft.com/office/drawing/2014/main" id="{3B6F93F6-60DA-4F58-84A9-F1E42997EEB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a:extLst>
            <a:ext uri="{FF2B5EF4-FFF2-40B4-BE49-F238E27FC236}">
              <a16:creationId xmlns:a16="http://schemas.microsoft.com/office/drawing/2014/main" id="{E68A55BC-0C53-4B4E-92BD-264801FB61B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0" name="テキスト ボックス 439">
          <a:extLst>
            <a:ext uri="{FF2B5EF4-FFF2-40B4-BE49-F238E27FC236}">
              <a16:creationId xmlns:a16="http://schemas.microsoft.com/office/drawing/2014/main" id="{F053F4BF-07AC-4E11-B4DE-2D3425012E4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a:extLst>
            <a:ext uri="{FF2B5EF4-FFF2-40B4-BE49-F238E27FC236}">
              <a16:creationId xmlns:a16="http://schemas.microsoft.com/office/drawing/2014/main" id="{C37BBEE7-D018-4CDB-A135-F2C74F83C53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2" name="テキスト ボックス 441">
          <a:extLst>
            <a:ext uri="{FF2B5EF4-FFF2-40B4-BE49-F238E27FC236}">
              <a16:creationId xmlns:a16="http://schemas.microsoft.com/office/drawing/2014/main" id="{409F5257-1986-4769-81E2-CEAE4ACA5C5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0B51F283-C146-4BDC-8E27-9C4ED300C9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id="{16FA74D8-7672-412F-A6BF-6570397B1DF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F3B7A8E1-C101-4810-8BE1-E969D38AFD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46" name="直線コネクタ 445">
          <a:extLst>
            <a:ext uri="{FF2B5EF4-FFF2-40B4-BE49-F238E27FC236}">
              <a16:creationId xmlns:a16="http://schemas.microsoft.com/office/drawing/2014/main" id="{144F697E-4788-48E5-B690-1B615A0B56CE}"/>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47" name="【学校施設】&#10;一人当たり面積最小値テキスト">
          <a:extLst>
            <a:ext uri="{FF2B5EF4-FFF2-40B4-BE49-F238E27FC236}">
              <a16:creationId xmlns:a16="http://schemas.microsoft.com/office/drawing/2014/main" id="{5FD37839-4AA8-486E-A294-DD29AE16492F}"/>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48" name="直線コネクタ 447">
          <a:extLst>
            <a:ext uri="{FF2B5EF4-FFF2-40B4-BE49-F238E27FC236}">
              <a16:creationId xmlns:a16="http://schemas.microsoft.com/office/drawing/2014/main" id="{715004D7-2A17-4293-A31B-9D47CA135717}"/>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49" name="【学校施設】&#10;一人当たり面積最大値テキスト">
          <a:extLst>
            <a:ext uri="{FF2B5EF4-FFF2-40B4-BE49-F238E27FC236}">
              <a16:creationId xmlns:a16="http://schemas.microsoft.com/office/drawing/2014/main" id="{B6C29058-A51F-4B02-B8C4-60A0B532022A}"/>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50" name="直線コネクタ 449">
          <a:extLst>
            <a:ext uri="{FF2B5EF4-FFF2-40B4-BE49-F238E27FC236}">
              <a16:creationId xmlns:a16="http://schemas.microsoft.com/office/drawing/2014/main" id="{FD0054FC-2433-429B-9149-4806D158A2E4}"/>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51" name="【学校施設】&#10;一人当たり面積平均値テキスト">
          <a:extLst>
            <a:ext uri="{FF2B5EF4-FFF2-40B4-BE49-F238E27FC236}">
              <a16:creationId xmlns:a16="http://schemas.microsoft.com/office/drawing/2014/main" id="{566E89B5-500D-44B0-91B1-8250689180AA}"/>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52" name="フローチャート: 判断 451">
          <a:extLst>
            <a:ext uri="{FF2B5EF4-FFF2-40B4-BE49-F238E27FC236}">
              <a16:creationId xmlns:a16="http://schemas.microsoft.com/office/drawing/2014/main" id="{28464F26-9088-4F8A-9DB7-A275BCA284FF}"/>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53" name="フローチャート: 判断 452">
          <a:extLst>
            <a:ext uri="{FF2B5EF4-FFF2-40B4-BE49-F238E27FC236}">
              <a16:creationId xmlns:a16="http://schemas.microsoft.com/office/drawing/2014/main" id="{A9FCFD9F-A5AE-48EA-B026-7F140E7ECD4A}"/>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12337</xdr:rowOff>
    </xdr:from>
    <xdr:to>
      <xdr:col>107</xdr:col>
      <xdr:colOff>101600</xdr:colOff>
      <xdr:row>62</xdr:row>
      <xdr:rowOff>113937</xdr:rowOff>
    </xdr:to>
    <xdr:sp macro="" textlink="">
      <xdr:nvSpPr>
        <xdr:cNvPr id="454" name="フローチャート: 判断 453">
          <a:extLst>
            <a:ext uri="{FF2B5EF4-FFF2-40B4-BE49-F238E27FC236}">
              <a16:creationId xmlns:a16="http://schemas.microsoft.com/office/drawing/2014/main" id="{2ED85BA1-8FC2-4D4C-BA36-BB285AE6EC2F}"/>
            </a:ext>
          </a:extLst>
        </xdr:cNvPr>
        <xdr:cNvSpPr/>
      </xdr:nvSpPr>
      <xdr:spPr>
        <a:xfrm>
          <a:off x="20383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78D5F4A-DFDF-460B-B12D-7BCB6855A6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23D4121-E974-4CCB-818D-B01E920E7D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1577423-8244-4986-80CA-C4CE15B645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B74B6A8B-9195-4780-8B08-4117765E03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DF1243A3-2CB0-4D4E-8F49-2672CAB5AC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133604</xdr:rowOff>
    </xdr:from>
    <xdr:to>
      <xdr:col>112</xdr:col>
      <xdr:colOff>38100</xdr:colOff>
      <xdr:row>62</xdr:row>
      <xdr:rowOff>63754</xdr:rowOff>
    </xdr:to>
    <xdr:sp macro="" textlink="">
      <xdr:nvSpPr>
        <xdr:cNvPr id="460" name="楕円 459">
          <a:extLst>
            <a:ext uri="{FF2B5EF4-FFF2-40B4-BE49-F238E27FC236}">
              <a16:creationId xmlns:a16="http://schemas.microsoft.com/office/drawing/2014/main" id="{B179C274-4685-48EE-A99A-ADC96E18B8F6}"/>
            </a:ext>
          </a:extLst>
        </xdr:cNvPr>
        <xdr:cNvSpPr/>
      </xdr:nvSpPr>
      <xdr:spPr>
        <a:xfrm>
          <a:off x="21272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71754</xdr:rowOff>
    </xdr:from>
    <xdr:ext cx="469744" cy="259045"/>
    <xdr:sp macro="" textlink="">
      <xdr:nvSpPr>
        <xdr:cNvPr id="461" name="n_1aveValue【学校施設】&#10;一人当たり面積">
          <a:extLst>
            <a:ext uri="{FF2B5EF4-FFF2-40B4-BE49-F238E27FC236}">
              <a16:creationId xmlns:a16="http://schemas.microsoft.com/office/drawing/2014/main" id="{7627C1E0-CF7C-4F79-80FF-55E6C4863E6C}"/>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130464</xdr:rowOff>
    </xdr:from>
    <xdr:ext cx="469744" cy="259045"/>
    <xdr:sp macro="" textlink="">
      <xdr:nvSpPr>
        <xdr:cNvPr id="462" name="n_2aveValue【学校施設】&#10;一人当たり面積">
          <a:extLst>
            <a:ext uri="{FF2B5EF4-FFF2-40B4-BE49-F238E27FC236}">
              <a16:creationId xmlns:a16="http://schemas.microsoft.com/office/drawing/2014/main" id="{8562CB30-15F9-4F8A-9F30-824E30EE7055}"/>
            </a:ext>
          </a:extLst>
        </xdr:cNvPr>
        <xdr:cNvSpPr txBox="1"/>
      </xdr:nvSpPr>
      <xdr:spPr>
        <a:xfrm>
          <a:off x="20199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80281</xdr:rowOff>
    </xdr:from>
    <xdr:ext cx="469744" cy="259045"/>
    <xdr:sp macro="" textlink="">
      <xdr:nvSpPr>
        <xdr:cNvPr id="463" name="n_1mainValue【学校施設】&#10;一人当たり面積">
          <a:extLst>
            <a:ext uri="{FF2B5EF4-FFF2-40B4-BE49-F238E27FC236}">
              <a16:creationId xmlns:a16="http://schemas.microsoft.com/office/drawing/2014/main" id="{523DF447-3373-49A6-BDF5-C527404F9DCA}"/>
            </a:ext>
          </a:extLst>
        </xdr:cNvPr>
        <xdr:cNvSpPr txBox="1"/>
      </xdr:nvSpPr>
      <xdr:spPr>
        <a:xfrm>
          <a:off x="21075727"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69561BB9-E5F0-4AB9-82FB-B4D2AA33D4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8F92DF1D-6134-40FD-B3A3-0B4A40EBAE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96701702-0E2C-42D3-A0AA-FE1E9CF084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1AB5AD41-44E7-4E61-9666-3C2EE63366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AC99E930-54BE-4D60-8509-60046D83BC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7A1EE3DA-ED20-436A-8740-FFE41C3442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1B182DBC-C463-4928-A79D-059A3C0CDC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19A29566-DDE0-4F7F-9F2B-798838B5A23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64B69982-1E2E-46BF-BA79-9209FB0475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CF0A1219-E97C-46B7-AA3A-50649A955D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0D2DE0AF-55EB-4E70-8EEE-ABDE856A60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EB5A7641-2C37-4198-ACAA-D522CDA928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D09520EF-C042-4A65-BCC6-A8BBAE92BE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21454FFC-629E-4CC8-BB1C-454E38FCF4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845A555A-A5D3-473F-9E68-A375AEF423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97EA6AF7-4208-4683-B441-E32F5FAB477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B6DE6024-CEB0-4077-A0B4-284804526B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386DF496-3B87-4E57-8DDA-6B5B426154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F765A730-0D25-4D73-9D9B-3E4C247327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2C6A7C9A-6694-4ADC-9C05-68EE356992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A5E80B0A-D9C3-4638-8AD4-BE46E26A0F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7227032F-B5BE-48AC-9CDA-054521DFCC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D7A157E0-0867-47C2-BAA1-15129C51D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60D7802B-2248-466C-9617-7653A46ABF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62FE7F06-818B-4242-97AA-5341FBF83A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A5A408A2-644E-41F3-B89D-C528EC5E79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a:extLst>
            <a:ext uri="{FF2B5EF4-FFF2-40B4-BE49-F238E27FC236}">
              <a16:creationId xmlns:a16="http://schemas.microsoft.com/office/drawing/2014/main" id="{E391BC7F-6DFE-45DE-8161-8A37A96929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a:extLst>
            <a:ext uri="{FF2B5EF4-FFF2-40B4-BE49-F238E27FC236}">
              <a16:creationId xmlns:a16="http://schemas.microsoft.com/office/drawing/2014/main" id="{E6764C8E-B917-4B79-B2E2-407AC9A9502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a:extLst>
            <a:ext uri="{FF2B5EF4-FFF2-40B4-BE49-F238E27FC236}">
              <a16:creationId xmlns:a16="http://schemas.microsoft.com/office/drawing/2014/main" id="{95EFCE62-2DF9-44FA-8A85-51AEEA2AC39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a:extLst>
            <a:ext uri="{FF2B5EF4-FFF2-40B4-BE49-F238E27FC236}">
              <a16:creationId xmlns:a16="http://schemas.microsoft.com/office/drawing/2014/main" id="{4FB5190E-E596-4C7E-9563-A780738A88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a:extLst>
            <a:ext uri="{FF2B5EF4-FFF2-40B4-BE49-F238E27FC236}">
              <a16:creationId xmlns:a16="http://schemas.microsoft.com/office/drawing/2014/main" id="{EB27F48D-C6D1-4294-835C-CC939E24C5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a:extLst>
            <a:ext uri="{FF2B5EF4-FFF2-40B4-BE49-F238E27FC236}">
              <a16:creationId xmlns:a16="http://schemas.microsoft.com/office/drawing/2014/main" id="{82705364-BAE6-46F9-8C58-CD213FA8B9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a:extLst>
            <a:ext uri="{FF2B5EF4-FFF2-40B4-BE49-F238E27FC236}">
              <a16:creationId xmlns:a16="http://schemas.microsoft.com/office/drawing/2014/main" id="{40F17931-0574-4545-B770-F9A283509E6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a:extLst>
            <a:ext uri="{FF2B5EF4-FFF2-40B4-BE49-F238E27FC236}">
              <a16:creationId xmlns:a16="http://schemas.microsoft.com/office/drawing/2014/main" id="{114C0B99-5C39-4A11-9CA2-75FA0D32F9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a:extLst>
            <a:ext uri="{FF2B5EF4-FFF2-40B4-BE49-F238E27FC236}">
              <a16:creationId xmlns:a16="http://schemas.microsoft.com/office/drawing/2014/main" id="{9E8481D8-3F98-4B00-8B76-E12FF3024A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a:extLst>
            <a:ext uri="{FF2B5EF4-FFF2-40B4-BE49-F238E27FC236}">
              <a16:creationId xmlns:a16="http://schemas.microsoft.com/office/drawing/2014/main" id="{6AE858C2-C309-4686-92AC-694FD7247D6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a:extLst>
            <a:ext uri="{FF2B5EF4-FFF2-40B4-BE49-F238E27FC236}">
              <a16:creationId xmlns:a16="http://schemas.microsoft.com/office/drawing/2014/main" id="{C422B76B-8271-4365-9607-8E97237906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id="{548DCE68-9981-45B2-A54E-2982E116E11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6944479C-F1CE-4408-B33E-6BE8B837AD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7983BCD3-E2C9-4618-B4E5-C3A5EC71B3D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a:extLst>
            <a:ext uri="{FF2B5EF4-FFF2-40B4-BE49-F238E27FC236}">
              <a16:creationId xmlns:a16="http://schemas.microsoft.com/office/drawing/2014/main" id="{A7312C0A-A890-43C8-BC21-4EE8EE9005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05" name="直線コネクタ 504">
          <a:extLst>
            <a:ext uri="{FF2B5EF4-FFF2-40B4-BE49-F238E27FC236}">
              <a16:creationId xmlns:a16="http://schemas.microsoft.com/office/drawing/2014/main" id="{2DA7DF65-2A7D-4B2C-8C78-F8F5C93494B6}"/>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06" name="【公民館】&#10;有形固定資産減価償却率最小値テキスト">
          <a:extLst>
            <a:ext uri="{FF2B5EF4-FFF2-40B4-BE49-F238E27FC236}">
              <a16:creationId xmlns:a16="http://schemas.microsoft.com/office/drawing/2014/main" id="{901BAE86-6027-4071-8C5D-8376363969FD}"/>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07" name="直線コネクタ 506">
          <a:extLst>
            <a:ext uri="{FF2B5EF4-FFF2-40B4-BE49-F238E27FC236}">
              <a16:creationId xmlns:a16="http://schemas.microsoft.com/office/drawing/2014/main" id="{C6A2F154-AAC9-4B6F-B6D5-E56770550F18}"/>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公民館】&#10;有形固定資産減価償却率最大値テキスト">
          <a:extLst>
            <a:ext uri="{FF2B5EF4-FFF2-40B4-BE49-F238E27FC236}">
              <a16:creationId xmlns:a16="http://schemas.microsoft.com/office/drawing/2014/main" id="{545EA79C-E30A-4C7C-8188-BD25C91C31E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a:extLst>
            <a:ext uri="{FF2B5EF4-FFF2-40B4-BE49-F238E27FC236}">
              <a16:creationId xmlns:a16="http://schemas.microsoft.com/office/drawing/2014/main" id="{2C5AD379-192D-4AFE-A84C-EE8F351C4A2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10" name="【公民館】&#10;有形固定資産減価償却率平均値テキスト">
          <a:extLst>
            <a:ext uri="{FF2B5EF4-FFF2-40B4-BE49-F238E27FC236}">
              <a16:creationId xmlns:a16="http://schemas.microsoft.com/office/drawing/2014/main" id="{E300EDC7-3057-4431-A31D-889E642F0194}"/>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11" name="フローチャート: 判断 510">
          <a:extLst>
            <a:ext uri="{FF2B5EF4-FFF2-40B4-BE49-F238E27FC236}">
              <a16:creationId xmlns:a16="http://schemas.microsoft.com/office/drawing/2014/main" id="{A728D3EF-0B6E-4860-915C-14ED6E84C720}"/>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12" name="フローチャート: 判断 511">
          <a:extLst>
            <a:ext uri="{FF2B5EF4-FFF2-40B4-BE49-F238E27FC236}">
              <a16:creationId xmlns:a16="http://schemas.microsoft.com/office/drawing/2014/main" id="{B48CC359-C652-4F96-BFBE-B6D2BD375BB6}"/>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3" name="フローチャート: 判断 512">
          <a:extLst>
            <a:ext uri="{FF2B5EF4-FFF2-40B4-BE49-F238E27FC236}">
              <a16:creationId xmlns:a16="http://schemas.microsoft.com/office/drawing/2014/main" id="{F0B7D1D6-5A69-4093-A13F-AD83BECE75EB}"/>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927640F3-D1F7-40D7-860E-E79F211602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FA209DB8-3C49-4CA5-B4D0-996B8C58CA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737BB9F0-C138-4E45-AF61-AECFADE38D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20AE55F9-7934-4401-AC5F-764739C896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5433C371-32F4-42A8-843A-CF98D38EF1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519" name="楕円 518">
          <a:extLst>
            <a:ext uri="{FF2B5EF4-FFF2-40B4-BE49-F238E27FC236}">
              <a16:creationId xmlns:a16="http://schemas.microsoft.com/office/drawing/2014/main" id="{0A8ED5C4-2804-4FEF-B28D-D80E8781470A}"/>
            </a:ext>
          </a:extLst>
        </xdr:cNvPr>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85470</xdr:rowOff>
    </xdr:from>
    <xdr:ext cx="405111" cy="259045"/>
    <xdr:sp macro="" textlink="">
      <xdr:nvSpPr>
        <xdr:cNvPr id="520" name="n_1aveValue【公民館】&#10;有形固定資産減価償却率">
          <a:extLst>
            <a:ext uri="{FF2B5EF4-FFF2-40B4-BE49-F238E27FC236}">
              <a16:creationId xmlns:a16="http://schemas.microsoft.com/office/drawing/2014/main" id="{B60CDA6D-90E4-4635-A875-BB10C586CF03}"/>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1" name="n_2aveValue【公民館】&#10;有形固定資産減価償却率">
          <a:extLst>
            <a:ext uri="{FF2B5EF4-FFF2-40B4-BE49-F238E27FC236}">
              <a16:creationId xmlns:a16="http://schemas.microsoft.com/office/drawing/2014/main" id="{9B220DDE-60EE-4043-B4EA-0C3B7C061F31}"/>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522" name="n_1mainValue【公民館】&#10;有形固定資産減価償却率">
          <a:extLst>
            <a:ext uri="{FF2B5EF4-FFF2-40B4-BE49-F238E27FC236}">
              <a16:creationId xmlns:a16="http://schemas.microsoft.com/office/drawing/2014/main" id="{FCEC1174-5760-47AF-842B-5C6DCB3240CE}"/>
            </a:ext>
          </a:extLst>
        </xdr:cNvPr>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8830A924-8E81-438F-8CA0-7E1510B00F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7939E823-BBC0-42D5-B081-ACFA5152D8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CB32EEFE-4317-4337-93B1-10BFA5C3C0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A9CD39D6-0C33-4596-8EF0-14EA117A9D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C1DFABDA-BC44-4B98-9E0B-4FEC638EF1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59E55844-54D8-470B-ADCA-1FECFB3202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90CECA54-C2AC-49F7-B163-F1E2E8A593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4D270371-D03C-47F4-AB63-E1E125D633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1A4E021F-CED6-4DA5-9FA3-B457983158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0B73F8CE-4780-4471-B7B6-F16084AA28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3" name="直線コネクタ 532">
          <a:extLst>
            <a:ext uri="{FF2B5EF4-FFF2-40B4-BE49-F238E27FC236}">
              <a16:creationId xmlns:a16="http://schemas.microsoft.com/office/drawing/2014/main" id="{18B450EE-FA76-4333-80F2-07F44D0760E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4" name="テキスト ボックス 533">
          <a:extLst>
            <a:ext uri="{FF2B5EF4-FFF2-40B4-BE49-F238E27FC236}">
              <a16:creationId xmlns:a16="http://schemas.microsoft.com/office/drawing/2014/main" id="{E0DE1726-5BA0-45FF-AEA5-6F7E8F50476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5" name="直線コネクタ 534">
          <a:extLst>
            <a:ext uri="{FF2B5EF4-FFF2-40B4-BE49-F238E27FC236}">
              <a16:creationId xmlns:a16="http://schemas.microsoft.com/office/drawing/2014/main" id="{80E57DA9-61F9-43D2-9679-32DC16678A2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6" name="テキスト ボックス 535">
          <a:extLst>
            <a:ext uri="{FF2B5EF4-FFF2-40B4-BE49-F238E27FC236}">
              <a16:creationId xmlns:a16="http://schemas.microsoft.com/office/drawing/2014/main" id="{2074440A-998E-4D9A-91DC-DEECA216B20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7" name="直線コネクタ 536">
          <a:extLst>
            <a:ext uri="{FF2B5EF4-FFF2-40B4-BE49-F238E27FC236}">
              <a16:creationId xmlns:a16="http://schemas.microsoft.com/office/drawing/2014/main" id="{797594B2-8B75-4429-BB15-23FC361F9D9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8" name="テキスト ボックス 537">
          <a:extLst>
            <a:ext uri="{FF2B5EF4-FFF2-40B4-BE49-F238E27FC236}">
              <a16:creationId xmlns:a16="http://schemas.microsoft.com/office/drawing/2014/main" id="{1B3BF831-DAD1-4865-8C55-554754397D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9" name="直線コネクタ 538">
          <a:extLst>
            <a:ext uri="{FF2B5EF4-FFF2-40B4-BE49-F238E27FC236}">
              <a16:creationId xmlns:a16="http://schemas.microsoft.com/office/drawing/2014/main" id="{C818DB9E-D420-455D-9EB1-5D03B1E245A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0" name="テキスト ボックス 539">
          <a:extLst>
            <a:ext uri="{FF2B5EF4-FFF2-40B4-BE49-F238E27FC236}">
              <a16:creationId xmlns:a16="http://schemas.microsoft.com/office/drawing/2014/main" id="{A56B28DD-93AB-43FB-B506-CE1F30BFF6A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2331DDD2-2765-4EBD-BA6D-FBC0D28B17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id="{A6EA037D-54DF-4ABB-A867-F7FEDCBD06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a:extLst>
            <a:ext uri="{FF2B5EF4-FFF2-40B4-BE49-F238E27FC236}">
              <a16:creationId xmlns:a16="http://schemas.microsoft.com/office/drawing/2014/main" id="{F910C1F1-FC50-407D-ADAF-DCF4DA4D4A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44" name="直線コネクタ 543">
          <a:extLst>
            <a:ext uri="{FF2B5EF4-FFF2-40B4-BE49-F238E27FC236}">
              <a16:creationId xmlns:a16="http://schemas.microsoft.com/office/drawing/2014/main" id="{27068B50-28C9-44E1-9D56-A2F9478D2118}"/>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5" name="【公民館】&#10;一人当たり面積最小値テキスト">
          <a:extLst>
            <a:ext uri="{FF2B5EF4-FFF2-40B4-BE49-F238E27FC236}">
              <a16:creationId xmlns:a16="http://schemas.microsoft.com/office/drawing/2014/main" id="{F410698A-20FC-42E1-9E0C-987D5FCA62A7}"/>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6" name="直線コネクタ 545">
          <a:extLst>
            <a:ext uri="{FF2B5EF4-FFF2-40B4-BE49-F238E27FC236}">
              <a16:creationId xmlns:a16="http://schemas.microsoft.com/office/drawing/2014/main" id="{C7BB9806-CB88-4CDA-BD3A-FC59728203E9}"/>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47" name="【公民館】&#10;一人当たり面積最大値テキスト">
          <a:extLst>
            <a:ext uri="{FF2B5EF4-FFF2-40B4-BE49-F238E27FC236}">
              <a16:creationId xmlns:a16="http://schemas.microsoft.com/office/drawing/2014/main" id="{3B09268F-4F35-4B30-8125-28FADF58C50E}"/>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48" name="直線コネクタ 547">
          <a:extLst>
            <a:ext uri="{FF2B5EF4-FFF2-40B4-BE49-F238E27FC236}">
              <a16:creationId xmlns:a16="http://schemas.microsoft.com/office/drawing/2014/main" id="{95F9036E-9ED2-4F27-964D-BB20AD98963C}"/>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49" name="【公民館】&#10;一人当たり面積平均値テキスト">
          <a:extLst>
            <a:ext uri="{FF2B5EF4-FFF2-40B4-BE49-F238E27FC236}">
              <a16:creationId xmlns:a16="http://schemas.microsoft.com/office/drawing/2014/main" id="{58AF8885-DE08-4E4E-B4AC-FEC86FD065C3}"/>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50" name="フローチャート: 判断 549">
          <a:extLst>
            <a:ext uri="{FF2B5EF4-FFF2-40B4-BE49-F238E27FC236}">
              <a16:creationId xmlns:a16="http://schemas.microsoft.com/office/drawing/2014/main" id="{7CBF8B99-FAE6-44FB-8093-6C236E413AF7}"/>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51" name="フローチャート: 判断 550">
          <a:extLst>
            <a:ext uri="{FF2B5EF4-FFF2-40B4-BE49-F238E27FC236}">
              <a16:creationId xmlns:a16="http://schemas.microsoft.com/office/drawing/2014/main" id="{A0F35AE7-339D-4A29-8375-854DC430EF89}"/>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46431</xdr:rowOff>
    </xdr:from>
    <xdr:to>
      <xdr:col>107</xdr:col>
      <xdr:colOff>101600</xdr:colOff>
      <xdr:row>107</xdr:row>
      <xdr:rowOff>148031</xdr:rowOff>
    </xdr:to>
    <xdr:sp macro="" textlink="">
      <xdr:nvSpPr>
        <xdr:cNvPr id="552" name="フローチャート: 判断 551">
          <a:extLst>
            <a:ext uri="{FF2B5EF4-FFF2-40B4-BE49-F238E27FC236}">
              <a16:creationId xmlns:a16="http://schemas.microsoft.com/office/drawing/2014/main" id="{5C23DECA-6EDB-4DA2-9F4F-9577737F0A41}"/>
            </a:ext>
          </a:extLst>
        </xdr:cNvPr>
        <xdr:cNvSpPr/>
      </xdr:nvSpPr>
      <xdr:spPr>
        <a:xfrm>
          <a:off x="20383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D21725EE-017B-4D34-ABD7-F81CD4E703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1B5A6264-5DA0-499D-96F3-9DE155B336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8D6B2C7F-FAB2-400C-B482-2304ED36A8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AE993DBC-F880-4DAA-BE36-C93BEA1997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114605D7-C329-48E1-BB85-1A46E09748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43231</xdr:rowOff>
    </xdr:from>
    <xdr:to>
      <xdr:col>112</xdr:col>
      <xdr:colOff>38100</xdr:colOff>
      <xdr:row>107</xdr:row>
      <xdr:rowOff>144831</xdr:rowOff>
    </xdr:to>
    <xdr:sp macro="" textlink="">
      <xdr:nvSpPr>
        <xdr:cNvPr id="558" name="楕円 557">
          <a:extLst>
            <a:ext uri="{FF2B5EF4-FFF2-40B4-BE49-F238E27FC236}">
              <a16:creationId xmlns:a16="http://schemas.microsoft.com/office/drawing/2014/main" id="{C4BB02DD-3BA7-411E-816C-140D7EBEF3A3}"/>
            </a:ext>
          </a:extLst>
        </xdr:cNvPr>
        <xdr:cNvSpPr/>
      </xdr:nvSpPr>
      <xdr:spPr>
        <a:xfrm>
          <a:off x="21272500" y="18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559" name="n_1aveValue【公民館】&#10;一人当たり面積">
          <a:extLst>
            <a:ext uri="{FF2B5EF4-FFF2-40B4-BE49-F238E27FC236}">
              <a16:creationId xmlns:a16="http://schemas.microsoft.com/office/drawing/2014/main" id="{92AF35E1-AA76-4279-B1B6-6ED0358F5146}"/>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164558</xdr:rowOff>
    </xdr:from>
    <xdr:ext cx="469744" cy="259045"/>
    <xdr:sp macro="" textlink="">
      <xdr:nvSpPr>
        <xdr:cNvPr id="560" name="n_2aveValue【公民館】&#10;一人当たり面積">
          <a:extLst>
            <a:ext uri="{FF2B5EF4-FFF2-40B4-BE49-F238E27FC236}">
              <a16:creationId xmlns:a16="http://schemas.microsoft.com/office/drawing/2014/main" id="{5A82B33C-35DA-42BB-B786-4B02176B6BCC}"/>
            </a:ext>
          </a:extLst>
        </xdr:cNvPr>
        <xdr:cNvSpPr txBox="1"/>
      </xdr:nvSpPr>
      <xdr:spPr>
        <a:xfrm>
          <a:off x="20199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135958</xdr:rowOff>
    </xdr:from>
    <xdr:ext cx="469744" cy="259045"/>
    <xdr:sp macro="" textlink="">
      <xdr:nvSpPr>
        <xdr:cNvPr id="561" name="n_1mainValue【公民館】&#10;一人当たり面積">
          <a:extLst>
            <a:ext uri="{FF2B5EF4-FFF2-40B4-BE49-F238E27FC236}">
              <a16:creationId xmlns:a16="http://schemas.microsoft.com/office/drawing/2014/main" id="{E71EDF95-979C-4E8F-9FFF-604DCF15125A}"/>
            </a:ext>
          </a:extLst>
        </xdr:cNvPr>
        <xdr:cNvSpPr txBox="1"/>
      </xdr:nvSpPr>
      <xdr:spPr>
        <a:xfrm>
          <a:off x="210757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CBE33B27-FCB3-494B-AF8A-F82FBE08B9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C081D566-7DB2-4741-BC1E-77E111525A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00E03697-0771-4315-A37A-B925798A08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道路・橋りょうについては、減価償却率が比較的に高くなっています。</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延長や面積は、過疎地域の施設のために必要最小限の施設となっているため、低くなっていると思います。公営住宅については、建築年数が様々で、比較的に新しい建物があるために低く出ていると思います。保育園は建設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年経過し、公民館は建設後約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年が経過しております。学校施設は、小学校が建設後約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年、中学校は建設後約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年経過しております。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EF2ED7-A403-4106-BB90-47ECAEFAD3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CF50C5-F66E-4EF1-B82B-A7CE8A6AD2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BE232B-D093-4F7D-AB8C-B8C384120E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79B506-1E1F-46B7-A43F-B56D6F9B69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BC0EA9-E14B-4820-A3D3-8CB385A6C9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919F74-E032-4C57-84A8-E66A91DD20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D0C6B6-003E-4C9A-B06D-0CC26B7B58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C82591-02A3-43A8-A349-98A0A751EB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475127-6438-4893-AF4F-8067FAE967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035126-ACD4-4049-AFCE-0C91D8E415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1B6782-4A2F-4BED-A92D-279CD0CA67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62AAD9-0967-4AD6-9A45-F8099623F5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E271A5-9163-434A-A977-03F7DB3587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8270D7-63EE-410A-9D07-0338E3FA76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B84E8E-E341-4261-926A-35B1C8C9B1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1FF5B8-88FA-4A62-BC8C-2ADB764BB5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A9CB88-A152-4A8F-9ACA-C17C8631A9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B1F363-AA8D-4900-AAB0-8762EC087B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20ABA8-596E-4DA9-BF2B-4BE774E59B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FB10F0-ACCF-4883-A839-B31130BD51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2F952D-27D2-4E8B-8DA1-5F2E0EE10A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18F818-CB39-4696-917D-A4A36EC7D5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BB05DD-0C8A-4D56-AF75-0EBD06E006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E8B666-26AD-4CA4-8BC1-4868CDD832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03B9D7-F40E-43B3-808C-D695A49C2D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A5880B-38D7-4119-ACFD-719A798ADE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8C620D-5B3B-4376-8EBE-5D3EE6E9CE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27858D-4E1F-47F6-9AC5-593BAA0A0B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46772C3-42AF-4794-A104-44EC8F40BDE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281060-A703-4BC7-9BF9-AD1BA53EF5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6F6AE9-2713-4DF5-9C83-F3F92EDD32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BC1C7E2-9422-4612-863C-6344746716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C1CC01A-7658-4297-94FD-C7195A9AF7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F038ED5-3FB4-42AC-A05F-B38426AA79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94F3E3-CBC1-458A-BF1E-65B9331D98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026CD44-C9F2-4A6C-9A75-8EE93F9BE6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91622B-3A15-4B9B-9BA3-9EAF02D259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26DEC03-E891-4593-A276-0CA123FCB16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825D8F9-AC1B-4A5B-956C-3199A4BE41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D03362D-2265-4426-9093-C8A546B092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304CD27-7AA5-47C9-BEC0-B1D9A4822D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93E8A69-4AE9-47F4-B513-7867D8445B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139A50C-F74B-4BCE-B7CF-21EE1B8047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D8301BE-196A-43E6-9FB0-5B07374B19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FA68167-BCC5-4DD1-8C27-161383CED9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0D714A6-8186-4F46-AF1F-8065873CD24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53FD1A4-96F8-4D1D-9915-8A57F73E21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0644645-1351-44E5-842D-ACE91AC890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DB026C9-FF86-4DF1-AC71-AAEE815CB0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A4F2081-53DD-47C3-92FD-8A5B59F474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9CEF098-9780-4B14-B2F2-BFF4E118EC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FFA0FEE-809A-466E-B894-A271CD6658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DD2CC81-9A27-43F8-91A3-06DA0AB609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269B854-F305-4B4D-8D23-84C0A5CFBB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1721148E-7188-420B-A323-389895C440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0B022D5-93D6-485A-8AFD-AD0A341D9C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FA436EBF-708F-4E87-BB4B-67619EE7A3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E911F83B-631F-4877-BE85-0FD6B81D1B6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FF1C6D89-D1CE-4B9A-8958-8592F4C232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A3FED34E-DB90-4187-A7C0-7AE979CFEC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65FC4CE0-84E2-4EB2-B8F5-AD47F8E5CC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26212858-8856-4154-96BC-1CCC20319D2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9A80340B-C260-4437-8BCA-C45B243E33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1022C2E9-82D0-44D8-BB2E-EFE4A910E4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712B9961-0B56-4EAA-897C-8A203511B9B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731B00EB-4A4C-4A63-AB83-A2F2224247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4391D31C-91BB-4576-A20C-4E61B23C78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94093FD5-7925-4CEA-9C08-DC4A420A820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8477472-98BA-4881-8604-8D2E6CBE1A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786C47D-B17E-4E8D-8230-A4A5D86326E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755B6EC-C057-401C-A7E4-416B7E6B85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62</xdr:row>
      <xdr:rowOff>16328</xdr:rowOff>
    </xdr:to>
    <xdr:cxnSp macro="">
      <xdr:nvCxnSpPr>
        <xdr:cNvPr id="73" name="直線コネクタ 72">
          <a:extLst>
            <a:ext uri="{FF2B5EF4-FFF2-40B4-BE49-F238E27FC236}">
              <a16:creationId xmlns:a16="http://schemas.microsoft.com/office/drawing/2014/main" id="{EC6F7FFB-3B10-4F76-B383-61CEAC559208}"/>
            </a:ext>
          </a:extLst>
        </xdr:cNvPr>
        <xdr:cNvCxnSpPr/>
      </xdr:nvCxnSpPr>
      <xdr:spPr>
        <a:xfrm flipV="1">
          <a:off x="4634865" y="9548949"/>
          <a:ext cx="0" cy="109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20155</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EBF05DA-0F02-4E7F-911E-4022C9671BF6}"/>
            </a:ext>
          </a:extLst>
        </xdr:cNvPr>
        <xdr:cNvSpPr txBox="1"/>
      </xdr:nvSpPr>
      <xdr:spPr>
        <a:xfrm>
          <a:off x="4673600" y="1065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16328</xdr:rowOff>
    </xdr:from>
    <xdr:to>
      <xdr:col>24</xdr:col>
      <xdr:colOff>152400</xdr:colOff>
      <xdr:row>62</xdr:row>
      <xdr:rowOff>16328</xdr:rowOff>
    </xdr:to>
    <xdr:cxnSp macro="">
      <xdr:nvCxnSpPr>
        <xdr:cNvPr id="75" name="直線コネクタ 74">
          <a:extLst>
            <a:ext uri="{FF2B5EF4-FFF2-40B4-BE49-F238E27FC236}">
              <a16:creationId xmlns:a16="http://schemas.microsoft.com/office/drawing/2014/main" id="{1544A4AA-97F0-4941-8CA4-F8FC25FA4731}"/>
            </a:ext>
          </a:extLst>
        </xdr:cNvPr>
        <xdr:cNvCxnSpPr/>
      </xdr:nvCxnSpPr>
      <xdr:spPr>
        <a:xfrm>
          <a:off x="4546600" y="1064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0601504-E2CA-481B-BC8A-72FD98B82CCD}"/>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77" name="直線コネクタ 76">
          <a:extLst>
            <a:ext uri="{FF2B5EF4-FFF2-40B4-BE49-F238E27FC236}">
              <a16:creationId xmlns:a16="http://schemas.microsoft.com/office/drawing/2014/main" id="{28B656B1-1EDE-4CCB-867B-F9DF7226AFB2}"/>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66AF735-A6C3-480F-A607-761A41A96BBB}"/>
            </a:ext>
          </a:extLst>
        </xdr:cNvPr>
        <xdr:cNvSpPr txBox="1"/>
      </xdr:nvSpPr>
      <xdr:spPr>
        <a:xfrm>
          <a:off x="4673600" y="994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79" name="フローチャート: 判断 78">
          <a:extLst>
            <a:ext uri="{FF2B5EF4-FFF2-40B4-BE49-F238E27FC236}">
              <a16:creationId xmlns:a16="http://schemas.microsoft.com/office/drawing/2014/main" id="{4DF715D0-9487-4DAA-AA73-99EDB6E00C42}"/>
            </a:ext>
          </a:extLst>
        </xdr:cNvPr>
        <xdr:cNvSpPr/>
      </xdr:nvSpPr>
      <xdr:spPr>
        <a:xfrm>
          <a:off x="4584700" y="99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101056</xdr:rowOff>
    </xdr:from>
    <xdr:to>
      <xdr:col>20</xdr:col>
      <xdr:colOff>38100</xdr:colOff>
      <xdr:row>59</xdr:row>
      <xdr:rowOff>31206</xdr:rowOff>
    </xdr:to>
    <xdr:sp macro="" textlink="">
      <xdr:nvSpPr>
        <xdr:cNvPr id="80" name="フローチャート: 判断 79">
          <a:extLst>
            <a:ext uri="{FF2B5EF4-FFF2-40B4-BE49-F238E27FC236}">
              <a16:creationId xmlns:a16="http://schemas.microsoft.com/office/drawing/2014/main" id="{21E76388-6D36-48E1-B3C4-D510A5D81358}"/>
            </a:ext>
          </a:extLst>
        </xdr:cNvPr>
        <xdr:cNvSpPr/>
      </xdr:nvSpPr>
      <xdr:spPr>
        <a:xfrm>
          <a:off x="3746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47733</xdr:rowOff>
    </xdr:from>
    <xdr:ext cx="405111" cy="259045"/>
    <xdr:sp macro="" textlink="">
      <xdr:nvSpPr>
        <xdr:cNvPr id="81" name="n_1aveValue【体育館・プール】&#10;有形固定資産減価償却率">
          <a:extLst>
            <a:ext uri="{FF2B5EF4-FFF2-40B4-BE49-F238E27FC236}">
              <a16:creationId xmlns:a16="http://schemas.microsoft.com/office/drawing/2014/main" id="{003D783E-3141-4C7A-8B73-804C6DEA4E70}"/>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50437</xdr:rowOff>
    </xdr:from>
    <xdr:to>
      <xdr:col>15</xdr:col>
      <xdr:colOff>101600</xdr:colOff>
      <xdr:row>58</xdr:row>
      <xdr:rowOff>152037</xdr:rowOff>
    </xdr:to>
    <xdr:sp macro="" textlink="">
      <xdr:nvSpPr>
        <xdr:cNvPr id="82" name="フローチャート: 判断 81">
          <a:extLst>
            <a:ext uri="{FF2B5EF4-FFF2-40B4-BE49-F238E27FC236}">
              <a16:creationId xmlns:a16="http://schemas.microsoft.com/office/drawing/2014/main" id="{64D33D00-E5D3-4D69-83E4-E42B50E5B9B1}"/>
            </a:ext>
          </a:extLst>
        </xdr:cNvPr>
        <xdr:cNvSpPr/>
      </xdr:nvSpPr>
      <xdr:spPr>
        <a:xfrm>
          <a:off x="2857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168564</xdr:rowOff>
    </xdr:from>
    <xdr:ext cx="405111" cy="259045"/>
    <xdr:sp macro="" textlink="">
      <xdr:nvSpPr>
        <xdr:cNvPr id="83" name="n_2aveValue【体育館・プール】&#10;有形固定資産減価償却率">
          <a:extLst>
            <a:ext uri="{FF2B5EF4-FFF2-40B4-BE49-F238E27FC236}">
              <a16:creationId xmlns:a16="http://schemas.microsoft.com/office/drawing/2014/main" id="{411C1979-FEFA-485D-AD04-5C34187113E8}"/>
            </a:ext>
          </a:extLst>
        </xdr:cNvPr>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4297DE1-7344-47F9-A786-F40AC9D972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1F3C034-F065-44D8-9714-5EC3D35E75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A06B327-32CB-4D4F-95AA-76FECCD740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B93206B-88C6-4A5F-93D7-8B808E93D5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B1A34D0-8EAD-466E-A683-86FADB256C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34109</xdr:rowOff>
    </xdr:from>
    <xdr:to>
      <xdr:col>20</xdr:col>
      <xdr:colOff>38100</xdr:colOff>
      <xdr:row>64</xdr:row>
      <xdr:rowOff>135709</xdr:rowOff>
    </xdr:to>
    <xdr:sp macro="" textlink="">
      <xdr:nvSpPr>
        <xdr:cNvPr id="89" name="楕円 88">
          <a:extLst>
            <a:ext uri="{FF2B5EF4-FFF2-40B4-BE49-F238E27FC236}">
              <a16:creationId xmlns:a16="http://schemas.microsoft.com/office/drawing/2014/main" id="{9FB1A3F6-4BB3-4159-A655-A0A07640C684}"/>
            </a:ext>
          </a:extLst>
        </xdr:cNvPr>
        <xdr:cNvSpPr/>
      </xdr:nvSpPr>
      <xdr:spPr>
        <a:xfrm>
          <a:off x="37465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64</xdr:row>
      <xdr:rowOff>126836</xdr:rowOff>
    </xdr:from>
    <xdr:ext cx="340478" cy="259045"/>
    <xdr:sp macro="" textlink="">
      <xdr:nvSpPr>
        <xdr:cNvPr id="90" name="n_1mainValue【体育館・プール】&#10;有形固定資産減価償却率">
          <a:extLst>
            <a:ext uri="{FF2B5EF4-FFF2-40B4-BE49-F238E27FC236}">
              <a16:creationId xmlns:a16="http://schemas.microsoft.com/office/drawing/2014/main" id="{5004B69D-F6C4-4B75-9E6E-303A598B8101}"/>
            </a:ext>
          </a:extLst>
        </xdr:cNvPr>
        <xdr:cNvSpPr txBox="1"/>
      </xdr:nvSpPr>
      <xdr:spPr>
        <a:xfrm>
          <a:off x="3614361" y="11099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9A3A9649-2562-4AD4-96F3-4F3A285015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B906E35B-7C0D-4EB5-A796-10364841F5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1F02B33C-96A8-4096-ADAA-D7D6D0CD74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D6F4C160-19C6-441F-898D-A8A5405AC0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C025B396-BA2A-4B40-99A7-E3354A0040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5AD2ADDD-67EE-44BA-92BB-154E16AA2C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47498F3D-D56A-44D6-BEC5-B5D30A999F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1F2B5396-6EE1-4CBB-8099-5DD387DE92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41EAD28B-60FC-4A9F-A549-9B167078B4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9F11A502-F240-46B2-858B-2E75CD343B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87D9B564-ED24-45C2-B8D7-D3C812A5BD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666287AD-6653-4106-A2C7-7577349146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1C4CED55-8C83-46FE-AF9C-0D4601D4C3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39A658F4-3B71-4CEB-8464-F1087C3A185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DC022B34-6597-44CE-8052-5D93A65CF1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96CAB323-EEB4-4DB4-A288-7B79B83A87D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792AE39E-6941-4164-A514-8FC0A48496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B7074DA3-1228-40EE-8319-1ED77FA521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84E85C0E-CD21-4951-8AB3-7D9D9D35A1B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8D0167DC-D0BB-43B1-B066-850F3C84F2E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E84EB6BA-5F7B-4D9D-9621-E8D18B40AF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436BD1B1-CC4A-4E06-BB79-B44BE8300E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ED7493B3-1CE8-48BC-AACB-678B51F01C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4" name="直線コネクタ 113">
          <a:extLst>
            <a:ext uri="{FF2B5EF4-FFF2-40B4-BE49-F238E27FC236}">
              <a16:creationId xmlns:a16="http://schemas.microsoft.com/office/drawing/2014/main" id="{436467C7-DD16-401C-A8EA-D8ACF07C909A}"/>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5" name="【体育館・プール】&#10;一人当たり面積最小値テキスト">
          <a:extLst>
            <a:ext uri="{FF2B5EF4-FFF2-40B4-BE49-F238E27FC236}">
              <a16:creationId xmlns:a16="http://schemas.microsoft.com/office/drawing/2014/main" id="{9E8196C0-1C8A-4080-BA0C-A76CFF8C5E6F}"/>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6" name="直線コネクタ 115">
          <a:extLst>
            <a:ext uri="{FF2B5EF4-FFF2-40B4-BE49-F238E27FC236}">
              <a16:creationId xmlns:a16="http://schemas.microsoft.com/office/drawing/2014/main" id="{58437934-B1F9-4A7E-8CE5-2D1BF722F48A}"/>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7" name="【体育館・プール】&#10;一人当たり面積最大値テキスト">
          <a:extLst>
            <a:ext uri="{FF2B5EF4-FFF2-40B4-BE49-F238E27FC236}">
              <a16:creationId xmlns:a16="http://schemas.microsoft.com/office/drawing/2014/main" id="{2B06687A-0391-47F9-AECE-11776EBFF41F}"/>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8" name="直線コネクタ 117">
          <a:extLst>
            <a:ext uri="{FF2B5EF4-FFF2-40B4-BE49-F238E27FC236}">
              <a16:creationId xmlns:a16="http://schemas.microsoft.com/office/drawing/2014/main" id="{1BF33131-66B9-47EF-A025-A2F7FE422C54}"/>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9" name="【体育館・プール】&#10;一人当たり面積平均値テキスト">
          <a:extLst>
            <a:ext uri="{FF2B5EF4-FFF2-40B4-BE49-F238E27FC236}">
              <a16:creationId xmlns:a16="http://schemas.microsoft.com/office/drawing/2014/main" id="{AEFBF443-A111-4A08-A663-DD7274B11950}"/>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0" name="フローチャート: 判断 119">
          <a:extLst>
            <a:ext uri="{FF2B5EF4-FFF2-40B4-BE49-F238E27FC236}">
              <a16:creationId xmlns:a16="http://schemas.microsoft.com/office/drawing/2014/main" id="{15CBC414-F0D5-4DB2-A43B-FB1B22B2E0A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1" name="フローチャート: 判断 120">
          <a:extLst>
            <a:ext uri="{FF2B5EF4-FFF2-40B4-BE49-F238E27FC236}">
              <a16:creationId xmlns:a16="http://schemas.microsoft.com/office/drawing/2014/main" id="{FF0744D6-C780-452C-A97B-3EA3B0E78B4E}"/>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2" name="n_1aveValue【体育館・プール】&#10;一人当たり面積">
          <a:extLst>
            <a:ext uri="{FF2B5EF4-FFF2-40B4-BE49-F238E27FC236}">
              <a16:creationId xmlns:a16="http://schemas.microsoft.com/office/drawing/2014/main" id="{F5B10238-FA7B-4BAA-96CD-E8F9FBA44E0D}"/>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3" name="フローチャート: 判断 122">
          <a:extLst>
            <a:ext uri="{FF2B5EF4-FFF2-40B4-BE49-F238E27FC236}">
              <a16:creationId xmlns:a16="http://schemas.microsoft.com/office/drawing/2014/main" id="{CD7D4339-B16E-4ECF-BE84-02F67B5FB128}"/>
            </a:ext>
          </a:extLst>
        </xdr:cNvPr>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4" name="n_2aveValue【体育館・プール】&#10;一人当たり面積">
          <a:extLst>
            <a:ext uri="{FF2B5EF4-FFF2-40B4-BE49-F238E27FC236}">
              <a16:creationId xmlns:a16="http://schemas.microsoft.com/office/drawing/2014/main" id="{98BAE1AC-3FDC-43D6-AF07-1C3E5D01A602}"/>
            </a:ext>
          </a:extLst>
        </xdr:cNvPr>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A05F16F-B4BC-43B2-8B48-F1203FCEA9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FF67C155-EFFC-4985-B5D1-6BB1862350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D212070B-6700-4398-B6F8-C0AB0FC182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DC6FFDC7-FFFC-4444-8995-559F463851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816E7D86-55B7-4E93-8CEC-BF606C42E4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157607</xdr:rowOff>
    </xdr:from>
    <xdr:to>
      <xdr:col>50</xdr:col>
      <xdr:colOff>165100</xdr:colOff>
      <xdr:row>62</xdr:row>
      <xdr:rowOff>87757</xdr:rowOff>
    </xdr:to>
    <xdr:sp macro="" textlink="">
      <xdr:nvSpPr>
        <xdr:cNvPr id="130" name="楕円 129">
          <a:extLst>
            <a:ext uri="{FF2B5EF4-FFF2-40B4-BE49-F238E27FC236}">
              <a16:creationId xmlns:a16="http://schemas.microsoft.com/office/drawing/2014/main" id="{C13AFB5E-478D-4F14-860A-5D1DDE08988D}"/>
            </a:ext>
          </a:extLst>
        </xdr:cNvPr>
        <xdr:cNvSpPr/>
      </xdr:nvSpPr>
      <xdr:spPr>
        <a:xfrm>
          <a:off x="9588500" y="10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78884</xdr:rowOff>
    </xdr:from>
    <xdr:ext cx="469744" cy="259045"/>
    <xdr:sp macro="" textlink="">
      <xdr:nvSpPr>
        <xdr:cNvPr id="131" name="n_1mainValue【体育館・プール】&#10;一人当たり面積">
          <a:extLst>
            <a:ext uri="{FF2B5EF4-FFF2-40B4-BE49-F238E27FC236}">
              <a16:creationId xmlns:a16="http://schemas.microsoft.com/office/drawing/2014/main" id="{5F9141AA-9670-4068-98B1-3B1A1E5BCF7C}"/>
            </a:ext>
          </a:extLst>
        </xdr:cNvPr>
        <xdr:cNvSpPr txBox="1"/>
      </xdr:nvSpPr>
      <xdr:spPr>
        <a:xfrm>
          <a:off x="9391727" y="107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a:extLst>
            <a:ext uri="{FF2B5EF4-FFF2-40B4-BE49-F238E27FC236}">
              <a16:creationId xmlns:a16="http://schemas.microsoft.com/office/drawing/2014/main" id="{0BF210A1-0DDD-4E41-8C42-824F394FA3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a:extLst>
            <a:ext uri="{FF2B5EF4-FFF2-40B4-BE49-F238E27FC236}">
              <a16:creationId xmlns:a16="http://schemas.microsoft.com/office/drawing/2014/main" id="{0080984D-2248-44EE-BDD7-7FF1D9B6C7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a:extLst>
            <a:ext uri="{FF2B5EF4-FFF2-40B4-BE49-F238E27FC236}">
              <a16:creationId xmlns:a16="http://schemas.microsoft.com/office/drawing/2014/main" id="{C79DE1E7-83F0-480C-AD0F-28F9A60B7D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a:extLst>
            <a:ext uri="{FF2B5EF4-FFF2-40B4-BE49-F238E27FC236}">
              <a16:creationId xmlns:a16="http://schemas.microsoft.com/office/drawing/2014/main" id="{B5A7A907-73B3-48DE-91FD-361E65EEFC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a:extLst>
            <a:ext uri="{FF2B5EF4-FFF2-40B4-BE49-F238E27FC236}">
              <a16:creationId xmlns:a16="http://schemas.microsoft.com/office/drawing/2014/main" id="{11FB3C78-22DF-48E2-AE08-3A5112576E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a:extLst>
            <a:ext uri="{FF2B5EF4-FFF2-40B4-BE49-F238E27FC236}">
              <a16:creationId xmlns:a16="http://schemas.microsoft.com/office/drawing/2014/main" id="{97D43370-4551-44AD-B581-127AFE98D1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a:extLst>
            <a:ext uri="{FF2B5EF4-FFF2-40B4-BE49-F238E27FC236}">
              <a16:creationId xmlns:a16="http://schemas.microsoft.com/office/drawing/2014/main" id="{24F66B77-201C-492A-AAAE-B0802DB7B7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a:extLst>
            <a:ext uri="{FF2B5EF4-FFF2-40B4-BE49-F238E27FC236}">
              <a16:creationId xmlns:a16="http://schemas.microsoft.com/office/drawing/2014/main" id="{B7F92160-DDCF-41C1-AA22-96B87B23A78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a:extLst>
            <a:ext uri="{FF2B5EF4-FFF2-40B4-BE49-F238E27FC236}">
              <a16:creationId xmlns:a16="http://schemas.microsoft.com/office/drawing/2014/main" id="{DE0F4851-7AC7-4700-9E03-AFD43F0C1F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a:extLst>
            <a:ext uri="{FF2B5EF4-FFF2-40B4-BE49-F238E27FC236}">
              <a16:creationId xmlns:a16="http://schemas.microsoft.com/office/drawing/2014/main" id="{1FE93EF7-E3E8-4DF0-82A1-A2C2000829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a:extLst>
            <a:ext uri="{FF2B5EF4-FFF2-40B4-BE49-F238E27FC236}">
              <a16:creationId xmlns:a16="http://schemas.microsoft.com/office/drawing/2014/main" id="{53E3111F-7E03-4CA5-B095-20198CB522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a:extLst>
            <a:ext uri="{FF2B5EF4-FFF2-40B4-BE49-F238E27FC236}">
              <a16:creationId xmlns:a16="http://schemas.microsoft.com/office/drawing/2014/main" id="{226FF305-F311-4A80-8554-64A96227F8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a:extLst>
            <a:ext uri="{FF2B5EF4-FFF2-40B4-BE49-F238E27FC236}">
              <a16:creationId xmlns:a16="http://schemas.microsoft.com/office/drawing/2014/main" id="{B5609FAC-91CD-44C1-B36E-C2EF26EDF4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a:extLst>
            <a:ext uri="{FF2B5EF4-FFF2-40B4-BE49-F238E27FC236}">
              <a16:creationId xmlns:a16="http://schemas.microsoft.com/office/drawing/2014/main" id="{BC250BA0-0C1E-476B-838C-68DBA13A14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a:extLst>
            <a:ext uri="{FF2B5EF4-FFF2-40B4-BE49-F238E27FC236}">
              <a16:creationId xmlns:a16="http://schemas.microsoft.com/office/drawing/2014/main" id="{3F43FC07-81D7-4E7F-BA85-14A3E8A87D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a:extLst>
            <a:ext uri="{FF2B5EF4-FFF2-40B4-BE49-F238E27FC236}">
              <a16:creationId xmlns:a16="http://schemas.microsoft.com/office/drawing/2014/main" id="{683ADB36-7518-4F61-BE4A-E3F180FF8C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a:extLst>
            <a:ext uri="{FF2B5EF4-FFF2-40B4-BE49-F238E27FC236}">
              <a16:creationId xmlns:a16="http://schemas.microsoft.com/office/drawing/2014/main" id="{B895267E-2DFF-46DF-A66B-FD1F598BF3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a:extLst>
            <a:ext uri="{FF2B5EF4-FFF2-40B4-BE49-F238E27FC236}">
              <a16:creationId xmlns:a16="http://schemas.microsoft.com/office/drawing/2014/main" id="{2F2718B2-BB61-4184-8CCD-05F64C6285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a:extLst>
            <a:ext uri="{FF2B5EF4-FFF2-40B4-BE49-F238E27FC236}">
              <a16:creationId xmlns:a16="http://schemas.microsoft.com/office/drawing/2014/main" id="{C99AA62D-E107-4218-ACC0-3A4C07AF07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a:extLst>
            <a:ext uri="{FF2B5EF4-FFF2-40B4-BE49-F238E27FC236}">
              <a16:creationId xmlns:a16="http://schemas.microsoft.com/office/drawing/2014/main" id="{9C71155B-4D76-4CC4-B766-1CEEE360DB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a:extLst>
            <a:ext uri="{FF2B5EF4-FFF2-40B4-BE49-F238E27FC236}">
              <a16:creationId xmlns:a16="http://schemas.microsoft.com/office/drawing/2014/main" id="{1B1559D6-AA9E-4802-B79F-5974D97298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a:extLst>
            <a:ext uri="{FF2B5EF4-FFF2-40B4-BE49-F238E27FC236}">
              <a16:creationId xmlns:a16="http://schemas.microsoft.com/office/drawing/2014/main" id="{99850430-7674-42FF-8700-34ECE3C2CB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a:extLst>
            <a:ext uri="{FF2B5EF4-FFF2-40B4-BE49-F238E27FC236}">
              <a16:creationId xmlns:a16="http://schemas.microsoft.com/office/drawing/2014/main" id="{02B39C5D-EC00-4698-8713-6CA630A26A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a:extLst>
            <a:ext uri="{FF2B5EF4-FFF2-40B4-BE49-F238E27FC236}">
              <a16:creationId xmlns:a16="http://schemas.microsoft.com/office/drawing/2014/main" id="{2CA3A14C-B65C-4E07-A6B1-4C94F76EBF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a:extLst>
            <a:ext uri="{FF2B5EF4-FFF2-40B4-BE49-F238E27FC236}">
              <a16:creationId xmlns:a16="http://schemas.microsoft.com/office/drawing/2014/main" id="{08553ED9-46A0-4D36-B772-7204368E22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a:extLst>
            <a:ext uri="{FF2B5EF4-FFF2-40B4-BE49-F238E27FC236}">
              <a16:creationId xmlns:a16="http://schemas.microsoft.com/office/drawing/2014/main" id="{A3DA6FEE-2242-484D-A694-5D24692BF4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a:extLst>
            <a:ext uri="{FF2B5EF4-FFF2-40B4-BE49-F238E27FC236}">
              <a16:creationId xmlns:a16="http://schemas.microsoft.com/office/drawing/2014/main" id="{30E1E704-E5DB-43E5-91D0-8F8E20AD1B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a:extLst>
            <a:ext uri="{FF2B5EF4-FFF2-40B4-BE49-F238E27FC236}">
              <a16:creationId xmlns:a16="http://schemas.microsoft.com/office/drawing/2014/main" id="{DA0C6547-32AF-47C7-9A4F-01EE05E7A1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a:extLst>
            <a:ext uri="{FF2B5EF4-FFF2-40B4-BE49-F238E27FC236}">
              <a16:creationId xmlns:a16="http://schemas.microsoft.com/office/drawing/2014/main" id="{E6F15334-7FE1-4CF9-9FFB-F1A43A5A7D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a:extLst>
            <a:ext uri="{FF2B5EF4-FFF2-40B4-BE49-F238E27FC236}">
              <a16:creationId xmlns:a16="http://schemas.microsoft.com/office/drawing/2014/main" id="{A9D2DBD8-D03A-4CD6-91A0-D112FC85DD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a:extLst>
            <a:ext uri="{FF2B5EF4-FFF2-40B4-BE49-F238E27FC236}">
              <a16:creationId xmlns:a16="http://schemas.microsoft.com/office/drawing/2014/main" id="{AB0351ED-1B5A-4F04-AF2C-15611A8825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a:extLst>
            <a:ext uri="{FF2B5EF4-FFF2-40B4-BE49-F238E27FC236}">
              <a16:creationId xmlns:a16="http://schemas.microsoft.com/office/drawing/2014/main" id="{6690F324-ECE9-4385-9621-B61F1BF3AA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a:extLst>
            <a:ext uri="{FF2B5EF4-FFF2-40B4-BE49-F238E27FC236}">
              <a16:creationId xmlns:a16="http://schemas.microsoft.com/office/drawing/2014/main" id="{FB9546D1-B00A-467D-879C-C9C9ED7B57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a:extLst>
            <a:ext uri="{FF2B5EF4-FFF2-40B4-BE49-F238E27FC236}">
              <a16:creationId xmlns:a16="http://schemas.microsoft.com/office/drawing/2014/main" id="{779BE50B-A421-4374-83BA-A3CED6AABF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a:extLst>
            <a:ext uri="{FF2B5EF4-FFF2-40B4-BE49-F238E27FC236}">
              <a16:creationId xmlns:a16="http://schemas.microsoft.com/office/drawing/2014/main" id="{95B161DC-F771-463F-AA4C-00310AAD8D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a:extLst>
            <a:ext uri="{FF2B5EF4-FFF2-40B4-BE49-F238E27FC236}">
              <a16:creationId xmlns:a16="http://schemas.microsoft.com/office/drawing/2014/main" id="{4A933018-A1A4-4548-8861-36F75450A5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a:extLst>
            <a:ext uri="{FF2B5EF4-FFF2-40B4-BE49-F238E27FC236}">
              <a16:creationId xmlns:a16="http://schemas.microsoft.com/office/drawing/2014/main" id="{CB9F237C-8CFF-425C-A31F-AD896F1CAB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a:extLst>
            <a:ext uri="{FF2B5EF4-FFF2-40B4-BE49-F238E27FC236}">
              <a16:creationId xmlns:a16="http://schemas.microsoft.com/office/drawing/2014/main" id="{9A52B26B-D66E-4EF4-9E07-7B42C6CEF4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a:extLst>
            <a:ext uri="{FF2B5EF4-FFF2-40B4-BE49-F238E27FC236}">
              <a16:creationId xmlns:a16="http://schemas.microsoft.com/office/drawing/2014/main" id="{3C9CBFA5-398D-4751-9FC1-01D4988505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a:extLst>
            <a:ext uri="{FF2B5EF4-FFF2-40B4-BE49-F238E27FC236}">
              <a16:creationId xmlns:a16="http://schemas.microsoft.com/office/drawing/2014/main" id="{C80B657B-0FE5-4B01-8385-8973EA6570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2" name="テキスト ボックス 171">
          <a:extLst>
            <a:ext uri="{FF2B5EF4-FFF2-40B4-BE49-F238E27FC236}">
              <a16:creationId xmlns:a16="http://schemas.microsoft.com/office/drawing/2014/main" id="{A40A7A96-3DB4-44D8-B7BB-339FB37F3E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3" name="直線コネクタ 172">
          <a:extLst>
            <a:ext uri="{FF2B5EF4-FFF2-40B4-BE49-F238E27FC236}">
              <a16:creationId xmlns:a16="http://schemas.microsoft.com/office/drawing/2014/main" id="{70A55837-197A-49C6-9CE0-E447635257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4" name="テキスト ボックス 173">
          <a:extLst>
            <a:ext uri="{FF2B5EF4-FFF2-40B4-BE49-F238E27FC236}">
              <a16:creationId xmlns:a16="http://schemas.microsoft.com/office/drawing/2014/main" id="{9E3DA72A-0E92-4770-8735-4376DD5BED4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5" name="直線コネクタ 174">
          <a:extLst>
            <a:ext uri="{FF2B5EF4-FFF2-40B4-BE49-F238E27FC236}">
              <a16:creationId xmlns:a16="http://schemas.microsoft.com/office/drawing/2014/main" id="{C3CFEA55-4BC6-4A33-AA73-1C883B1BE2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6" name="テキスト ボックス 175">
          <a:extLst>
            <a:ext uri="{FF2B5EF4-FFF2-40B4-BE49-F238E27FC236}">
              <a16:creationId xmlns:a16="http://schemas.microsoft.com/office/drawing/2014/main" id="{73AD9C18-B5CD-4512-A794-D7AF4D12D77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7" name="直線コネクタ 176">
          <a:extLst>
            <a:ext uri="{FF2B5EF4-FFF2-40B4-BE49-F238E27FC236}">
              <a16:creationId xmlns:a16="http://schemas.microsoft.com/office/drawing/2014/main" id="{C9E16D5F-2AB0-43C6-A0B5-986ADD2431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8" name="テキスト ボックス 177">
          <a:extLst>
            <a:ext uri="{FF2B5EF4-FFF2-40B4-BE49-F238E27FC236}">
              <a16:creationId xmlns:a16="http://schemas.microsoft.com/office/drawing/2014/main" id="{081077B9-48E1-4E17-A35C-C6B6294947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9" name="直線コネクタ 178">
          <a:extLst>
            <a:ext uri="{FF2B5EF4-FFF2-40B4-BE49-F238E27FC236}">
              <a16:creationId xmlns:a16="http://schemas.microsoft.com/office/drawing/2014/main" id="{27E26892-F68E-41A2-A993-6B46AEBE10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0" name="テキスト ボックス 179">
          <a:extLst>
            <a:ext uri="{FF2B5EF4-FFF2-40B4-BE49-F238E27FC236}">
              <a16:creationId xmlns:a16="http://schemas.microsoft.com/office/drawing/2014/main" id="{0AE64EE6-DE75-403F-A0EB-0CC9B698BF1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1" name="直線コネクタ 180">
          <a:extLst>
            <a:ext uri="{FF2B5EF4-FFF2-40B4-BE49-F238E27FC236}">
              <a16:creationId xmlns:a16="http://schemas.microsoft.com/office/drawing/2014/main" id="{00BEE42D-C974-4153-B7CF-417AD5005C2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2" name="テキスト ボックス 181">
          <a:extLst>
            <a:ext uri="{FF2B5EF4-FFF2-40B4-BE49-F238E27FC236}">
              <a16:creationId xmlns:a16="http://schemas.microsoft.com/office/drawing/2014/main" id="{3C74BA3D-4C72-4AF2-8B69-2B577896D3F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3" name="直線コネクタ 182">
          <a:extLst>
            <a:ext uri="{FF2B5EF4-FFF2-40B4-BE49-F238E27FC236}">
              <a16:creationId xmlns:a16="http://schemas.microsoft.com/office/drawing/2014/main" id="{511A6E0C-2DDF-4274-A867-CDD537A7302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4" name="テキスト ボックス 183">
          <a:extLst>
            <a:ext uri="{FF2B5EF4-FFF2-40B4-BE49-F238E27FC236}">
              <a16:creationId xmlns:a16="http://schemas.microsoft.com/office/drawing/2014/main" id="{5B6B2F93-3991-4DD0-AC37-15C086DE3A1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5" name="直線コネクタ 184">
          <a:extLst>
            <a:ext uri="{FF2B5EF4-FFF2-40B4-BE49-F238E27FC236}">
              <a16:creationId xmlns:a16="http://schemas.microsoft.com/office/drawing/2014/main" id="{433F1565-4F24-4A30-A7D6-D68547D087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6" name="テキスト ボックス 185">
          <a:extLst>
            <a:ext uri="{FF2B5EF4-FFF2-40B4-BE49-F238E27FC236}">
              <a16:creationId xmlns:a16="http://schemas.microsoft.com/office/drawing/2014/main" id="{D3F7DFD7-F86C-46AD-B4AC-99A3E6257C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7" name="【一般廃棄物処理施設】&#10;有形固定資産減価償却率グラフ枠">
          <a:extLst>
            <a:ext uri="{FF2B5EF4-FFF2-40B4-BE49-F238E27FC236}">
              <a16:creationId xmlns:a16="http://schemas.microsoft.com/office/drawing/2014/main" id="{5208D425-A0A7-4474-85AA-33B2D47D60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88" name="直線コネクタ 187">
          <a:extLst>
            <a:ext uri="{FF2B5EF4-FFF2-40B4-BE49-F238E27FC236}">
              <a16:creationId xmlns:a16="http://schemas.microsoft.com/office/drawing/2014/main" id="{EAD65324-286F-4F7A-82E6-BE993966DBBA}"/>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189" name="【一般廃棄物処理施設】&#10;有形固定資産減価償却率最小値テキスト">
          <a:extLst>
            <a:ext uri="{FF2B5EF4-FFF2-40B4-BE49-F238E27FC236}">
              <a16:creationId xmlns:a16="http://schemas.microsoft.com/office/drawing/2014/main" id="{20B8B3D5-DF33-47B9-BCBD-6EAC87A7FD99}"/>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190" name="直線コネクタ 189">
          <a:extLst>
            <a:ext uri="{FF2B5EF4-FFF2-40B4-BE49-F238E27FC236}">
              <a16:creationId xmlns:a16="http://schemas.microsoft.com/office/drawing/2014/main" id="{5853AB0F-C938-47F2-987F-926289467BD2}"/>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1" name="【一般廃棄物処理施設】&#10;有形固定資産減価償却率最大値テキスト">
          <a:extLst>
            <a:ext uri="{FF2B5EF4-FFF2-40B4-BE49-F238E27FC236}">
              <a16:creationId xmlns:a16="http://schemas.microsoft.com/office/drawing/2014/main" id="{3ADFC31E-7517-49A4-8927-10274EBB5B8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2" name="直線コネクタ 191">
          <a:extLst>
            <a:ext uri="{FF2B5EF4-FFF2-40B4-BE49-F238E27FC236}">
              <a16:creationId xmlns:a16="http://schemas.microsoft.com/office/drawing/2014/main" id="{35C13FF4-9037-4CD6-A534-DB90FBD9BD1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193" name="【一般廃棄物処理施設】&#10;有形固定資産減価償却率平均値テキスト">
          <a:extLst>
            <a:ext uri="{FF2B5EF4-FFF2-40B4-BE49-F238E27FC236}">
              <a16:creationId xmlns:a16="http://schemas.microsoft.com/office/drawing/2014/main" id="{C138E929-3DCB-40E5-97D0-2DFCA06A83DF}"/>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194" name="フローチャート: 判断 193">
          <a:extLst>
            <a:ext uri="{FF2B5EF4-FFF2-40B4-BE49-F238E27FC236}">
              <a16:creationId xmlns:a16="http://schemas.microsoft.com/office/drawing/2014/main" id="{9A45F8CB-C1F5-46DA-81BC-A69372CED7E3}"/>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195" name="フローチャート: 判断 194">
          <a:extLst>
            <a:ext uri="{FF2B5EF4-FFF2-40B4-BE49-F238E27FC236}">
              <a16:creationId xmlns:a16="http://schemas.microsoft.com/office/drawing/2014/main" id="{CC0CD3FB-12FA-47CC-9B6E-6B27446939D2}"/>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196" name="n_1aveValue【一般廃棄物処理施設】&#10;有形固定資産減価償却率">
          <a:extLst>
            <a:ext uri="{FF2B5EF4-FFF2-40B4-BE49-F238E27FC236}">
              <a16:creationId xmlns:a16="http://schemas.microsoft.com/office/drawing/2014/main" id="{6B7272DE-6C99-4215-848F-069468BF360F}"/>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197" name="フローチャート: 判断 196">
          <a:extLst>
            <a:ext uri="{FF2B5EF4-FFF2-40B4-BE49-F238E27FC236}">
              <a16:creationId xmlns:a16="http://schemas.microsoft.com/office/drawing/2014/main" id="{34E90E32-97C1-4AE5-BFFD-C64B975CE19D}"/>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198" name="n_2aveValue【一般廃棄物処理施設】&#10;有形固定資産減価償却率">
          <a:extLst>
            <a:ext uri="{FF2B5EF4-FFF2-40B4-BE49-F238E27FC236}">
              <a16:creationId xmlns:a16="http://schemas.microsoft.com/office/drawing/2014/main" id="{73B20084-7CCA-481A-A5E1-1D90B457A36C}"/>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9" name="テキスト ボックス 198">
          <a:extLst>
            <a:ext uri="{FF2B5EF4-FFF2-40B4-BE49-F238E27FC236}">
              <a16:creationId xmlns:a16="http://schemas.microsoft.com/office/drawing/2014/main" id="{167A2775-EE44-4A0B-808A-77840208A7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0" name="テキスト ボックス 199">
          <a:extLst>
            <a:ext uri="{FF2B5EF4-FFF2-40B4-BE49-F238E27FC236}">
              <a16:creationId xmlns:a16="http://schemas.microsoft.com/office/drawing/2014/main" id="{C4FDAC7C-3BD8-4895-A977-B2C479E1BF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1" name="テキスト ボックス 200">
          <a:extLst>
            <a:ext uri="{FF2B5EF4-FFF2-40B4-BE49-F238E27FC236}">
              <a16:creationId xmlns:a16="http://schemas.microsoft.com/office/drawing/2014/main" id="{4DE3AFD0-E02F-4880-89B4-077319D686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2" name="テキスト ボックス 201">
          <a:extLst>
            <a:ext uri="{FF2B5EF4-FFF2-40B4-BE49-F238E27FC236}">
              <a16:creationId xmlns:a16="http://schemas.microsoft.com/office/drawing/2014/main" id="{0BC07538-5144-4870-A555-2DAEF41A67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id="{72A02109-6B13-4D40-AB12-A0F25FC381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204" name="楕円 203">
          <a:extLst>
            <a:ext uri="{FF2B5EF4-FFF2-40B4-BE49-F238E27FC236}">
              <a16:creationId xmlns:a16="http://schemas.microsoft.com/office/drawing/2014/main" id="{F7C93D99-440A-4723-850F-9BE7CC4D0E32}"/>
            </a:ext>
          </a:extLst>
        </xdr:cNvPr>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17</xdr:rowOff>
    </xdr:from>
    <xdr:ext cx="405111" cy="259045"/>
    <xdr:sp macro="" textlink="">
      <xdr:nvSpPr>
        <xdr:cNvPr id="205" name="n_1mainValue【一般廃棄物処理施設】&#10;有形固定資産減価償却率">
          <a:extLst>
            <a:ext uri="{FF2B5EF4-FFF2-40B4-BE49-F238E27FC236}">
              <a16:creationId xmlns:a16="http://schemas.microsoft.com/office/drawing/2014/main" id="{886DA11C-88F1-42DA-9F38-CF3F50FE537C}"/>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130B6D8F-0604-4C5C-B00F-BA14049F2C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B525A8F8-D866-416B-83F3-9A1E7C15AD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24215D63-A996-4D59-811D-20FE99B54D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1D2CA44D-4069-406F-8E66-C2826BC05A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329A8810-2E8E-4830-AF97-0E7F35CF67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A4496FF4-A80E-4A7B-A4D8-B25F863811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C62F9F82-77C0-4D0C-9F4C-315CF49C05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CF784530-B879-474E-B392-8682D66A61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4" name="テキスト ボックス 213">
          <a:extLst>
            <a:ext uri="{FF2B5EF4-FFF2-40B4-BE49-F238E27FC236}">
              <a16:creationId xmlns:a16="http://schemas.microsoft.com/office/drawing/2014/main" id="{CFDDB77F-BD9E-4291-958D-4149F21841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5" name="直線コネクタ 214">
          <a:extLst>
            <a:ext uri="{FF2B5EF4-FFF2-40B4-BE49-F238E27FC236}">
              <a16:creationId xmlns:a16="http://schemas.microsoft.com/office/drawing/2014/main" id="{AB2F7C7E-CD15-4DBE-B998-2DA71037D3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16" name="直線コネクタ 215">
          <a:extLst>
            <a:ext uri="{FF2B5EF4-FFF2-40B4-BE49-F238E27FC236}">
              <a16:creationId xmlns:a16="http://schemas.microsoft.com/office/drawing/2014/main" id="{AA490359-B940-4DFE-9678-F8DB865BE97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17" name="テキスト ボックス 216">
          <a:extLst>
            <a:ext uri="{FF2B5EF4-FFF2-40B4-BE49-F238E27FC236}">
              <a16:creationId xmlns:a16="http://schemas.microsoft.com/office/drawing/2014/main" id="{123BAE82-2832-45A5-B23A-80BE26D71DB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18" name="直線コネクタ 217">
          <a:extLst>
            <a:ext uri="{FF2B5EF4-FFF2-40B4-BE49-F238E27FC236}">
              <a16:creationId xmlns:a16="http://schemas.microsoft.com/office/drawing/2014/main" id="{63E31967-A597-44A8-83FC-167EF635138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19" name="テキスト ボックス 218">
          <a:extLst>
            <a:ext uri="{FF2B5EF4-FFF2-40B4-BE49-F238E27FC236}">
              <a16:creationId xmlns:a16="http://schemas.microsoft.com/office/drawing/2014/main" id="{D10B21C5-7B61-4C9F-9783-E2005AECAB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0" name="直線コネクタ 219">
          <a:extLst>
            <a:ext uri="{FF2B5EF4-FFF2-40B4-BE49-F238E27FC236}">
              <a16:creationId xmlns:a16="http://schemas.microsoft.com/office/drawing/2014/main" id="{FAE2BB8A-CEDB-41A4-B126-726B68F5058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1" name="テキスト ボックス 220">
          <a:extLst>
            <a:ext uri="{FF2B5EF4-FFF2-40B4-BE49-F238E27FC236}">
              <a16:creationId xmlns:a16="http://schemas.microsoft.com/office/drawing/2014/main" id="{D4CBCB86-1793-466E-8861-B39369913E2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22" name="直線コネクタ 221">
          <a:extLst>
            <a:ext uri="{FF2B5EF4-FFF2-40B4-BE49-F238E27FC236}">
              <a16:creationId xmlns:a16="http://schemas.microsoft.com/office/drawing/2014/main" id="{BDA5288C-BF09-467F-8194-74C4909AE3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23" name="テキスト ボックス 222">
          <a:extLst>
            <a:ext uri="{FF2B5EF4-FFF2-40B4-BE49-F238E27FC236}">
              <a16:creationId xmlns:a16="http://schemas.microsoft.com/office/drawing/2014/main" id="{6E27E7D4-CCA5-4A6D-9714-34A2B51A1B1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24" name="直線コネクタ 223">
          <a:extLst>
            <a:ext uri="{FF2B5EF4-FFF2-40B4-BE49-F238E27FC236}">
              <a16:creationId xmlns:a16="http://schemas.microsoft.com/office/drawing/2014/main" id="{309141E2-4FF0-4EF7-AD6D-2BF06E9DFD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25" name="テキスト ボックス 224">
          <a:extLst>
            <a:ext uri="{FF2B5EF4-FFF2-40B4-BE49-F238E27FC236}">
              <a16:creationId xmlns:a16="http://schemas.microsoft.com/office/drawing/2014/main" id="{3144D70A-AD4D-4689-AD77-1A67CF4E6CB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26" name="直線コネクタ 225">
          <a:extLst>
            <a:ext uri="{FF2B5EF4-FFF2-40B4-BE49-F238E27FC236}">
              <a16:creationId xmlns:a16="http://schemas.microsoft.com/office/drawing/2014/main" id="{61435CC1-7880-4B11-BE92-18D723D57CF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27" name="テキスト ボックス 226">
          <a:extLst>
            <a:ext uri="{FF2B5EF4-FFF2-40B4-BE49-F238E27FC236}">
              <a16:creationId xmlns:a16="http://schemas.microsoft.com/office/drawing/2014/main" id="{96D6087F-3180-4FDC-9438-00A810BE126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8" name="直線コネクタ 227">
          <a:extLst>
            <a:ext uri="{FF2B5EF4-FFF2-40B4-BE49-F238E27FC236}">
              <a16:creationId xmlns:a16="http://schemas.microsoft.com/office/drawing/2014/main" id="{736035F3-FCD2-468B-A039-7D1BE4ADCD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9" name="テキスト ボックス 228">
          <a:extLst>
            <a:ext uri="{FF2B5EF4-FFF2-40B4-BE49-F238E27FC236}">
              <a16:creationId xmlns:a16="http://schemas.microsoft.com/office/drawing/2014/main" id="{E8D69671-706D-41C0-BD28-122D3BDA12E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0" name="【一般廃棄物処理施設】&#10;一人当たり有形固定資産（償却資産）額グラフ枠">
          <a:extLst>
            <a:ext uri="{FF2B5EF4-FFF2-40B4-BE49-F238E27FC236}">
              <a16:creationId xmlns:a16="http://schemas.microsoft.com/office/drawing/2014/main" id="{1C763948-6B30-4366-9166-BE7EBEDCB0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31" name="直線コネクタ 230">
          <a:extLst>
            <a:ext uri="{FF2B5EF4-FFF2-40B4-BE49-F238E27FC236}">
              <a16:creationId xmlns:a16="http://schemas.microsoft.com/office/drawing/2014/main" id="{5A2C1791-5F39-4301-BC7C-E20CD21328DE}"/>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32" name="【一般廃棄物処理施設】&#10;一人当たり有形固定資産（償却資産）額最小値テキスト">
          <a:extLst>
            <a:ext uri="{FF2B5EF4-FFF2-40B4-BE49-F238E27FC236}">
              <a16:creationId xmlns:a16="http://schemas.microsoft.com/office/drawing/2014/main" id="{8228CCA1-A8E2-4969-83A3-9C7EC71DB27F}"/>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33" name="直線コネクタ 232">
          <a:extLst>
            <a:ext uri="{FF2B5EF4-FFF2-40B4-BE49-F238E27FC236}">
              <a16:creationId xmlns:a16="http://schemas.microsoft.com/office/drawing/2014/main" id="{B9453879-301C-4517-AE3C-CFB3C3629A5D}"/>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34" name="【一般廃棄物処理施設】&#10;一人当たり有形固定資産（償却資産）額最大値テキスト">
          <a:extLst>
            <a:ext uri="{FF2B5EF4-FFF2-40B4-BE49-F238E27FC236}">
              <a16:creationId xmlns:a16="http://schemas.microsoft.com/office/drawing/2014/main" id="{29EE892D-2691-4948-A18B-73071F3CC543}"/>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235" name="直線コネクタ 234">
          <a:extLst>
            <a:ext uri="{FF2B5EF4-FFF2-40B4-BE49-F238E27FC236}">
              <a16:creationId xmlns:a16="http://schemas.microsoft.com/office/drawing/2014/main" id="{0BD6B467-F100-43F9-AFDF-8CC1A080F3B9}"/>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236" name="【一般廃棄物処理施設】&#10;一人当たり有形固定資産（償却資産）額平均値テキスト">
          <a:extLst>
            <a:ext uri="{FF2B5EF4-FFF2-40B4-BE49-F238E27FC236}">
              <a16:creationId xmlns:a16="http://schemas.microsoft.com/office/drawing/2014/main" id="{84069F3F-F144-4E27-B687-B5742CBEDE89}"/>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237" name="フローチャート: 判断 236">
          <a:extLst>
            <a:ext uri="{FF2B5EF4-FFF2-40B4-BE49-F238E27FC236}">
              <a16:creationId xmlns:a16="http://schemas.microsoft.com/office/drawing/2014/main" id="{6914B925-5042-43B8-8D31-FC4922E5A506}"/>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238" name="フローチャート: 判断 237">
          <a:extLst>
            <a:ext uri="{FF2B5EF4-FFF2-40B4-BE49-F238E27FC236}">
              <a16:creationId xmlns:a16="http://schemas.microsoft.com/office/drawing/2014/main" id="{8ECCD52B-AC7B-4C28-9D98-8F8B32888A0C}"/>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239" name="n_1aveValue【一般廃棄物処理施設】&#10;一人当たり有形固定資産（償却資産）額">
          <a:extLst>
            <a:ext uri="{FF2B5EF4-FFF2-40B4-BE49-F238E27FC236}">
              <a16:creationId xmlns:a16="http://schemas.microsoft.com/office/drawing/2014/main" id="{63D7F2B9-04E1-428A-855E-BEE3E2D69E29}"/>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17542</xdr:rowOff>
    </xdr:from>
    <xdr:to>
      <xdr:col>107</xdr:col>
      <xdr:colOff>101600</xdr:colOff>
      <xdr:row>41</xdr:row>
      <xdr:rowOff>119142</xdr:rowOff>
    </xdr:to>
    <xdr:sp macro="" textlink="">
      <xdr:nvSpPr>
        <xdr:cNvPr id="240" name="フローチャート: 判断 239">
          <a:extLst>
            <a:ext uri="{FF2B5EF4-FFF2-40B4-BE49-F238E27FC236}">
              <a16:creationId xmlns:a16="http://schemas.microsoft.com/office/drawing/2014/main" id="{3B650A91-53AF-4FA2-9AB3-E5A00196F42D}"/>
            </a:ext>
          </a:extLst>
        </xdr:cNvPr>
        <xdr:cNvSpPr/>
      </xdr:nvSpPr>
      <xdr:spPr>
        <a:xfrm>
          <a:off x="20383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135669</xdr:rowOff>
    </xdr:from>
    <xdr:ext cx="599010" cy="259045"/>
    <xdr:sp macro="" textlink="">
      <xdr:nvSpPr>
        <xdr:cNvPr id="241" name="n_2aveValue【一般廃棄物処理施設】&#10;一人当たり有形固定資産（償却資産）額">
          <a:extLst>
            <a:ext uri="{FF2B5EF4-FFF2-40B4-BE49-F238E27FC236}">
              <a16:creationId xmlns:a16="http://schemas.microsoft.com/office/drawing/2014/main" id="{A347F168-F0E6-4603-A62D-ED925DC3566C}"/>
            </a:ext>
          </a:extLst>
        </xdr:cNvPr>
        <xdr:cNvSpPr txBox="1"/>
      </xdr:nvSpPr>
      <xdr:spPr>
        <a:xfrm>
          <a:off x="20134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2" name="テキスト ボックス 241">
          <a:extLst>
            <a:ext uri="{FF2B5EF4-FFF2-40B4-BE49-F238E27FC236}">
              <a16:creationId xmlns:a16="http://schemas.microsoft.com/office/drawing/2014/main" id="{F464B9FB-F924-4789-8D18-D7AC1EBDF1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3" name="テキスト ボックス 242">
          <a:extLst>
            <a:ext uri="{FF2B5EF4-FFF2-40B4-BE49-F238E27FC236}">
              <a16:creationId xmlns:a16="http://schemas.microsoft.com/office/drawing/2014/main" id="{4275C5AC-E739-4D45-8F2B-9390864371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4" name="テキスト ボックス 243">
          <a:extLst>
            <a:ext uri="{FF2B5EF4-FFF2-40B4-BE49-F238E27FC236}">
              <a16:creationId xmlns:a16="http://schemas.microsoft.com/office/drawing/2014/main" id="{2A0CCACA-5B63-4B39-AD44-D69105DBFA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5" name="テキスト ボックス 244">
          <a:extLst>
            <a:ext uri="{FF2B5EF4-FFF2-40B4-BE49-F238E27FC236}">
              <a16:creationId xmlns:a16="http://schemas.microsoft.com/office/drawing/2014/main" id="{EA220956-1381-4D5C-B1EB-F8C4B160B2B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DDFB7C6E-2826-407E-A79A-37073756D1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66904</xdr:rowOff>
    </xdr:from>
    <xdr:to>
      <xdr:col>112</xdr:col>
      <xdr:colOff>38100</xdr:colOff>
      <xdr:row>41</xdr:row>
      <xdr:rowOff>168504</xdr:rowOff>
    </xdr:to>
    <xdr:sp macro="" textlink="">
      <xdr:nvSpPr>
        <xdr:cNvPr id="247" name="楕円 246">
          <a:extLst>
            <a:ext uri="{FF2B5EF4-FFF2-40B4-BE49-F238E27FC236}">
              <a16:creationId xmlns:a16="http://schemas.microsoft.com/office/drawing/2014/main" id="{763C150A-0375-4AC1-A744-2AF9EA7B736B}"/>
            </a:ext>
          </a:extLst>
        </xdr:cNvPr>
        <xdr:cNvSpPr/>
      </xdr:nvSpPr>
      <xdr:spPr>
        <a:xfrm>
          <a:off x="21272500" y="7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159631</xdr:rowOff>
    </xdr:from>
    <xdr:ext cx="599010" cy="259045"/>
    <xdr:sp macro="" textlink="">
      <xdr:nvSpPr>
        <xdr:cNvPr id="248" name="n_1mainValue【一般廃棄物処理施設】&#10;一人当たり有形固定資産（償却資産）額">
          <a:extLst>
            <a:ext uri="{FF2B5EF4-FFF2-40B4-BE49-F238E27FC236}">
              <a16:creationId xmlns:a16="http://schemas.microsoft.com/office/drawing/2014/main" id="{A49F22CF-1102-4F2E-A1E5-0DC114DCB0B5}"/>
            </a:ext>
          </a:extLst>
        </xdr:cNvPr>
        <xdr:cNvSpPr txBox="1"/>
      </xdr:nvSpPr>
      <xdr:spPr>
        <a:xfrm>
          <a:off x="21011095" y="718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9" name="正方形/長方形 248">
          <a:extLst>
            <a:ext uri="{FF2B5EF4-FFF2-40B4-BE49-F238E27FC236}">
              <a16:creationId xmlns:a16="http://schemas.microsoft.com/office/drawing/2014/main" id="{898BAD03-82E1-46F0-8C41-4D0AB45EAB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0" name="正方形/長方形 249">
          <a:extLst>
            <a:ext uri="{FF2B5EF4-FFF2-40B4-BE49-F238E27FC236}">
              <a16:creationId xmlns:a16="http://schemas.microsoft.com/office/drawing/2014/main" id="{B7F3964F-FC9B-4F93-B925-762DA68655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1" name="正方形/長方形 250">
          <a:extLst>
            <a:ext uri="{FF2B5EF4-FFF2-40B4-BE49-F238E27FC236}">
              <a16:creationId xmlns:a16="http://schemas.microsoft.com/office/drawing/2014/main" id="{EF645997-CF05-4C6C-847D-B34821FBA7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2" name="正方形/長方形 251">
          <a:extLst>
            <a:ext uri="{FF2B5EF4-FFF2-40B4-BE49-F238E27FC236}">
              <a16:creationId xmlns:a16="http://schemas.microsoft.com/office/drawing/2014/main" id="{68C91330-BECB-476E-B20E-C6D5551ABF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3" name="正方形/長方形 252">
          <a:extLst>
            <a:ext uri="{FF2B5EF4-FFF2-40B4-BE49-F238E27FC236}">
              <a16:creationId xmlns:a16="http://schemas.microsoft.com/office/drawing/2014/main" id="{E91B3969-E92B-42DD-A843-BC083AE5E8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4" name="正方形/長方形 253">
          <a:extLst>
            <a:ext uri="{FF2B5EF4-FFF2-40B4-BE49-F238E27FC236}">
              <a16:creationId xmlns:a16="http://schemas.microsoft.com/office/drawing/2014/main" id="{2B3580D2-5E08-4866-8DA9-6FF2F1B2CC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5" name="正方形/長方形 254">
          <a:extLst>
            <a:ext uri="{FF2B5EF4-FFF2-40B4-BE49-F238E27FC236}">
              <a16:creationId xmlns:a16="http://schemas.microsoft.com/office/drawing/2014/main" id="{1DEF52DE-58BB-454D-88D8-845E06B0B4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6" name="正方形/長方形 255">
          <a:extLst>
            <a:ext uri="{FF2B5EF4-FFF2-40B4-BE49-F238E27FC236}">
              <a16:creationId xmlns:a16="http://schemas.microsoft.com/office/drawing/2014/main" id="{7240BA42-82C8-4B1C-A218-3FD939DE93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7" name="テキスト ボックス 256">
          <a:extLst>
            <a:ext uri="{FF2B5EF4-FFF2-40B4-BE49-F238E27FC236}">
              <a16:creationId xmlns:a16="http://schemas.microsoft.com/office/drawing/2014/main" id="{636FBC6B-9797-4EC2-AB16-3EFD307CE4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8" name="直線コネクタ 257">
          <a:extLst>
            <a:ext uri="{FF2B5EF4-FFF2-40B4-BE49-F238E27FC236}">
              <a16:creationId xmlns:a16="http://schemas.microsoft.com/office/drawing/2014/main" id="{1769EA0D-4183-4AB6-AF27-900578D2A0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9" name="直線コネクタ 258">
          <a:extLst>
            <a:ext uri="{FF2B5EF4-FFF2-40B4-BE49-F238E27FC236}">
              <a16:creationId xmlns:a16="http://schemas.microsoft.com/office/drawing/2014/main" id="{174B4C83-06FE-4D22-85D1-38C144E803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0" name="テキスト ボックス 259">
          <a:extLst>
            <a:ext uri="{FF2B5EF4-FFF2-40B4-BE49-F238E27FC236}">
              <a16:creationId xmlns:a16="http://schemas.microsoft.com/office/drawing/2014/main" id="{1695824B-97C5-4D17-85A4-72A3828BD45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1" name="直線コネクタ 260">
          <a:extLst>
            <a:ext uri="{FF2B5EF4-FFF2-40B4-BE49-F238E27FC236}">
              <a16:creationId xmlns:a16="http://schemas.microsoft.com/office/drawing/2014/main" id="{3FDA8FF2-485B-467A-974F-A10CE65D57A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2" name="テキスト ボックス 261">
          <a:extLst>
            <a:ext uri="{FF2B5EF4-FFF2-40B4-BE49-F238E27FC236}">
              <a16:creationId xmlns:a16="http://schemas.microsoft.com/office/drawing/2014/main" id="{FC2A65CF-18F3-4655-A05E-BCBAC66458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3" name="直線コネクタ 262">
          <a:extLst>
            <a:ext uri="{FF2B5EF4-FFF2-40B4-BE49-F238E27FC236}">
              <a16:creationId xmlns:a16="http://schemas.microsoft.com/office/drawing/2014/main" id="{31CD23E2-6E2E-4CBF-96A5-F1B451939A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4" name="テキスト ボックス 263">
          <a:extLst>
            <a:ext uri="{FF2B5EF4-FFF2-40B4-BE49-F238E27FC236}">
              <a16:creationId xmlns:a16="http://schemas.microsoft.com/office/drawing/2014/main" id="{42021AB5-B30E-4CA8-912B-F0F2942FC4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5" name="直線コネクタ 264">
          <a:extLst>
            <a:ext uri="{FF2B5EF4-FFF2-40B4-BE49-F238E27FC236}">
              <a16:creationId xmlns:a16="http://schemas.microsoft.com/office/drawing/2014/main" id="{D6A74230-973A-40F4-A909-17ECC8B5A3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6" name="テキスト ボックス 265">
          <a:extLst>
            <a:ext uri="{FF2B5EF4-FFF2-40B4-BE49-F238E27FC236}">
              <a16:creationId xmlns:a16="http://schemas.microsoft.com/office/drawing/2014/main" id="{29B321F3-D3F0-406E-8B5F-5451D8A101C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7" name="直線コネクタ 266">
          <a:extLst>
            <a:ext uri="{FF2B5EF4-FFF2-40B4-BE49-F238E27FC236}">
              <a16:creationId xmlns:a16="http://schemas.microsoft.com/office/drawing/2014/main" id="{CB3D0A87-B679-40B9-A3D7-9BBAF01442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8" name="テキスト ボックス 267">
          <a:extLst>
            <a:ext uri="{FF2B5EF4-FFF2-40B4-BE49-F238E27FC236}">
              <a16:creationId xmlns:a16="http://schemas.microsoft.com/office/drawing/2014/main" id="{5F74DF3A-3F14-49BF-843F-7579FA9393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9" name="直線コネクタ 268">
          <a:extLst>
            <a:ext uri="{FF2B5EF4-FFF2-40B4-BE49-F238E27FC236}">
              <a16:creationId xmlns:a16="http://schemas.microsoft.com/office/drawing/2014/main" id="{2EC61C07-D7BF-452D-9E1D-6B3E8F41A9E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0" name="テキスト ボックス 269">
          <a:extLst>
            <a:ext uri="{FF2B5EF4-FFF2-40B4-BE49-F238E27FC236}">
              <a16:creationId xmlns:a16="http://schemas.microsoft.com/office/drawing/2014/main" id="{F3578933-7F60-4460-9A7B-AD8182AEFD3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1" name="直線コネクタ 270">
          <a:extLst>
            <a:ext uri="{FF2B5EF4-FFF2-40B4-BE49-F238E27FC236}">
              <a16:creationId xmlns:a16="http://schemas.microsoft.com/office/drawing/2014/main" id="{2B34EEB1-6FDD-4361-8094-D18AB5BAD3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2" name="テキスト ボックス 271">
          <a:extLst>
            <a:ext uri="{FF2B5EF4-FFF2-40B4-BE49-F238E27FC236}">
              <a16:creationId xmlns:a16="http://schemas.microsoft.com/office/drawing/2014/main" id="{3831B2C3-F0B7-4CA7-BFC5-68434FC8FC3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3" name="【保健センター・保健所】&#10;有形固定資産減価償却率グラフ枠">
          <a:extLst>
            <a:ext uri="{FF2B5EF4-FFF2-40B4-BE49-F238E27FC236}">
              <a16:creationId xmlns:a16="http://schemas.microsoft.com/office/drawing/2014/main" id="{EE47FC52-CA5C-41A6-9CBB-DD4636DF88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74" name="直線コネクタ 273">
          <a:extLst>
            <a:ext uri="{FF2B5EF4-FFF2-40B4-BE49-F238E27FC236}">
              <a16:creationId xmlns:a16="http://schemas.microsoft.com/office/drawing/2014/main" id="{D6FF6DEE-BC92-4624-894B-7F7049B4CBDA}"/>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75" name="【保健センター・保健所】&#10;有形固定資産減価償却率最小値テキスト">
          <a:extLst>
            <a:ext uri="{FF2B5EF4-FFF2-40B4-BE49-F238E27FC236}">
              <a16:creationId xmlns:a16="http://schemas.microsoft.com/office/drawing/2014/main" id="{242B3440-75EB-46BC-B986-5932A4CE4334}"/>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76" name="直線コネクタ 275">
          <a:extLst>
            <a:ext uri="{FF2B5EF4-FFF2-40B4-BE49-F238E27FC236}">
              <a16:creationId xmlns:a16="http://schemas.microsoft.com/office/drawing/2014/main" id="{C0F06021-C645-4019-9040-1BE1CE53FB2A}"/>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7" name="【保健センター・保健所】&#10;有形固定資産減価償却率最大値テキスト">
          <a:extLst>
            <a:ext uri="{FF2B5EF4-FFF2-40B4-BE49-F238E27FC236}">
              <a16:creationId xmlns:a16="http://schemas.microsoft.com/office/drawing/2014/main" id="{5637A21B-E643-469F-8380-ABA78A84081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8" name="直線コネクタ 277">
          <a:extLst>
            <a:ext uri="{FF2B5EF4-FFF2-40B4-BE49-F238E27FC236}">
              <a16:creationId xmlns:a16="http://schemas.microsoft.com/office/drawing/2014/main" id="{51DBDEAF-2BDB-412A-922A-5D346129F53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79" name="【保健センター・保健所】&#10;有形固定資産減価償却率平均値テキスト">
          <a:extLst>
            <a:ext uri="{FF2B5EF4-FFF2-40B4-BE49-F238E27FC236}">
              <a16:creationId xmlns:a16="http://schemas.microsoft.com/office/drawing/2014/main" id="{BE881EE7-918E-4BC9-8A4B-5A6582314F91}"/>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80" name="フローチャート: 判断 279">
          <a:extLst>
            <a:ext uri="{FF2B5EF4-FFF2-40B4-BE49-F238E27FC236}">
              <a16:creationId xmlns:a16="http://schemas.microsoft.com/office/drawing/2014/main" id="{EA6D1937-4F4C-4EE0-8116-7E7F43CF361A}"/>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81" name="フローチャート: 判断 280">
          <a:extLst>
            <a:ext uri="{FF2B5EF4-FFF2-40B4-BE49-F238E27FC236}">
              <a16:creationId xmlns:a16="http://schemas.microsoft.com/office/drawing/2014/main" id="{95A1C86C-54C1-4CBE-B54A-2178F08AB2FE}"/>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82" name="n_1aveValue【保健センター・保健所】&#10;有形固定資産減価償却率">
          <a:extLst>
            <a:ext uri="{FF2B5EF4-FFF2-40B4-BE49-F238E27FC236}">
              <a16:creationId xmlns:a16="http://schemas.microsoft.com/office/drawing/2014/main" id="{5D8B9CD5-1139-4816-8F50-78C9FC7DE506}"/>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83" name="フローチャート: 判断 282">
          <a:extLst>
            <a:ext uri="{FF2B5EF4-FFF2-40B4-BE49-F238E27FC236}">
              <a16:creationId xmlns:a16="http://schemas.microsoft.com/office/drawing/2014/main" id="{9B44D78E-69A1-47C0-8FC3-4D0280B1013E}"/>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84" name="n_2aveValue【保健センター・保健所】&#10;有形固定資産減価償却率">
          <a:extLst>
            <a:ext uri="{FF2B5EF4-FFF2-40B4-BE49-F238E27FC236}">
              <a16:creationId xmlns:a16="http://schemas.microsoft.com/office/drawing/2014/main" id="{DFE9FDCE-5424-4A70-8F5F-BDFD9E6C5F0D}"/>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id="{409B36C7-10B8-42C5-9EEC-7521D4421C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id="{62BA88D1-7E02-466D-AFDA-3C1288812F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7" name="テキスト ボックス 286">
          <a:extLst>
            <a:ext uri="{FF2B5EF4-FFF2-40B4-BE49-F238E27FC236}">
              <a16:creationId xmlns:a16="http://schemas.microsoft.com/office/drawing/2014/main" id="{D6C4E5FE-D269-48B4-A920-F123AA159D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E3B18368-B0FA-4003-AB81-C9879F80B0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9" name="テキスト ボックス 288">
          <a:extLst>
            <a:ext uri="{FF2B5EF4-FFF2-40B4-BE49-F238E27FC236}">
              <a16:creationId xmlns:a16="http://schemas.microsoft.com/office/drawing/2014/main" id="{17896CF2-288D-47D1-A90A-58F2D74233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290" name="楕円 289">
          <a:extLst>
            <a:ext uri="{FF2B5EF4-FFF2-40B4-BE49-F238E27FC236}">
              <a16:creationId xmlns:a16="http://schemas.microsoft.com/office/drawing/2014/main" id="{46258AD5-F921-4FFD-BA63-772A1FA09A5A}"/>
            </a:ext>
          </a:extLst>
        </xdr:cNvPr>
        <xdr:cNvSpPr/>
      </xdr:nvSpPr>
      <xdr:spPr>
        <a:xfrm>
          <a:off x="15430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120304</xdr:rowOff>
    </xdr:from>
    <xdr:ext cx="405111" cy="259045"/>
    <xdr:sp macro="" textlink="">
      <xdr:nvSpPr>
        <xdr:cNvPr id="291" name="n_1mainValue【保健センター・保健所】&#10;有形固定資産減価償却率">
          <a:extLst>
            <a:ext uri="{FF2B5EF4-FFF2-40B4-BE49-F238E27FC236}">
              <a16:creationId xmlns:a16="http://schemas.microsoft.com/office/drawing/2014/main" id="{4FFEF466-C37B-4C38-845E-9FAC2FD14CD1}"/>
            </a:ext>
          </a:extLst>
        </xdr:cNvPr>
        <xdr:cNvSpPr txBox="1"/>
      </xdr:nvSpPr>
      <xdr:spPr>
        <a:xfrm>
          <a:off x="15266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2" name="正方形/長方形 291">
          <a:extLst>
            <a:ext uri="{FF2B5EF4-FFF2-40B4-BE49-F238E27FC236}">
              <a16:creationId xmlns:a16="http://schemas.microsoft.com/office/drawing/2014/main" id="{AD98C073-AC49-49FF-BDA6-11CDE11515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3" name="正方形/長方形 292">
          <a:extLst>
            <a:ext uri="{FF2B5EF4-FFF2-40B4-BE49-F238E27FC236}">
              <a16:creationId xmlns:a16="http://schemas.microsoft.com/office/drawing/2014/main" id="{D9DA9622-1D49-472F-BEA2-6E7012A4DC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4" name="正方形/長方形 293">
          <a:extLst>
            <a:ext uri="{FF2B5EF4-FFF2-40B4-BE49-F238E27FC236}">
              <a16:creationId xmlns:a16="http://schemas.microsoft.com/office/drawing/2014/main" id="{B1AAB388-97E4-46E9-9B72-834B549F3F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5" name="正方形/長方形 294">
          <a:extLst>
            <a:ext uri="{FF2B5EF4-FFF2-40B4-BE49-F238E27FC236}">
              <a16:creationId xmlns:a16="http://schemas.microsoft.com/office/drawing/2014/main" id="{CCF4F6B1-A5E6-4D4F-BA86-DF30C48D96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6" name="正方形/長方形 295">
          <a:extLst>
            <a:ext uri="{FF2B5EF4-FFF2-40B4-BE49-F238E27FC236}">
              <a16:creationId xmlns:a16="http://schemas.microsoft.com/office/drawing/2014/main" id="{2030A6FD-F8BF-444F-BFDE-02FE251ED8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7" name="正方形/長方形 296">
          <a:extLst>
            <a:ext uri="{FF2B5EF4-FFF2-40B4-BE49-F238E27FC236}">
              <a16:creationId xmlns:a16="http://schemas.microsoft.com/office/drawing/2014/main" id="{72CADF93-FED6-4296-9879-9419A2F4AF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8" name="正方形/長方形 297">
          <a:extLst>
            <a:ext uri="{FF2B5EF4-FFF2-40B4-BE49-F238E27FC236}">
              <a16:creationId xmlns:a16="http://schemas.microsoft.com/office/drawing/2014/main" id="{4F1474BB-1E81-4DA2-97C4-C9BCEBF170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9" name="正方形/長方形 298">
          <a:extLst>
            <a:ext uri="{FF2B5EF4-FFF2-40B4-BE49-F238E27FC236}">
              <a16:creationId xmlns:a16="http://schemas.microsoft.com/office/drawing/2014/main" id="{A1CBC790-C16A-4C50-BD74-C05407DD95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0" name="テキスト ボックス 299">
          <a:extLst>
            <a:ext uri="{FF2B5EF4-FFF2-40B4-BE49-F238E27FC236}">
              <a16:creationId xmlns:a16="http://schemas.microsoft.com/office/drawing/2014/main" id="{8B8F148A-2D55-403F-A98D-CBDBD3B7ED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1" name="直線コネクタ 300">
          <a:extLst>
            <a:ext uri="{FF2B5EF4-FFF2-40B4-BE49-F238E27FC236}">
              <a16:creationId xmlns:a16="http://schemas.microsoft.com/office/drawing/2014/main" id="{4EFA293E-DDB8-425F-93E8-0D258A8E56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2" name="直線コネクタ 301">
          <a:extLst>
            <a:ext uri="{FF2B5EF4-FFF2-40B4-BE49-F238E27FC236}">
              <a16:creationId xmlns:a16="http://schemas.microsoft.com/office/drawing/2014/main" id="{6B0780F8-2F3A-40CB-9FC3-A14B9752D2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3" name="テキスト ボックス 302">
          <a:extLst>
            <a:ext uri="{FF2B5EF4-FFF2-40B4-BE49-F238E27FC236}">
              <a16:creationId xmlns:a16="http://schemas.microsoft.com/office/drawing/2014/main" id="{F7106E9E-35D6-4484-9F03-26FCC20472D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4" name="直線コネクタ 303">
          <a:extLst>
            <a:ext uri="{FF2B5EF4-FFF2-40B4-BE49-F238E27FC236}">
              <a16:creationId xmlns:a16="http://schemas.microsoft.com/office/drawing/2014/main" id="{0DBE4F1F-E2F0-41F9-8015-0D4399E2A4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5" name="テキスト ボックス 304">
          <a:extLst>
            <a:ext uri="{FF2B5EF4-FFF2-40B4-BE49-F238E27FC236}">
              <a16:creationId xmlns:a16="http://schemas.microsoft.com/office/drawing/2014/main" id="{D7508F05-CC4A-46DE-9C44-F66046C2BF9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6" name="直線コネクタ 305">
          <a:extLst>
            <a:ext uri="{FF2B5EF4-FFF2-40B4-BE49-F238E27FC236}">
              <a16:creationId xmlns:a16="http://schemas.microsoft.com/office/drawing/2014/main" id="{5B6CA0B3-FF93-4F92-9BAB-1D1F792A3C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7" name="テキスト ボックス 306">
          <a:extLst>
            <a:ext uri="{FF2B5EF4-FFF2-40B4-BE49-F238E27FC236}">
              <a16:creationId xmlns:a16="http://schemas.microsoft.com/office/drawing/2014/main" id="{739609C8-AEB0-46F9-8140-516DDBD9BCE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8" name="直線コネクタ 307">
          <a:extLst>
            <a:ext uri="{FF2B5EF4-FFF2-40B4-BE49-F238E27FC236}">
              <a16:creationId xmlns:a16="http://schemas.microsoft.com/office/drawing/2014/main" id="{FECEE9E4-2724-41FF-ADAE-F4F82D387C4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9" name="テキスト ボックス 308">
          <a:extLst>
            <a:ext uri="{FF2B5EF4-FFF2-40B4-BE49-F238E27FC236}">
              <a16:creationId xmlns:a16="http://schemas.microsoft.com/office/drawing/2014/main" id="{DAAC642B-0EF9-461D-8B44-841E7794CA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0" name="直線コネクタ 309">
          <a:extLst>
            <a:ext uri="{FF2B5EF4-FFF2-40B4-BE49-F238E27FC236}">
              <a16:creationId xmlns:a16="http://schemas.microsoft.com/office/drawing/2014/main" id="{CAE2600C-BB53-4EB2-84B3-349681354FA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1" name="テキスト ボックス 310">
          <a:extLst>
            <a:ext uri="{FF2B5EF4-FFF2-40B4-BE49-F238E27FC236}">
              <a16:creationId xmlns:a16="http://schemas.microsoft.com/office/drawing/2014/main" id="{E43B3012-422D-4FAF-847F-BEDFBBEC17B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2" name="直線コネクタ 311">
          <a:extLst>
            <a:ext uri="{FF2B5EF4-FFF2-40B4-BE49-F238E27FC236}">
              <a16:creationId xmlns:a16="http://schemas.microsoft.com/office/drawing/2014/main" id="{2FA853FB-77F2-496F-B73C-612677E6D1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3" name="テキスト ボックス 312">
          <a:extLst>
            <a:ext uri="{FF2B5EF4-FFF2-40B4-BE49-F238E27FC236}">
              <a16:creationId xmlns:a16="http://schemas.microsoft.com/office/drawing/2014/main" id="{3A4F0A03-7724-4460-B175-9B3153EE09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4" name="【保健センター・保健所】&#10;一人当たり面積グラフ枠">
          <a:extLst>
            <a:ext uri="{FF2B5EF4-FFF2-40B4-BE49-F238E27FC236}">
              <a16:creationId xmlns:a16="http://schemas.microsoft.com/office/drawing/2014/main" id="{DBE4F3E9-0A2B-491E-AA44-C36DC376F2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15" name="直線コネクタ 314">
          <a:extLst>
            <a:ext uri="{FF2B5EF4-FFF2-40B4-BE49-F238E27FC236}">
              <a16:creationId xmlns:a16="http://schemas.microsoft.com/office/drawing/2014/main" id="{9083C0B5-5D3B-471C-857F-ECC2FF92648B}"/>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16" name="【保健センター・保健所】&#10;一人当たり面積最小値テキスト">
          <a:extLst>
            <a:ext uri="{FF2B5EF4-FFF2-40B4-BE49-F238E27FC236}">
              <a16:creationId xmlns:a16="http://schemas.microsoft.com/office/drawing/2014/main" id="{7AB6A07A-9650-4777-94F0-F633EE70AD0D}"/>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17" name="直線コネクタ 316">
          <a:extLst>
            <a:ext uri="{FF2B5EF4-FFF2-40B4-BE49-F238E27FC236}">
              <a16:creationId xmlns:a16="http://schemas.microsoft.com/office/drawing/2014/main" id="{FF41B17C-3A6D-4179-9671-FCCCA75BB2BE}"/>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18" name="【保健センター・保健所】&#10;一人当たり面積最大値テキスト">
          <a:extLst>
            <a:ext uri="{FF2B5EF4-FFF2-40B4-BE49-F238E27FC236}">
              <a16:creationId xmlns:a16="http://schemas.microsoft.com/office/drawing/2014/main" id="{1F146B41-D2B6-4A70-955F-56A92B1638CD}"/>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19" name="直線コネクタ 318">
          <a:extLst>
            <a:ext uri="{FF2B5EF4-FFF2-40B4-BE49-F238E27FC236}">
              <a16:creationId xmlns:a16="http://schemas.microsoft.com/office/drawing/2014/main" id="{081B10A4-1B2F-4EA5-9D8C-5DCD9E4EF10C}"/>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20" name="【保健センター・保健所】&#10;一人当たり面積平均値テキスト">
          <a:extLst>
            <a:ext uri="{FF2B5EF4-FFF2-40B4-BE49-F238E27FC236}">
              <a16:creationId xmlns:a16="http://schemas.microsoft.com/office/drawing/2014/main" id="{C5732C16-C4CE-4B79-9341-BE85F98FE13A}"/>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21" name="フローチャート: 判断 320">
          <a:extLst>
            <a:ext uri="{FF2B5EF4-FFF2-40B4-BE49-F238E27FC236}">
              <a16:creationId xmlns:a16="http://schemas.microsoft.com/office/drawing/2014/main" id="{E8BD9DDD-31A4-4305-ADFE-2DE9BA685F27}"/>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22" name="フローチャート: 判断 321">
          <a:extLst>
            <a:ext uri="{FF2B5EF4-FFF2-40B4-BE49-F238E27FC236}">
              <a16:creationId xmlns:a16="http://schemas.microsoft.com/office/drawing/2014/main" id="{43FC644C-6CAE-4442-B2CE-6956FFCE03CA}"/>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323" name="n_1aveValue【保健センター・保健所】&#10;一人当たり面積">
          <a:extLst>
            <a:ext uri="{FF2B5EF4-FFF2-40B4-BE49-F238E27FC236}">
              <a16:creationId xmlns:a16="http://schemas.microsoft.com/office/drawing/2014/main" id="{A1CBD825-D4EC-4719-8D3D-7BD531E53692}"/>
            </a:ext>
          </a:extLst>
        </xdr:cNvPr>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24" name="フローチャート: 判断 323">
          <a:extLst>
            <a:ext uri="{FF2B5EF4-FFF2-40B4-BE49-F238E27FC236}">
              <a16:creationId xmlns:a16="http://schemas.microsoft.com/office/drawing/2014/main" id="{56E804A3-FE2F-4B0A-B515-D96B29EF772B}"/>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25" name="n_2aveValue【保健センター・保健所】&#10;一人当たり面積">
          <a:extLst>
            <a:ext uri="{FF2B5EF4-FFF2-40B4-BE49-F238E27FC236}">
              <a16:creationId xmlns:a16="http://schemas.microsoft.com/office/drawing/2014/main" id="{85FEDAD3-DFDF-432A-A9E9-1B81F115F13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591BC161-730C-444C-B672-62F06B165C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C7938BF6-27AB-49F4-A72D-6E733AE954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B3FE6FCC-D4EA-4DF2-98B1-BAAFB1C561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6947EFF7-1391-4365-AB00-91F827C8EC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91113CF1-DE70-4103-8A3C-D9755E10C0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128270</xdr:rowOff>
    </xdr:from>
    <xdr:to>
      <xdr:col>112</xdr:col>
      <xdr:colOff>38100</xdr:colOff>
      <xdr:row>61</xdr:row>
      <xdr:rowOff>58420</xdr:rowOff>
    </xdr:to>
    <xdr:sp macro="" textlink="">
      <xdr:nvSpPr>
        <xdr:cNvPr id="331" name="楕円 330">
          <a:extLst>
            <a:ext uri="{FF2B5EF4-FFF2-40B4-BE49-F238E27FC236}">
              <a16:creationId xmlns:a16="http://schemas.microsoft.com/office/drawing/2014/main" id="{5B927844-9FD1-4BD7-82A0-5BAEF1F402B7}"/>
            </a:ext>
          </a:extLst>
        </xdr:cNvPr>
        <xdr:cNvSpPr/>
      </xdr:nvSpPr>
      <xdr:spPr>
        <a:xfrm>
          <a:off x="2127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74947</xdr:rowOff>
    </xdr:from>
    <xdr:ext cx="469744" cy="259045"/>
    <xdr:sp macro="" textlink="">
      <xdr:nvSpPr>
        <xdr:cNvPr id="332" name="n_1mainValue【保健センター・保健所】&#10;一人当たり面積">
          <a:extLst>
            <a:ext uri="{FF2B5EF4-FFF2-40B4-BE49-F238E27FC236}">
              <a16:creationId xmlns:a16="http://schemas.microsoft.com/office/drawing/2014/main" id="{ECC0C4DB-B218-4902-AC6E-C54379F50E21}"/>
            </a:ext>
          </a:extLst>
        </xdr:cNvPr>
        <xdr:cNvSpPr txBox="1"/>
      </xdr:nvSpPr>
      <xdr:spPr>
        <a:xfrm>
          <a:off x="21075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3" name="正方形/長方形 332">
          <a:extLst>
            <a:ext uri="{FF2B5EF4-FFF2-40B4-BE49-F238E27FC236}">
              <a16:creationId xmlns:a16="http://schemas.microsoft.com/office/drawing/2014/main" id="{E36EEB64-2110-4ACA-91CC-8B8B054E4C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4" name="正方形/長方形 333">
          <a:extLst>
            <a:ext uri="{FF2B5EF4-FFF2-40B4-BE49-F238E27FC236}">
              <a16:creationId xmlns:a16="http://schemas.microsoft.com/office/drawing/2014/main" id="{1D36FA86-1C80-4EEF-A1FF-9336B91C1B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5" name="正方形/長方形 334">
          <a:extLst>
            <a:ext uri="{FF2B5EF4-FFF2-40B4-BE49-F238E27FC236}">
              <a16:creationId xmlns:a16="http://schemas.microsoft.com/office/drawing/2014/main" id="{9AD7AECE-D589-4940-A18E-1F24B364DC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6" name="正方形/長方形 335">
          <a:extLst>
            <a:ext uri="{FF2B5EF4-FFF2-40B4-BE49-F238E27FC236}">
              <a16:creationId xmlns:a16="http://schemas.microsoft.com/office/drawing/2014/main" id="{B69C5767-8E25-48E9-9861-7EF5768F89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7" name="正方形/長方形 336">
          <a:extLst>
            <a:ext uri="{FF2B5EF4-FFF2-40B4-BE49-F238E27FC236}">
              <a16:creationId xmlns:a16="http://schemas.microsoft.com/office/drawing/2014/main" id="{AD29D92E-B8AB-426B-9656-C6487D0942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8" name="正方形/長方形 337">
          <a:extLst>
            <a:ext uri="{FF2B5EF4-FFF2-40B4-BE49-F238E27FC236}">
              <a16:creationId xmlns:a16="http://schemas.microsoft.com/office/drawing/2014/main" id="{125B0B72-8D4F-4B88-9AF3-AD527C77C7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9" name="正方形/長方形 338">
          <a:extLst>
            <a:ext uri="{FF2B5EF4-FFF2-40B4-BE49-F238E27FC236}">
              <a16:creationId xmlns:a16="http://schemas.microsoft.com/office/drawing/2014/main" id="{51AB9967-84A5-45C0-8F0B-2549153D3A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0" name="正方形/長方形 339">
          <a:extLst>
            <a:ext uri="{FF2B5EF4-FFF2-40B4-BE49-F238E27FC236}">
              <a16:creationId xmlns:a16="http://schemas.microsoft.com/office/drawing/2014/main" id="{F943B6BA-1553-4994-94F4-C9450B27F5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1" name="テキスト ボックス 340">
          <a:extLst>
            <a:ext uri="{FF2B5EF4-FFF2-40B4-BE49-F238E27FC236}">
              <a16:creationId xmlns:a16="http://schemas.microsoft.com/office/drawing/2014/main" id="{62735F01-4272-4670-8887-8A68767491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2" name="直線コネクタ 341">
          <a:extLst>
            <a:ext uri="{FF2B5EF4-FFF2-40B4-BE49-F238E27FC236}">
              <a16:creationId xmlns:a16="http://schemas.microsoft.com/office/drawing/2014/main" id="{652A2BAA-0D12-423C-B751-DFCD3DA594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43" name="テキスト ボックス 342">
          <a:extLst>
            <a:ext uri="{FF2B5EF4-FFF2-40B4-BE49-F238E27FC236}">
              <a16:creationId xmlns:a16="http://schemas.microsoft.com/office/drawing/2014/main" id="{114E3143-ABDC-483D-81DC-C4E76EC4321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4" name="直線コネクタ 343">
          <a:extLst>
            <a:ext uri="{FF2B5EF4-FFF2-40B4-BE49-F238E27FC236}">
              <a16:creationId xmlns:a16="http://schemas.microsoft.com/office/drawing/2014/main" id="{41D68D0B-7DFC-4B59-8729-946ACAC137B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45" name="テキスト ボックス 344">
          <a:extLst>
            <a:ext uri="{FF2B5EF4-FFF2-40B4-BE49-F238E27FC236}">
              <a16:creationId xmlns:a16="http://schemas.microsoft.com/office/drawing/2014/main" id="{2D2965A7-E19E-45EA-AA94-2F82D994B11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6" name="直線コネクタ 345">
          <a:extLst>
            <a:ext uri="{FF2B5EF4-FFF2-40B4-BE49-F238E27FC236}">
              <a16:creationId xmlns:a16="http://schemas.microsoft.com/office/drawing/2014/main" id="{A2A046C8-63FB-4045-9163-9BD0DCBD4F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7" name="テキスト ボックス 346">
          <a:extLst>
            <a:ext uri="{FF2B5EF4-FFF2-40B4-BE49-F238E27FC236}">
              <a16:creationId xmlns:a16="http://schemas.microsoft.com/office/drawing/2014/main" id="{E1DA3345-253C-412A-99B9-5C0034447EA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8" name="直線コネクタ 347">
          <a:extLst>
            <a:ext uri="{FF2B5EF4-FFF2-40B4-BE49-F238E27FC236}">
              <a16:creationId xmlns:a16="http://schemas.microsoft.com/office/drawing/2014/main" id="{33739FFC-9713-4E1D-B7E6-BD83ACA768C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9" name="テキスト ボックス 348">
          <a:extLst>
            <a:ext uri="{FF2B5EF4-FFF2-40B4-BE49-F238E27FC236}">
              <a16:creationId xmlns:a16="http://schemas.microsoft.com/office/drawing/2014/main" id="{2DBF1DFD-B019-4705-AF4B-E4F9C46AF7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0" name="直線コネクタ 349">
          <a:extLst>
            <a:ext uri="{FF2B5EF4-FFF2-40B4-BE49-F238E27FC236}">
              <a16:creationId xmlns:a16="http://schemas.microsoft.com/office/drawing/2014/main" id="{2BC8611C-E6CC-49FF-A028-AFA702904B5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1" name="テキスト ボックス 350">
          <a:extLst>
            <a:ext uri="{FF2B5EF4-FFF2-40B4-BE49-F238E27FC236}">
              <a16:creationId xmlns:a16="http://schemas.microsoft.com/office/drawing/2014/main" id="{4740F49C-BF0C-405B-9554-6967E73F514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2" name="直線コネクタ 351">
          <a:extLst>
            <a:ext uri="{FF2B5EF4-FFF2-40B4-BE49-F238E27FC236}">
              <a16:creationId xmlns:a16="http://schemas.microsoft.com/office/drawing/2014/main" id="{16DD4CE8-37B7-4889-951D-17E331C4AA0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53" name="テキスト ボックス 352">
          <a:extLst>
            <a:ext uri="{FF2B5EF4-FFF2-40B4-BE49-F238E27FC236}">
              <a16:creationId xmlns:a16="http://schemas.microsoft.com/office/drawing/2014/main" id="{FC3E8E9A-294E-4882-A657-972271F1727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a:extLst>
            <a:ext uri="{FF2B5EF4-FFF2-40B4-BE49-F238E27FC236}">
              <a16:creationId xmlns:a16="http://schemas.microsoft.com/office/drawing/2014/main" id="{8C99170E-3BC0-46AB-997D-A85E07F07B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5" name="テキスト ボックス 354">
          <a:extLst>
            <a:ext uri="{FF2B5EF4-FFF2-40B4-BE49-F238E27FC236}">
              <a16:creationId xmlns:a16="http://schemas.microsoft.com/office/drawing/2014/main" id="{6F7A2B3A-695B-41FF-B6CB-5388978CEE5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6" name="【消防施設】&#10;有形固定資産減価償却率グラフ枠">
          <a:extLst>
            <a:ext uri="{FF2B5EF4-FFF2-40B4-BE49-F238E27FC236}">
              <a16:creationId xmlns:a16="http://schemas.microsoft.com/office/drawing/2014/main" id="{43B01770-411A-408D-BA92-FCFD7DB54E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57" name="直線コネクタ 356">
          <a:extLst>
            <a:ext uri="{FF2B5EF4-FFF2-40B4-BE49-F238E27FC236}">
              <a16:creationId xmlns:a16="http://schemas.microsoft.com/office/drawing/2014/main" id="{742449D5-AC58-4A4F-BB86-126F59FF7136}"/>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58" name="【消防施設】&#10;有形固定資産減価償却率最小値テキスト">
          <a:extLst>
            <a:ext uri="{FF2B5EF4-FFF2-40B4-BE49-F238E27FC236}">
              <a16:creationId xmlns:a16="http://schemas.microsoft.com/office/drawing/2014/main" id="{54328F88-53D5-4259-8F5A-59D05993FA9C}"/>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59" name="直線コネクタ 358">
          <a:extLst>
            <a:ext uri="{FF2B5EF4-FFF2-40B4-BE49-F238E27FC236}">
              <a16:creationId xmlns:a16="http://schemas.microsoft.com/office/drawing/2014/main" id="{68122CDC-424B-424A-BD32-398866E7B931}"/>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60" name="【消防施設】&#10;有形固定資産減価償却率最大値テキスト">
          <a:extLst>
            <a:ext uri="{FF2B5EF4-FFF2-40B4-BE49-F238E27FC236}">
              <a16:creationId xmlns:a16="http://schemas.microsoft.com/office/drawing/2014/main" id="{262B5F8F-7D4F-45E0-BB7C-209F868C6669}"/>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61" name="直線コネクタ 360">
          <a:extLst>
            <a:ext uri="{FF2B5EF4-FFF2-40B4-BE49-F238E27FC236}">
              <a16:creationId xmlns:a16="http://schemas.microsoft.com/office/drawing/2014/main" id="{6A3534E1-C8FD-42DC-A7E2-87764D54E799}"/>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62" name="【消防施設】&#10;有形固定資産減価償却率平均値テキスト">
          <a:extLst>
            <a:ext uri="{FF2B5EF4-FFF2-40B4-BE49-F238E27FC236}">
              <a16:creationId xmlns:a16="http://schemas.microsoft.com/office/drawing/2014/main" id="{1E33A9E5-06E8-4A6E-875C-42F8ED2EE7DF}"/>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63" name="フローチャート: 判断 362">
          <a:extLst>
            <a:ext uri="{FF2B5EF4-FFF2-40B4-BE49-F238E27FC236}">
              <a16:creationId xmlns:a16="http://schemas.microsoft.com/office/drawing/2014/main" id="{57C496F9-11E0-41D8-9A88-45ACBF588CCB}"/>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64" name="フローチャート: 判断 363">
          <a:extLst>
            <a:ext uri="{FF2B5EF4-FFF2-40B4-BE49-F238E27FC236}">
              <a16:creationId xmlns:a16="http://schemas.microsoft.com/office/drawing/2014/main" id="{039F98AF-1184-4E7D-B1B5-29B19820F46D}"/>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65" name="n_1aveValue【消防施設】&#10;有形固定資産減価償却率">
          <a:extLst>
            <a:ext uri="{FF2B5EF4-FFF2-40B4-BE49-F238E27FC236}">
              <a16:creationId xmlns:a16="http://schemas.microsoft.com/office/drawing/2014/main" id="{4F13DC54-969A-4DB8-AFC0-5C4A08067B64}"/>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107314</xdr:rowOff>
    </xdr:from>
    <xdr:to>
      <xdr:col>76</xdr:col>
      <xdr:colOff>165100</xdr:colOff>
      <xdr:row>82</xdr:row>
      <xdr:rowOff>37464</xdr:rowOff>
    </xdr:to>
    <xdr:sp macro="" textlink="">
      <xdr:nvSpPr>
        <xdr:cNvPr id="366" name="フローチャート: 判断 365">
          <a:extLst>
            <a:ext uri="{FF2B5EF4-FFF2-40B4-BE49-F238E27FC236}">
              <a16:creationId xmlns:a16="http://schemas.microsoft.com/office/drawing/2014/main" id="{49DB1C46-1E40-4090-9CD8-0710CA11511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53991</xdr:rowOff>
    </xdr:from>
    <xdr:ext cx="405111" cy="259045"/>
    <xdr:sp macro="" textlink="">
      <xdr:nvSpPr>
        <xdr:cNvPr id="367" name="n_2aveValue【消防施設】&#10;有形固定資産減価償却率">
          <a:extLst>
            <a:ext uri="{FF2B5EF4-FFF2-40B4-BE49-F238E27FC236}">
              <a16:creationId xmlns:a16="http://schemas.microsoft.com/office/drawing/2014/main" id="{B504F42D-F107-4A71-850F-66EF6E788CB7}"/>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52523213-EE9D-4C08-BCA1-4765E68D87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10EA9E9D-114F-4F73-9BB0-28721E7BD4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8AE74DEC-2B94-4A4A-A6AB-E7A44D6F27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65B219DF-AEA9-4F4F-8898-9116A4F047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B3B59F0A-D6C0-4363-BA0E-33C6193036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373" name="楕円 372">
          <a:extLst>
            <a:ext uri="{FF2B5EF4-FFF2-40B4-BE49-F238E27FC236}">
              <a16:creationId xmlns:a16="http://schemas.microsoft.com/office/drawing/2014/main" id="{39C6899F-D385-4DEE-ABC2-1B8F8EE7EDA2}"/>
            </a:ext>
          </a:extLst>
        </xdr:cNvPr>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374" name="n_1mainValue【消防施設】&#10;有形固定資産減価償却率">
          <a:extLst>
            <a:ext uri="{FF2B5EF4-FFF2-40B4-BE49-F238E27FC236}">
              <a16:creationId xmlns:a16="http://schemas.microsoft.com/office/drawing/2014/main" id="{727A08C5-6128-47D5-AC78-62E1A753D426}"/>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a:extLst>
            <a:ext uri="{FF2B5EF4-FFF2-40B4-BE49-F238E27FC236}">
              <a16:creationId xmlns:a16="http://schemas.microsoft.com/office/drawing/2014/main" id="{DF438D2E-BD4E-47EA-83E1-9757444AE4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a:extLst>
            <a:ext uri="{FF2B5EF4-FFF2-40B4-BE49-F238E27FC236}">
              <a16:creationId xmlns:a16="http://schemas.microsoft.com/office/drawing/2014/main" id="{6C4050C9-69EC-4C12-AC7F-8B2CC7F219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a:extLst>
            <a:ext uri="{FF2B5EF4-FFF2-40B4-BE49-F238E27FC236}">
              <a16:creationId xmlns:a16="http://schemas.microsoft.com/office/drawing/2014/main" id="{70B92E45-706F-42FC-84FA-C3B7186077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a:extLst>
            <a:ext uri="{FF2B5EF4-FFF2-40B4-BE49-F238E27FC236}">
              <a16:creationId xmlns:a16="http://schemas.microsoft.com/office/drawing/2014/main" id="{B85D0015-17FE-4150-9B90-1A152D4C6F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a:extLst>
            <a:ext uri="{FF2B5EF4-FFF2-40B4-BE49-F238E27FC236}">
              <a16:creationId xmlns:a16="http://schemas.microsoft.com/office/drawing/2014/main" id="{A5298094-F145-4960-92CC-56B4FB3B00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a:extLst>
            <a:ext uri="{FF2B5EF4-FFF2-40B4-BE49-F238E27FC236}">
              <a16:creationId xmlns:a16="http://schemas.microsoft.com/office/drawing/2014/main" id="{CA2C9C6C-98E6-4AA6-AD24-9DF71D9308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a:extLst>
            <a:ext uri="{FF2B5EF4-FFF2-40B4-BE49-F238E27FC236}">
              <a16:creationId xmlns:a16="http://schemas.microsoft.com/office/drawing/2014/main" id="{72124DF6-3782-47A5-92E7-A8F1950D30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a:extLst>
            <a:ext uri="{FF2B5EF4-FFF2-40B4-BE49-F238E27FC236}">
              <a16:creationId xmlns:a16="http://schemas.microsoft.com/office/drawing/2014/main" id="{4E7DA50E-E2D3-44FE-A4AA-B7A1BB7D76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3" name="テキスト ボックス 382">
          <a:extLst>
            <a:ext uri="{FF2B5EF4-FFF2-40B4-BE49-F238E27FC236}">
              <a16:creationId xmlns:a16="http://schemas.microsoft.com/office/drawing/2014/main" id="{436D75CC-9CD2-4CE8-AF81-07D5AA8E49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4" name="直線コネクタ 383">
          <a:extLst>
            <a:ext uri="{FF2B5EF4-FFF2-40B4-BE49-F238E27FC236}">
              <a16:creationId xmlns:a16="http://schemas.microsoft.com/office/drawing/2014/main" id="{EC6E3429-680E-4F58-BAE9-D6E73989DD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5" name="直線コネクタ 384">
          <a:extLst>
            <a:ext uri="{FF2B5EF4-FFF2-40B4-BE49-F238E27FC236}">
              <a16:creationId xmlns:a16="http://schemas.microsoft.com/office/drawing/2014/main" id="{48E97845-7C4F-4661-9C0B-77B81BA07FB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6" name="テキスト ボックス 385">
          <a:extLst>
            <a:ext uri="{FF2B5EF4-FFF2-40B4-BE49-F238E27FC236}">
              <a16:creationId xmlns:a16="http://schemas.microsoft.com/office/drawing/2014/main" id="{165DD189-EBFB-4505-8DEA-4608F79FAA7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7" name="直線コネクタ 386">
          <a:extLst>
            <a:ext uri="{FF2B5EF4-FFF2-40B4-BE49-F238E27FC236}">
              <a16:creationId xmlns:a16="http://schemas.microsoft.com/office/drawing/2014/main" id="{61F53579-6A0F-4760-B81E-BEF9A248A1D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8" name="テキスト ボックス 387">
          <a:extLst>
            <a:ext uri="{FF2B5EF4-FFF2-40B4-BE49-F238E27FC236}">
              <a16:creationId xmlns:a16="http://schemas.microsoft.com/office/drawing/2014/main" id="{371529C2-8387-4DE3-8268-CC308B358B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9" name="直線コネクタ 388">
          <a:extLst>
            <a:ext uri="{FF2B5EF4-FFF2-40B4-BE49-F238E27FC236}">
              <a16:creationId xmlns:a16="http://schemas.microsoft.com/office/drawing/2014/main" id="{0386B3D6-F3DD-49AA-BA63-A3E4FD3BAA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0" name="テキスト ボックス 389">
          <a:extLst>
            <a:ext uri="{FF2B5EF4-FFF2-40B4-BE49-F238E27FC236}">
              <a16:creationId xmlns:a16="http://schemas.microsoft.com/office/drawing/2014/main" id="{2F2FDB89-AA21-42C0-9F8B-9D5F510D529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1" name="直線コネクタ 390">
          <a:extLst>
            <a:ext uri="{FF2B5EF4-FFF2-40B4-BE49-F238E27FC236}">
              <a16:creationId xmlns:a16="http://schemas.microsoft.com/office/drawing/2014/main" id="{AAEFCCFA-8FD5-4B1E-AD5A-642261AA40D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2" name="テキスト ボックス 391">
          <a:extLst>
            <a:ext uri="{FF2B5EF4-FFF2-40B4-BE49-F238E27FC236}">
              <a16:creationId xmlns:a16="http://schemas.microsoft.com/office/drawing/2014/main" id="{13A47011-95C8-4AF6-9829-47521FEA98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3" name="直線コネクタ 392">
          <a:extLst>
            <a:ext uri="{FF2B5EF4-FFF2-40B4-BE49-F238E27FC236}">
              <a16:creationId xmlns:a16="http://schemas.microsoft.com/office/drawing/2014/main" id="{2B9D8BF6-A8AA-4B79-9E7C-57EB6D671A4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4" name="テキスト ボックス 393">
          <a:extLst>
            <a:ext uri="{FF2B5EF4-FFF2-40B4-BE49-F238E27FC236}">
              <a16:creationId xmlns:a16="http://schemas.microsoft.com/office/drawing/2014/main" id="{CC32421A-EC8E-4A9F-A883-A040C8FC1B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5" name="【消防施設】&#10;一人当たり面積グラフ枠">
          <a:extLst>
            <a:ext uri="{FF2B5EF4-FFF2-40B4-BE49-F238E27FC236}">
              <a16:creationId xmlns:a16="http://schemas.microsoft.com/office/drawing/2014/main" id="{36859791-92B4-4FCC-9BF5-F79E6776F4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96" name="直線コネクタ 395">
          <a:extLst>
            <a:ext uri="{FF2B5EF4-FFF2-40B4-BE49-F238E27FC236}">
              <a16:creationId xmlns:a16="http://schemas.microsoft.com/office/drawing/2014/main" id="{DDAFADA5-E976-4683-B2EA-5DB6739DCE7F}"/>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97" name="【消防施設】&#10;一人当たり面積最小値テキスト">
          <a:extLst>
            <a:ext uri="{FF2B5EF4-FFF2-40B4-BE49-F238E27FC236}">
              <a16:creationId xmlns:a16="http://schemas.microsoft.com/office/drawing/2014/main" id="{CD800421-FF5F-4449-AF76-8CE9D5C3DFA1}"/>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98" name="直線コネクタ 397">
          <a:extLst>
            <a:ext uri="{FF2B5EF4-FFF2-40B4-BE49-F238E27FC236}">
              <a16:creationId xmlns:a16="http://schemas.microsoft.com/office/drawing/2014/main" id="{9B941A4F-B615-4050-8046-0190C45BB62C}"/>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9" name="【消防施設】&#10;一人当たり面積最大値テキスト">
          <a:extLst>
            <a:ext uri="{FF2B5EF4-FFF2-40B4-BE49-F238E27FC236}">
              <a16:creationId xmlns:a16="http://schemas.microsoft.com/office/drawing/2014/main" id="{78942324-2DD5-4D6C-B7B5-62EE0B33118C}"/>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00" name="直線コネクタ 399">
          <a:extLst>
            <a:ext uri="{FF2B5EF4-FFF2-40B4-BE49-F238E27FC236}">
              <a16:creationId xmlns:a16="http://schemas.microsoft.com/office/drawing/2014/main" id="{06760C57-144F-46A0-828F-73834171C613}"/>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01" name="【消防施設】&#10;一人当たり面積平均値テキスト">
          <a:extLst>
            <a:ext uri="{FF2B5EF4-FFF2-40B4-BE49-F238E27FC236}">
              <a16:creationId xmlns:a16="http://schemas.microsoft.com/office/drawing/2014/main" id="{B5456E97-F70B-47CD-8E24-DEAAE54F0122}"/>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02" name="フローチャート: 判断 401">
          <a:extLst>
            <a:ext uri="{FF2B5EF4-FFF2-40B4-BE49-F238E27FC236}">
              <a16:creationId xmlns:a16="http://schemas.microsoft.com/office/drawing/2014/main" id="{F18A4691-806B-4231-A939-4F303F662735}"/>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03" name="フローチャート: 判断 402">
          <a:extLst>
            <a:ext uri="{FF2B5EF4-FFF2-40B4-BE49-F238E27FC236}">
              <a16:creationId xmlns:a16="http://schemas.microsoft.com/office/drawing/2014/main" id="{432DFB6F-987D-4DCD-A5F6-A566F1949AEF}"/>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04" name="n_1aveValue【消防施設】&#10;一人当たり面積">
          <a:extLst>
            <a:ext uri="{FF2B5EF4-FFF2-40B4-BE49-F238E27FC236}">
              <a16:creationId xmlns:a16="http://schemas.microsoft.com/office/drawing/2014/main" id="{7851025C-FD1F-4F27-8B1E-18B8456BCE08}"/>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405" name="フローチャート: 判断 404">
          <a:extLst>
            <a:ext uri="{FF2B5EF4-FFF2-40B4-BE49-F238E27FC236}">
              <a16:creationId xmlns:a16="http://schemas.microsoft.com/office/drawing/2014/main" id="{57B4BA17-3CD4-42FC-B67D-DF7EC3A7BA5C}"/>
            </a:ext>
          </a:extLst>
        </xdr:cNvPr>
        <xdr:cNvSpPr/>
      </xdr:nvSpPr>
      <xdr:spPr>
        <a:xfrm>
          <a:off x="20383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137431</xdr:rowOff>
    </xdr:from>
    <xdr:ext cx="469744" cy="259045"/>
    <xdr:sp macro="" textlink="">
      <xdr:nvSpPr>
        <xdr:cNvPr id="406" name="n_2aveValue【消防施設】&#10;一人当たり面積">
          <a:extLst>
            <a:ext uri="{FF2B5EF4-FFF2-40B4-BE49-F238E27FC236}">
              <a16:creationId xmlns:a16="http://schemas.microsoft.com/office/drawing/2014/main" id="{013B287F-6A63-43BE-8465-84327D2C5DDD}"/>
            </a:ext>
          </a:extLst>
        </xdr:cNvPr>
        <xdr:cNvSpPr txBox="1"/>
      </xdr:nvSpPr>
      <xdr:spPr>
        <a:xfrm>
          <a:off x="20199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1D9350F1-78EE-498E-99DE-949D3270CD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2649F793-7FF8-405E-AF03-D9C6B4D51F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49C5DA07-FD4C-42DC-9763-E4A449555C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F1D32C31-ACCE-4CBD-84B2-7942E72DE4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C9F0EE8B-99D7-4BE8-A096-17F13FAD54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165608</xdr:rowOff>
    </xdr:from>
    <xdr:to>
      <xdr:col>112</xdr:col>
      <xdr:colOff>38100</xdr:colOff>
      <xdr:row>80</xdr:row>
      <xdr:rowOff>95758</xdr:rowOff>
    </xdr:to>
    <xdr:sp macro="" textlink="">
      <xdr:nvSpPr>
        <xdr:cNvPr id="412" name="楕円 411">
          <a:extLst>
            <a:ext uri="{FF2B5EF4-FFF2-40B4-BE49-F238E27FC236}">
              <a16:creationId xmlns:a16="http://schemas.microsoft.com/office/drawing/2014/main" id="{A7932B91-74C2-4267-97B1-2D779B36FE13}"/>
            </a:ext>
          </a:extLst>
        </xdr:cNvPr>
        <xdr:cNvSpPr/>
      </xdr:nvSpPr>
      <xdr:spPr>
        <a:xfrm>
          <a:off x="21272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112285</xdr:rowOff>
    </xdr:from>
    <xdr:ext cx="469744" cy="259045"/>
    <xdr:sp macro="" textlink="">
      <xdr:nvSpPr>
        <xdr:cNvPr id="413" name="n_1mainValue【消防施設】&#10;一人当たり面積">
          <a:extLst>
            <a:ext uri="{FF2B5EF4-FFF2-40B4-BE49-F238E27FC236}">
              <a16:creationId xmlns:a16="http://schemas.microsoft.com/office/drawing/2014/main" id="{C096A9CD-54F1-4187-9E54-3380717C8887}"/>
            </a:ext>
          </a:extLst>
        </xdr:cNvPr>
        <xdr:cNvSpPr txBox="1"/>
      </xdr:nvSpPr>
      <xdr:spPr>
        <a:xfrm>
          <a:off x="210757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8E85AFFA-90A7-4DF2-8111-E1EC139D36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A7586E8C-CD25-44A1-B155-B313298CC7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0624452B-FBE4-47A3-BB19-55D91687CE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9DDE4FBA-FDBF-4E47-A808-91E24FB21C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DBEF9D65-9F15-4ED7-A1DB-1C76B9CF70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38D69EC6-F104-401A-A5CB-1CE0D1717F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3C5F6940-A1E9-4913-A52D-377AC67B26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7C250393-5A13-4632-8EB3-42B8239A94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0E95451C-3A79-4ED3-9024-FCECFAF5A3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24CB89AF-231E-42E5-92ED-F40A47D668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3D66D71C-E229-45D5-9D8A-C0BE363889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A166185F-BF7D-4D39-8C7E-25AE2C5593E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6FDFD73B-6630-4034-9790-B7964A394D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DC4E64EA-D2A5-4461-B6F8-F3B2775659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1F5D4C01-2F05-404F-8A3B-8F7B255E60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49CC0FE5-996B-4928-A601-AF26CEBDE2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1CE4A957-926C-4310-B8AB-60EA9850CF7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D5CBABB2-FB45-4118-B1A0-76A297E0DF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EFA638A1-A174-4A5E-BF72-9FF337BAC4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7C980205-2A29-4A5C-99A9-041D5CF3E1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6DE27DBC-21C2-451F-A255-E983105839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B1E51C34-8A89-4BA9-914F-2E79929968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7442B369-4460-49B0-942B-66A29037CD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35EA3D4D-3745-4E01-8F61-453BA467780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3DC66083-6EC3-4102-AF26-87DF4A9D88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39" name="直線コネクタ 438">
          <a:extLst>
            <a:ext uri="{FF2B5EF4-FFF2-40B4-BE49-F238E27FC236}">
              <a16:creationId xmlns:a16="http://schemas.microsoft.com/office/drawing/2014/main" id="{4D65B6FE-5C54-45AD-9660-5339F14DA8EF}"/>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40" name="【庁舎】&#10;有形固定資産減価償却率最小値テキスト">
          <a:extLst>
            <a:ext uri="{FF2B5EF4-FFF2-40B4-BE49-F238E27FC236}">
              <a16:creationId xmlns:a16="http://schemas.microsoft.com/office/drawing/2014/main" id="{2335DDD4-D709-46E0-A537-71EF3D086645}"/>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41" name="直線コネクタ 440">
          <a:extLst>
            <a:ext uri="{FF2B5EF4-FFF2-40B4-BE49-F238E27FC236}">
              <a16:creationId xmlns:a16="http://schemas.microsoft.com/office/drawing/2014/main" id="{FDCD090A-EB12-4A9F-B232-CA551347A27C}"/>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42" name="【庁舎】&#10;有形固定資産減価償却率最大値テキスト">
          <a:extLst>
            <a:ext uri="{FF2B5EF4-FFF2-40B4-BE49-F238E27FC236}">
              <a16:creationId xmlns:a16="http://schemas.microsoft.com/office/drawing/2014/main" id="{E2494363-3C7B-4C25-A899-C2E81CBBD41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43" name="直線コネクタ 442">
          <a:extLst>
            <a:ext uri="{FF2B5EF4-FFF2-40B4-BE49-F238E27FC236}">
              <a16:creationId xmlns:a16="http://schemas.microsoft.com/office/drawing/2014/main" id="{CFA58F24-9ECE-4400-864B-DCE2D15F48B3}"/>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44" name="【庁舎】&#10;有形固定資産減価償却率平均値テキスト">
          <a:extLst>
            <a:ext uri="{FF2B5EF4-FFF2-40B4-BE49-F238E27FC236}">
              <a16:creationId xmlns:a16="http://schemas.microsoft.com/office/drawing/2014/main" id="{C740B579-48DC-4E06-826C-D9B8E03B7BA2}"/>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45" name="フローチャート: 判断 444">
          <a:extLst>
            <a:ext uri="{FF2B5EF4-FFF2-40B4-BE49-F238E27FC236}">
              <a16:creationId xmlns:a16="http://schemas.microsoft.com/office/drawing/2014/main" id="{DBB2749B-8E6F-496A-92C5-C2F2FC152311}"/>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46" name="フローチャート: 判断 445">
          <a:extLst>
            <a:ext uri="{FF2B5EF4-FFF2-40B4-BE49-F238E27FC236}">
              <a16:creationId xmlns:a16="http://schemas.microsoft.com/office/drawing/2014/main" id="{2CEFAD0D-FA11-44AF-A7A6-250251F69B09}"/>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47" name="n_1aveValue【庁舎】&#10;有形固定資産減価償却率">
          <a:extLst>
            <a:ext uri="{FF2B5EF4-FFF2-40B4-BE49-F238E27FC236}">
              <a16:creationId xmlns:a16="http://schemas.microsoft.com/office/drawing/2014/main" id="{790167C7-FF25-4EE8-963B-A7358DD03C8C}"/>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48" name="フローチャート: 判断 447">
          <a:extLst>
            <a:ext uri="{FF2B5EF4-FFF2-40B4-BE49-F238E27FC236}">
              <a16:creationId xmlns:a16="http://schemas.microsoft.com/office/drawing/2014/main" id="{09F62F6C-3D06-471D-A3CC-D6C0076DC7AA}"/>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49" name="n_2aveValue【庁舎】&#10;有形固定資産減価償却率">
          <a:extLst>
            <a:ext uri="{FF2B5EF4-FFF2-40B4-BE49-F238E27FC236}">
              <a16:creationId xmlns:a16="http://schemas.microsoft.com/office/drawing/2014/main" id="{DFD34B40-5A10-4924-B23D-519361E25969}"/>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706101C-0E4A-4621-A495-EED3D7CAFA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1BE3DCC7-2975-41AC-A8D9-08A0C4F07F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94935C2-481C-410C-AC3C-ABF02C8B56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BA47AC25-ADDA-4905-BCDF-CBABF6C27C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4029CFED-6ACF-4977-AEA1-CC9F38EBD9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72752</xdr:rowOff>
    </xdr:from>
    <xdr:to>
      <xdr:col>81</xdr:col>
      <xdr:colOff>101600</xdr:colOff>
      <xdr:row>101</xdr:row>
      <xdr:rowOff>2902</xdr:rowOff>
    </xdr:to>
    <xdr:sp macro="" textlink="">
      <xdr:nvSpPr>
        <xdr:cNvPr id="455" name="楕円 454">
          <a:extLst>
            <a:ext uri="{FF2B5EF4-FFF2-40B4-BE49-F238E27FC236}">
              <a16:creationId xmlns:a16="http://schemas.microsoft.com/office/drawing/2014/main" id="{35D093BB-080C-44AF-AB24-AA54651B8586}"/>
            </a:ext>
          </a:extLst>
        </xdr:cNvPr>
        <xdr:cNvSpPr/>
      </xdr:nvSpPr>
      <xdr:spPr>
        <a:xfrm>
          <a:off x="15430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19429</xdr:rowOff>
    </xdr:from>
    <xdr:ext cx="405111" cy="259045"/>
    <xdr:sp macro="" textlink="">
      <xdr:nvSpPr>
        <xdr:cNvPr id="456" name="n_1mainValue【庁舎】&#10;有形固定資産減価償却率">
          <a:extLst>
            <a:ext uri="{FF2B5EF4-FFF2-40B4-BE49-F238E27FC236}">
              <a16:creationId xmlns:a16="http://schemas.microsoft.com/office/drawing/2014/main" id="{D6D17398-5CE3-4C07-A424-4020DADD2A7A}"/>
            </a:ext>
          </a:extLst>
        </xdr:cNvPr>
        <xdr:cNvSpPr txBox="1"/>
      </xdr:nvSpPr>
      <xdr:spPr>
        <a:xfrm>
          <a:off x="152660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a:extLst>
            <a:ext uri="{FF2B5EF4-FFF2-40B4-BE49-F238E27FC236}">
              <a16:creationId xmlns:a16="http://schemas.microsoft.com/office/drawing/2014/main" id="{10F5E45F-B789-4517-B910-94A5DD1C40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a:extLst>
            <a:ext uri="{FF2B5EF4-FFF2-40B4-BE49-F238E27FC236}">
              <a16:creationId xmlns:a16="http://schemas.microsoft.com/office/drawing/2014/main" id="{C06CBDCD-2D76-45DE-8CAA-14BF7662D1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a:extLst>
            <a:ext uri="{FF2B5EF4-FFF2-40B4-BE49-F238E27FC236}">
              <a16:creationId xmlns:a16="http://schemas.microsoft.com/office/drawing/2014/main" id="{C5C5415F-BED7-409D-9FB5-0EC7CF6BC7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a:extLst>
            <a:ext uri="{FF2B5EF4-FFF2-40B4-BE49-F238E27FC236}">
              <a16:creationId xmlns:a16="http://schemas.microsoft.com/office/drawing/2014/main" id="{90F531BD-DCB2-41EA-88E6-DC1A94780C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a:extLst>
            <a:ext uri="{FF2B5EF4-FFF2-40B4-BE49-F238E27FC236}">
              <a16:creationId xmlns:a16="http://schemas.microsoft.com/office/drawing/2014/main" id="{3DF6ABEA-5596-4749-A300-DF0D1FFFE0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a:extLst>
            <a:ext uri="{FF2B5EF4-FFF2-40B4-BE49-F238E27FC236}">
              <a16:creationId xmlns:a16="http://schemas.microsoft.com/office/drawing/2014/main" id="{7F2578C1-F536-4D27-841D-97C8177123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a:extLst>
            <a:ext uri="{FF2B5EF4-FFF2-40B4-BE49-F238E27FC236}">
              <a16:creationId xmlns:a16="http://schemas.microsoft.com/office/drawing/2014/main" id="{7D3CA12E-A760-475D-8C29-AFF9C3299B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a:extLst>
            <a:ext uri="{FF2B5EF4-FFF2-40B4-BE49-F238E27FC236}">
              <a16:creationId xmlns:a16="http://schemas.microsoft.com/office/drawing/2014/main" id="{037F9EFF-8AD3-4F75-A836-9F6EC5B591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a:extLst>
            <a:ext uri="{FF2B5EF4-FFF2-40B4-BE49-F238E27FC236}">
              <a16:creationId xmlns:a16="http://schemas.microsoft.com/office/drawing/2014/main" id="{D01992EE-C5B9-4B6C-A6C5-0460A11A81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a:extLst>
            <a:ext uri="{FF2B5EF4-FFF2-40B4-BE49-F238E27FC236}">
              <a16:creationId xmlns:a16="http://schemas.microsoft.com/office/drawing/2014/main" id="{0E68CF63-5635-4C96-966C-868BB3390F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7" name="直線コネクタ 466">
          <a:extLst>
            <a:ext uri="{FF2B5EF4-FFF2-40B4-BE49-F238E27FC236}">
              <a16:creationId xmlns:a16="http://schemas.microsoft.com/office/drawing/2014/main" id="{E440C7B3-F6CB-44F4-AC19-9A6A7B53EE3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8" name="テキスト ボックス 467">
          <a:extLst>
            <a:ext uri="{FF2B5EF4-FFF2-40B4-BE49-F238E27FC236}">
              <a16:creationId xmlns:a16="http://schemas.microsoft.com/office/drawing/2014/main" id="{4BF106CD-FF73-4E5C-BBD7-49D2A3433F7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9" name="直線コネクタ 468">
          <a:extLst>
            <a:ext uri="{FF2B5EF4-FFF2-40B4-BE49-F238E27FC236}">
              <a16:creationId xmlns:a16="http://schemas.microsoft.com/office/drawing/2014/main" id="{9BA6A725-5A6F-47ED-BC1A-05DD57B2E8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0" name="テキスト ボックス 469">
          <a:extLst>
            <a:ext uri="{FF2B5EF4-FFF2-40B4-BE49-F238E27FC236}">
              <a16:creationId xmlns:a16="http://schemas.microsoft.com/office/drawing/2014/main" id="{0B13E968-CE93-4232-89F6-375218875C7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1" name="直線コネクタ 470">
          <a:extLst>
            <a:ext uri="{FF2B5EF4-FFF2-40B4-BE49-F238E27FC236}">
              <a16:creationId xmlns:a16="http://schemas.microsoft.com/office/drawing/2014/main" id="{8F087DCB-0888-4579-BC46-A39C884B89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2" name="テキスト ボックス 471">
          <a:extLst>
            <a:ext uri="{FF2B5EF4-FFF2-40B4-BE49-F238E27FC236}">
              <a16:creationId xmlns:a16="http://schemas.microsoft.com/office/drawing/2014/main" id="{F603B39F-E209-4A6F-B7D0-C67731ECF19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3" name="直線コネクタ 472">
          <a:extLst>
            <a:ext uri="{FF2B5EF4-FFF2-40B4-BE49-F238E27FC236}">
              <a16:creationId xmlns:a16="http://schemas.microsoft.com/office/drawing/2014/main" id="{9126571A-93F5-4B86-A23D-2AC44C61E18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4" name="テキスト ボックス 473">
          <a:extLst>
            <a:ext uri="{FF2B5EF4-FFF2-40B4-BE49-F238E27FC236}">
              <a16:creationId xmlns:a16="http://schemas.microsoft.com/office/drawing/2014/main" id="{4A11114C-384D-4FFC-A350-10C0FCB7C61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5" name="直線コネクタ 474">
          <a:extLst>
            <a:ext uri="{FF2B5EF4-FFF2-40B4-BE49-F238E27FC236}">
              <a16:creationId xmlns:a16="http://schemas.microsoft.com/office/drawing/2014/main" id="{275BCA41-8BAC-417E-ACB6-5852271F708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6" name="テキスト ボックス 475">
          <a:extLst>
            <a:ext uri="{FF2B5EF4-FFF2-40B4-BE49-F238E27FC236}">
              <a16:creationId xmlns:a16="http://schemas.microsoft.com/office/drawing/2014/main" id="{DBE053AC-8400-4D98-8DDB-B193851C52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7" name="直線コネクタ 476">
          <a:extLst>
            <a:ext uri="{FF2B5EF4-FFF2-40B4-BE49-F238E27FC236}">
              <a16:creationId xmlns:a16="http://schemas.microsoft.com/office/drawing/2014/main" id="{42189AD0-F26B-4A48-B58E-DE55089F84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8" name="テキスト ボックス 477">
          <a:extLst>
            <a:ext uri="{FF2B5EF4-FFF2-40B4-BE49-F238E27FC236}">
              <a16:creationId xmlns:a16="http://schemas.microsoft.com/office/drawing/2014/main" id="{37ECADAE-F511-4094-B196-CCBFFE15B92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9" name="直線コネクタ 478">
          <a:extLst>
            <a:ext uri="{FF2B5EF4-FFF2-40B4-BE49-F238E27FC236}">
              <a16:creationId xmlns:a16="http://schemas.microsoft.com/office/drawing/2014/main" id="{CEAE486F-1928-4F9F-931E-F18305E702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0" name="テキスト ボックス 479">
          <a:extLst>
            <a:ext uri="{FF2B5EF4-FFF2-40B4-BE49-F238E27FC236}">
              <a16:creationId xmlns:a16="http://schemas.microsoft.com/office/drawing/2014/main" id="{9C5D0150-4BD3-48EF-9FFE-5301AA93007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1" name="【庁舎】&#10;一人当たり面積グラフ枠">
          <a:extLst>
            <a:ext uri="{FF2B5EF4-FFF2-40B4-BE49-F238E27FC236}">
              <a16:creationId xmlns:a16="http://schemas.microsoft.com/office/drawing/2014/main" id="{10304512-EBF1-49E3-A17E-30074FC849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82" name="直線コネクタ 481">
          <a:extLst>
            <a:ext uri="{FF2B5EF4-FFF2-40B4-BE49-F238E27FC236}">
              <a16:creationId xmlns:a16="http://schemas.microsoft.com/office/drawing/2014/main" id="{5256F433-AE67-4ACE-9D53-E1A1329D2A41}"/>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83" name="【庁舎】&#10;一人当たり面積最小値テキスト">
          <a:extLst>
            <a:ext uri="{FF2B5EF4-FFF2-40B4-BE49-F238E27FC236}">
              <a16:creationId xmlns:a16="http://schemas.microsoft.com/office/drawing/2014/main" id="{CE586455-6459-4217-BE74-5C45D8CF9BD7}"/>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84" name="直線コネクタ 483">
          <a:extLst>
            <a:ext uri="{FF2B5EF4-FFF2-40B4-BE49-F238E27FC236}">
              <a16:creationId xmlns:a16="http://schemas.microsoft.com/office/drawing/2014/main" id="{2274E874-F44A-4939-9353-4D46B9DB0196}"/>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85" name="【庁舎】&#10;一人当たり面積最大値テキスト">
          <a:extLst>
            <a:ext uri="{FF2B5EF4-FFF2-40B4-BE49-F238E27FC236}">
              <a16:creationId xmlns:a16="http://schemas.microsoft.com/office/drawing/2014/main" id="{A3910F66-B063-4816-9A87-F94587F405C8}"/>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86" name="直線コネクタ 485">
          <a:extLst>
            <a:ext uri="{FF2B5EF4-FFF2-40B4-BE49-F238E27FC236}">
              <a16:creationId xmlns:a16="http://schemas.microsoft.com/office/drawing/2014/main" id="{2BFDE4B4-065B-421B-B3A0-00B183E1F449}"/>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87" name="【庁舎】&#10;一人当たり面積平均値テキスト">
          <a:extLst>
            <a:ext uri="{FF2B5EF4-FFF2-40B4-BE49-F238E27FC236}">
              <a16:creationId xmlns:a16="http://schemas.microsoft.com/office/drawing/2014/main" id="{8F221024-E30E-453C-86CB-F4D76DE9B092}"/>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88" name="フローチャート: 判断 487">
          <a:extLst>
            <a:ext uri="{FF2B5EF4-FFF2-40B4-BE49-F238E27FC236}">
              <a16:creationId xmlns:a16="http://schemas.microsoft.com/office/drawing/2014/main" id="{62FE7422-50AA-411E-A266-7F7BEBEED1BB}"/>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89" name="フローチャート: 判断 488">
          <a:extLst>
            <a:ext uri="{FF2B5EF4-FFF2-40B4-BE49-F238E27FC236}">
              <a16:creationId xmlns:a16="http://schemas.microsoft.com/office/drawing/2014/main" id="{F8D43B39-8929-4EB7-A862-DD11C92F968C}"/>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490" name="n_1aveValue【庁舎】&#10;一人当たり面積">
          <a:extLst>
            <a:ext uri="{FF2B5EF4-FFF2-40B4-BE49-F238E27FC236}">
              <a16:creationId xmlns:a16="http://schemas.microsoft.com/office/drawing/2014/main" id="{B625F277-DF50-4290-AD8B-63A882CBE83A}"/>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21318</xdr:rowOff>
    </xdr:from>
    <xdr:to>
      <xdr:col>107</xdr:col>
      <xdr:colOff>101600</xdr:colOff>
      <xdr:row>108</xdr:row>
      <xdr:rowOff>122918</xdr:rowOff>
    </xdr:to>
    <xdr:sp macro="" textlink="">
      <xdr:nvSpPr>
        <xdr:cNvPr id="491" name="フローチャート: 判断 490">
          <a:extLst>
            <a:ext uri="{FF2B5EF4-FFF2-40B4-BE49-F238E27FC236}">
              <a16:creationId xmlns:a16="http://schemas.microsoft.com/office/drawing/2014/main" id="{F5040A1A-DA46-4273-A94C-052C877C892A}"/>
            </a:ext>
          </a:extLst>
        </xdr:cNvPr>
        <xdr:cNvSpPr/>
      </xdr:nvSpPr>
      <xdr:spPr>
        <a:xfrm>
          <a:off x="20383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139445</xdr:rowOff>
    </xdr:from>
    <xdr:ext cx="469744" cy="259045"/>
    <xdr:sp macro="" textlink="">
      <xdr:nvSpPr>
        <xdr:cNvPr id="492" name="n_2aveValue【庁舎】&#10;一人当たり面積">
          <a:extLst>
            <a:ext uri="{FF2B5EF4-FFF2-40B4-BE49-F238E27FC236}">
              <a16:creationId xmlns:a16="http://schemas.microsoft.com/office/drawing/2014/main" id="{2C12B4E2-4895-4F66-BED2-A7064F2B2541}"/>
            </a:ext>
          </a:extLst>
        </xdr:cNvPr>
        <xdr:cNvSpPr txBox="1"/>
      </xdr:nvSpPr>
      <xdr:spPr>
        <a:xfrm>
          <a:off x="20199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18B3C2BA-C44B-4B47-9ECE-04D391870E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B381A5EA-B6DA-43E4-8307-A2CB5E51D5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18D4B954-9BDC-4FB9-9353-8B7FEA20B5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CE5E60FE-0BA0-479E-B5E4-426065CBAC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633AF9C9-A486-4846-A1CF-90D1F675FF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xdr:rowOff>
    </xdr:from>
    <xdr:to>
      <xdr:col>112</xdr:col>
      <xdr:colOff>38100</xdr:colOff>
      <xdr:row>108</xdr:row>
      <xdr:rowOff>117856</xdr:rowOff>
    </xdr:to>
    <xdr:sp macro="" textlink="">
      <xdr:nvSpPr>
        <xdr:cNvPr id="498" name="楕円 497">
          <a:extLst>
            <a:ext uri="{FF2B5EF4-FFF2-40B4-BE49-F238E27FC236}">
              <a16:creationId xmlns:a16="http://schemas.microsoft.com/office/drawing/2014/main" id="{035B291F-9ADC-4520-AD8D-103612D75920}"/>
            </a:ext>
          </a:extLst>
        </xdr:cNvPr>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108983</xdr:rowOff>
    </xdr:from>
    <xdr:ext cx="469744" cy="259045"/>
    <xdr:sp macro="" textlink="">
      <xdr:nvSpPr>
        <xdr:cNvPr id="499" name="n_1mainValue【庁舎】&#10;一人当たり面積">
          <a:extLst>
            <a:ext uri="{FF2B5EF4-FFF2-40B4-BE49-F238E27FC236}">
              <a16:creationId xmlns:a16="http://schemas.microsoft.com/office/drawing/2014/main" id="{9B76B051-4DDF-4C00-98C8-D8CF0C012E55}"/>
            </a:ext>
          </a:extLst>
        </xdr:cNvPr>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0" name="正方形/長方形 499">
          <a:extLst>
            <a:ext uri="{FF2B5EF4-FFF2-40B4-BE49-F238E27FC236}">
              <a16:creationId xmlns:a16="http://schemas.microsoft.com/office/drawing/2014/main" id="{5A54174C-24CD-4BA7-884A-C7AFFD4420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1" name="正方形/長方形 500">
          <a:extLst>
            <a:ext uri="{FF2B5EF4-FFF2-40B4-BE49-F238E27FC236}">
              <a16:creationId xmlns:a16="http://schemas.microsoft.com/office/drawing/2014/main" id="{3E0E4E6D-D829-4BF7-9BCA-941852AC48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2" name="テキスト ボックス 501">
          <a:extLst>
            <a:ext uri="{FF2B5EF4-FFF2-40B4-BE49-F238E27FC236}">
              <a16:creationId xmlns:a16="http://schemas.microsoft.com/office/drawing/2014/main" id="{86F2AB7D-4C8D-4C9B-ABC9-F5E3620FCB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体育館については、建設後約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年経過しておりますが、プールについては、約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年しか経過しておらず、有形固定資産減価償却率が低く出ていると思います。</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人あたりの面積は、人口が少ないので、平均よりは高く出ていると思います。保健福祉センターは建設後約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年が経過しております。川内村役場庁舎は建設後約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財政力指数は、昨年度に引き続き</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が、依然として横ばい状態であります。類似団体と比較すると高い水準を示していますが、財源の確保においては地方交付税や国県支出金、更には復興関連補助金に依存しており村税等の一般財源は厳しい状況にあり、自主財源の確保が喫緊の課題となってお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12277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36406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97383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ています。主な要因は、原子力災害による除染事業や復興関連の工業団地造成等が完了するしたため、補助金等が減額となったことが原因と思われます。比率は依然として高いため、引き続き義務的経費の削減に努め、弾力性のある財政運営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65</xdr:row>
      <xdr:rowOff>164719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8725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65</xdr:row>
      <xdr:rowOff>164719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920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66</xdr:row>
      <xdr:rowOff>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92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66</xdr:row>
      <xdr:rowOff>508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7973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58547</xdr:rowOff>
    </xdr:from>
    <xdr:to>
      <xdr:col>11</xdr:col>
      <xdr:colOff>82550</xdr:colOff>
      <xdr:row>64</xdr:row>
      <xdr:rowOff>160147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170324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152781</xdr:rowOff>
    </xdr:from>
    <xdr:to>
      <xdr:col>7</xdr:col>
      <xdr:colOff>31750</xdr:colOff>
      <xdr:row>64</xdr:row>
      <xdr:rowOff>82931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113919</xdr:rowOff>
    </xdr:from>
    <xdr:to>
      <xdr:col>19</xdr:col>
      <xdr:colOff>184150</xdr:colOff>
      <xdr:row>66</xdr:row>
      <xdr:rowOff>44069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28846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4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は減少していますが、類似団体よりは依然として高い数値となっています。これは依然として続く原子力災害による除染対策事業や復興関連事業の物件費、人件費等が原因となっております。復興関連事業も徐々に減少してきましたが、除染関連事業は当分続くと予想されるため、この状況は比較的高い数値で継続されると予想され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1067</xdr:rowOff>
    </xdr:from>
    <xdr:to>
      <xdr:col>23</xdr:col>
      <xdr:colOff>133350</xdr:colOff>
      <xdr:row>85</xdr:row>
      <xdr:rowOff>138460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574317"/>
          <a:ext cx="838200" cy="1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8531</xdr:rowOff>
    </xdr:from>
    <xdr:to>
      <xdr:col>19</xdr:col>
      <xdr:colOff>133350</xdr:colOff>
      <xdr:row>85</xdr:row>
      <xdr:rowOff>138460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10331"/>
          <a:ext cx="889000" cy="30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36587</xdr:rowOff>
    </xdr:from>
    <xdr:to>
      <xdr:col>15</xdr:col>
      <xdr:colOff>82550</xdr:colOff>
      <xdr:row>84</xdr:row>
      <xdr:rowOff>8531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66937"/>
          <a:ext cx="889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69964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83741</xdr:rowOff>
    </xdr:from>
    <xdr:to>
      <xdr:col>11</xdr:col>
      <xdr:colOff>31750</xdr:colOff>
      <xdr:row>83</xdr:row>
      <xdr:rowOff>36587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42641"/>
          <a:ext cx="889000" cy="1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126660</xdr:rowOff>
    </xdr:from>
    <xdr:to>
      <xdr:col>11</xdr:col>
      <xdr:colOff>82550</xdr:colOff>
      <xdr:row>82</xdr:row>
      <xdr:rowOff>56810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66987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114222</xdr:rowOff>
    </xdr:from>
    <xdr:to>
      <xdr:col>7</xdr:col>
      <xdr:colOff>31750</xdr:colOff>
      <xdr:row>82</xdr:row>
      <xdr:rowOff>44372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54549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121717</xdr:rowOff>
    </xdr:from>
    <xdr:to>
      <xdr:col>23</xdr:col>
      <xdr:colOff>184150</xdr:colOff>
      <xdr:row>85</xdr:row>
      <xdr:rowOff>51867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93794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87660</xdr:rowOff>
    </xdr:from>
    <xdr:to>
      <xdr:col>19</xdr:col>
      <xdr:colOff>184150</xdr:colOff>
      <xdr:row>86</xdr:row>
      <xdr:rowOff>17810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2587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4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129181</xdr:rowOff>
    </xdr:from>
    <xdr:to>
      <xdr:col>15</xdr:col>
      <xdr:colOff>133350</xdr:colOff>
      <xdr:row>84</xdr:row>
      <xdr:rowOff>59331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44108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4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157237</xdr:rowOff>
    </xdr:from>
    <xdr:to>
      <xdr:col>11</xdr:col>
      <xdr:colOff>82550</xdr:colOff>
      <xdr:row>83</xdr:row>
      <xdr:rowOff>87387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72164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32941</xdr:rowOff>
    </xdr:from>
    <xdr:to>
      <xdr:col>7</xdr:col>
      <xdr:colOff>31750</xdr:colOff>
      <xdr:row>82</xdr:row>
      <xdr:rowOff>134541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119318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7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ラスパイレス指数は前年度と同様に本年度も</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要因としては、対象となる職員数が非常に少ないため、職員構成のわずかな変動がラスパイレス数値へ著しい影響を与えているものと考察されます。</a:t>
          </a:r>
        </a:p>
        <a:p>
          <a:r>
            <a:rPr kumimoji="1" lang="ja-JP" altLang="en-US" sz="1300">
              <a:latin typeface="ＭＳ Ｐゴシック" panose="020B0600070205080204" pitchFamily="50" charset="-128"/>
              <a:ea typeface="ＭＳ Ｐゴシック" panose="020B0600070205080204" pitchFamily="50" charset="-128"/>
            </a:rPr>
            <a:t>また、本年度は新規採用職員がおらず、経験年数</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年以上の職員が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名に増加したことも指数増加の要因に考えられます。</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1177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144780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51177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126682</xdr:rowOff>
    </xdr:from>
    <xdr:to>
      <xdr:col>68</xdr:col>
      <xdr:colOff>152400</xdr:colOff>
      <xdr:row>88</xdr:row>
      <xdr:rowOff>144780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52142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75882</xdr:rowOff>
    </xdr:from>
    <xdr:to>
      <xdr:col>64</xdr:col>
      <xdr:colOff>152400</xdr:colOff>
      <xdr:row>89</xdr:row>
      <xdr:rowOff>6032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162259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人口千人当たりの職員数はここ数年横ばいの傾向にあり、本年度も前年度と数値はほぼ同数となっています。</a:t>
          </a:r>
        </a:p>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上昇しましたが、職員数においては、事務機構改善による組織の見直しや、職員数の抑制等を行っている状況ですが、震災関連の復旧・復興事業もあいまって、現状の職員数を減らしていくことは困難な状況です。</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159180</xdr:rowOff>
    </xdr:from>
    <xdr:to>
      <xdr:col>81</xdr:col>
      <xdr:colOff>44450</xdr:colOff>
      <xdr:row>59</xdr:row>
      <xdr:rowOff>161325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74730"/>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146848</xdr:rowOff>
    </xdr:from>
    <xdr:to>
      <xdr:col>77</xdr:col>
      <xdr:colOff>44450</xdr:colOff>
      <xdr:row>59</xdr:row>
      <xdr:rowOff>159180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62398"/>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129688</xdr:rowOff>
    </xdr:from>
    <xdr:to>
      <xdr:col>72</xdr:col>
      <xdr:colOff>203200</xdr:colOff>
      <xdr:row>59</xdr:row>
      <xdr:rowOff>146848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4523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23575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122181</xdr:rowOff>
    </xdr:from>
    <xdr:to>
      <xdr:col>68</xdr:col>
      <xdr:colOff>152400</xdr:colOff>
      <xdr:row>59</xdr:row>
      <xdr:rowOff>129688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37731"/>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107174</xdr:rowOff>
    </xdr:from>
    <xdr:to>
      <xdr:col>68</xdr:col>
      <xdr:colOff>203200</xdr:colOff>
      <xdr:row>60</xdr:row>
      <xdr:rowOff>37324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2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22101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0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100605</xdr:rowOff>
    </xdr:from>
    <xdr:to>
      <xdr:col>64</xdr:col>
      <xdr:colOff>152400</xdr:colOff>
      <xdr:row>60</xdr:row>
      <xdr:rowOff>30755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15532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110525</xdr:rowOff>
    </xdr:from>
    <xdr:to>
      <xdr:col>81</xdr:col>
      <xdr:colOff>95250</xdr:colOff>
      <xdr:row>60</xdr:row>
      <xdr:rowOff>40675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127052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108380</xdr:rowOff>
    </xdr:from>
    <xdr:to>
      <xdr:col>77</xdr:col>
      <xdr:colOff>95250</xdr:colOff>
      <xdr:row>60</xdr:row>
      <xdr:rowOff>38530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48707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9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96048</xdr:rowOff>
    </xdr:from>
    <xdr:to>
      <xdr:col>73</xdr:col>
      <xdr:colOff>44450</xdr:colOff>
      <xdr:row>60</xdr:row>
      <xdr:rowOff>26198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36375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8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78888</xdr:rowOff>
    </xdr:from>
    <xdr:to>
      <xdr:col>68</xdr:col>
      <xdr:colOff>203200</xdr:colOff>
      <xdr:row>60</xdr:row>
      <xdr:rowOff>9038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71381</xdr:rowOff>
    </xdr:from>
    <xdr:to>
      <xdr:col>64</xdr:col>
      <xdr:colOff>152400</xdr:colOff>
      <xdr:row>60</xdr:row>
      <xdr:rowOff>1531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5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ましたが、全国や福島県平均よりもかなり低い数値となっており健全な状態となっています。地方債の現在高を減らしている状況にあり、地方債の発行に関しても、普通交付税で措置される辺地債や過疎債、緊防債の借入を優先し健全な財政運営を行っていきます。</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3810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は現在高の減少に加え、充当可能基金の確保等により将来負担比率は健全な数値となっています。地方債においては、ふつう交付税の基準財政需要額の算入率の高い起債を借入するように心がけ、また、借入額が償還を上回らないようにし、年々地方債現在高を減少させるようにしています。</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ポイント減少しました。主な要因は、職員採用が原因と</a:t>
          </a:r>
        </a:p>
        <a:p>
          <a:r>
            <a:rPr kumimoji="1" lang="ja-JP" altLang="en-US" sz="1300">
              <a:latin typeface="ＭＳ Ｐゴシック" panose="020B0600070205080204" pitchFamily="50" charset="-128"/>
              <a:ea typeface="ＭＳ Ｐゴシック" panose="020B0600070205080204" pitchFamily="50" charset="-128"/>
            </a:rPr>
            <a:t>考えられますが、類似団体と比較すると依然として高い水準にあることから、人件費の抑制に努めます。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16764</xdr:rowOff>
    </xdr:from>
    <xdr:to>
      <xdr:col>11</xdr:col>
      <xdr:colOff>60325</xdr:colOff>
      <xdr:row>34</xdr:row>
      <xdr:rowOff>118364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物件費については、前年度までは復興関連事業もあいまって増加の一方でしたが、除染事業や工業団地造成事業が一部終了したこともあり、本年度は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ポイント減少となりました。今後は復旧・復興関連事業の展開によっては物件費の減少も予想されます。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262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94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4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71628</xdr:rowOff>
    </xdr:from>
    <xdr:to>
      <xdr:col>78</xdr:col>
      <xdr:colOff>120650</xdr:colOff>
      <xdr:row>19</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158005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ポイント減少しました。村内が平成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月に全域避難解除になり、帰村も進んだことから、避難者に係る生活再建等の扶助費等が減額となったことが要因と考えられます。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ポイント上昇しています。特別会計への繰出金の増加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が要因と考えられます。類似団体と比較すると依然として高い推移のため、事業の適正な執行と健全財政運営のための財源確保が重要となってきます。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77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12717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2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ポイント減少しています。補助対象団体及び補助交付額が減少したことが要因となっています。</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437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ポイント上昇しましたが、類似団体よりも低い水準となっています。</a:t>
          </a:r>
        </a:p>
        <a:p>
          <a:r>
            <a:rPr kumimoji="1" lang="ja-JP" altLang="en-US" sz="1300">
              <a:latin typeface="ＭＳ Ｐゴシック" panose="020B0600070205080204" pitchFamily="50" charset="-128"/>
              <a:ea typeface="ＭＳ Ｐゴシック" panose="020B0600070205080204" pitchFamily="50" charset="-128"/>
            </a:rPr>
            <a:t>公債費は年々減少しており健全な状況と考えられます。今後も健全財政運営に努め、実質公債比率を勘案しながら起債額を調整していきます。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6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07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61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ポイント減少していますが、依然として類似団体よりも高い数値となっています。経常的収入の減少と経常的支出の減少が要因と考えられます。</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50256</xdr:rowOff>
    </xdr:from>
    <xdr:to>
      <xdr:col>82</xdr:col>
      <xdr:colOff>107950</xdr:colOff>
      <xdr:row>79</xdr:row>
      <xdr:rowOff>112305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948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50256</xdr:rowOff>
    </xdr:from>
    <xdr:to>
      <xdr:col>78</xdr:col>
      <xdr:colOff>69850</xdr:colOff>
      <xdr:row>79</xdr:row>
      <xdr:rowOff>112305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948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50256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686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79</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61702"/>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170906</xdr:rowOff>
    </xdr:from>
    <xdr:to>
      <xdr:col>82</xdr:col>
      <xdr:colOff>158750</xdr:colOff>
      <xdr:row>79</xdr:row>
      <xdr:rowOff>101056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142983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61505</xdr:rowOff>
    </xdr:from>
    <xdr:to>
      <xdr:col>78</xdr:col>
      <xdr:colOff>120650</xdr:colOff>
      <xdr:row>79</xdr:row>
      <xdr:rowOff>163105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147882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9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170906</xdr:rowOff>
    </xdr:from>
    <xdr:to>
      <xdr:col>74</xdr:col>
      <xdr:colOff>31750</xdr:colOff>
      <xdr:row>79</xdr:row>
      <xdr:rowOff>101056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85833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118028</xdr:rowOff>
    </xdr:from>
    <xdr:to>
      <xdr:col>29</xdr:col>
      <xdr:colOff>127000</xdr:colOff>
      <xdr:row>18</xdr:row>
      <xdr:rowOff>133054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1753"/>
          <a:ext cx="647700" cy="1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133054</xdr:rowOff>
    </xdr:from>
    <xdr:to>
      <xdr:col>26</xdr:col>
      <xdr:colOff>50800</xdr:colOff>
      <xdr:row>18</xdr:row>
      <xdr:rowOff>142623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66779"/>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142623</xdr:rowOff>
    </xdr:from>
    <xdr:to>
      <xdr:col>22</xdr:col>
      <xdr:colOff>114300</xdr:colOff>
      <xdr:row>18</xdr:row>
      <xdr:rowOff>152702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6348"/>
          <a:ext cx="698500" cy="1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157171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152702</xdr:rowOff>
    </xdr:from>
    <xdr:to>
      <xdr:col>18</xdr:col>
      <xdr:colOff>177800</xdr:colOff>
      <xdr:row>18</xdr:row>
      <xdr:rowOff>163512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6427"/>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47091</xdr:rowOff>
    </xdr:from>
    <xdr:to>
      <xdr:col>19</xdr:col>
      <xdr:colOff>38100</xdr:colOff>
      <xdr:row>18</xdr:row>
      <xdr:rowOff>148691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158868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63244</xdr:rowOff>
    </xdr:from>
    <xdr:to>
      <xdr:col>15</xdr:col>
      <xdr:colOff>101600</xdr:colOff>
      <xdr:row>18</xdr:row>
      <xdr:rowOff>164844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3571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67228</xdr:rowOff>
    </xdr:from>
    <xdr:to>
      <xdr:col>29</xdr:col>
      <xdr:colOff>177800</xdr:colOff>
      <xdr:row>18</xdr:row>
      <xdr:rowOff>168828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39305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82254</xdr:rowOff>
    </xdr:from>
    <xdr:to>
      <xdr:col>26</xdr:col>
      <xdr:colOff>101600</xdr:colOff>
      <xdr:row>19</xdr:row>
      <xdr:rowOff>12404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168631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0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91823</xdr:rowOff>
    </xdr:from>
    <xdr:to>
      <xdr:col>22</xdr:col>
      <xdr:colOff>165100</xdr:colOff>
      <xdr:row>19</xdr:row>
      <xdr:rowOff>21973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101902</xdr:rowOff>
    </xdr:from>
    <xdr:to>
      <xdr:col>19</xdr:col>
      <xdr:colOff>38100</xdr:colOff>
      <xdr:row>19</xdr:row>
      <xdr:rowOff>32052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16829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112712</xdr:rowOff>
    </xdr:from>
    <xdr:to>
      <xdr:col>15</xdr:col>
      <xdr:colOff>101600</xdr:colOff>
      <xdr:row>19</xdr:row>
      <xdr:rowOff>42862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4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27639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272931</xdr:rowOff>
    </xdr:from>
    <xdr:to>
      <xdr:col>29</xdr:col>
      <xdr:colOff>127000</xdr:colOff>
      <xdr:row>35</xdr:row>
      <xdr:rowOff>327566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3281"/>
          <a:ext cx="647700" cy="5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327566</xdr:rowOff>
    </xdr:from>
    <xdr:to>
      <xdr:col>26</xdr:col>
      <xdr:colOff>50800</xdr:colOff>
      <xdr:row>35</xdr:row>
      <xdr:rowOff>341480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7916"/>
          <a:ext cx="698500" cy="1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306382</xdr:rowOff>
    </xdr:from>
    <xdr:to>
      <xdr:col>22</xdr:col>
      <xdr:colOff>114300</xdr:colOff>
      <xdr:row>35</xdr:row>
      <xdr:rowOff>341480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6732"/>
          <a:ext cx="698500" cy="3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283812</xdr:rowOff>
    </xdr:from>
    <xdr:to>
      <xdr:col>18</xdr:col>
      <xdr:colOff>177800</xdr:colOff>
      <xdr:row>35</xdr:row>
      <xdr:rowOff>306382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4162"/>
          <a:ext cx="698500" cy="2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222131</xdr:rowOff>
    </xdr:from>
    <xdr:to>
      <xdr:col>29</xdr:col>
      <xdr:colOff>177800</xdr:colOff>
      <xdr:row>35</xdr:row>
      <xdr:rowOff>323731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276766</xdr:rowOff>
    </xdr:from>
    <xdr:to>
      <xdr:col>26</xdr:col>
      <xdr:colOff>101600</xdr:colOff>
      <xdr:row>36</xdr:row>
      <xdr:rowOff>35466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20243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7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290680</xdr:rowOff>
    </xdr:from>
    <xdr:to>
      <xdr:col>22</xdr:col>
      <xdr:colOff>165100</xdr:colOff>
      <xdr:row>36</xdr:row>
      <xdr:rowOff>49380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34157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8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255582</xdr:rowOff>
    </xdr:from>
    <xdr:to>
      <xdr:col>19</xdr:col>
      <xdr:colOff>38100</xdr:colOff>
      <xdr:row>36</xdr:row>
      <xdr:rowOff>14282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233012</xdr:rowOff>
    </xdr:from>
    <xdr:to>
      <xdr:col>15</xdr:col>
      <xdr:colOff>101600</xdr:colOff>
      <xdr:row>35</xdr:row>
      <xdr:rowOff>334612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319389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2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133142</xdr:rowOff>
    </xdr:from>
    <xdr:to>
      <xdr:col>24</xdr:col>
      <xdr:colOff>63500</xdr:colOff>
      <xdr:row>37</xdr:row>
      <xdr:rowOff>143601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6792"/>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143601</xdr:rowOff>
    </xdr:from>
    <xdr:to>
      <xdr:col>19</xdr:col>
      <xdr:colOff>177800</xdr:colOff>
      <xdr:row>37</xdr:row>
      <xdr:rowOff>153986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8725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153986</xdr:rowOff>
    </xdr:from>
    <xdr:to>
      <xdr:col>15</xdr:col>
      <xdr:colOff>50800</xdr:colOff>
      <xdr:row>37</xdr:row>
      <xdr:rowOff>155646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7636"/>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45540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153596</xdr:rowOff>
    </xdr:from>
    <xdr:to>
      <xdr:col>10</xdr:col>
      <xdr:colOff>114300</xdr:colOff>
      <xdr:row>37</xdr:row>
      <xdr:rowOff>155646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97246"/>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95975</xdr:rowOff>
    </xdr:from>
    <xdr:to>
      <xdr:col>10</xdr:col>
      <xdr:colOff>165100</xdr:colOff>
      <xdr:row>38</xdr:row>
      <xdr:rowOff>26126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42652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103085</xdr:rowOff>
    </xdr:from>
    <xdr:to>
      <xdr:col>6</xdr:col>
      <xdr:colOff>38100</xdr:colOff>
      <xdr:row>38</xdr:row>
      <xdr:rowOff>33235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24361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3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82342</xdr:rowOff>
    </xdr:from>
    <xdr:to>
      <xdr:col>24</xdr:col>
      <xdr:colOff>114300</xdr:colOff>
      <xdr:row>38</xdr:row>
      <xdr:rowOff>12492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60769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92801</xdr:rowOff>
    </xdr:from>
    <xdr:to>
      <xdr:col>20</xdr:col>
      <xdr:colOff>38100</xdr:colOff>
      <xdr:row>38</xdr:row>
      <xdr:rowOff>22951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14078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103186</xdr:rowOff>
    </xdr:from>
    <xdr:to>
      <xdr:col>15</xdr:col>
      <xdr:colOff>101600</xdr:colOff>
      <xdr:row>38</xdr:row>
      <xdr:rowOff>33336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24463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104846</xdr:rowOff>
    </xdr:from>
    <xdr:to>
      <xdr:col>10</xdr:col>
      <xdr:colOff>165100</xdr:colOff>
      <xdr:row>38</xdr:row>
      <xdr:rowOff>34996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26123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102796</xdr:rowOff>
    </xdr:from>
    <xdr:to>
      <xdr:col>6</xdr:col>
      <xdr:colOff>38100</xdr:colOff>
      <xdr:row>38</xdr:row>
      <xdr:rowOff>32947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6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49473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2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140447</xdr:rowOff>
    </xdr:from>
    <xdr:to>
      <xdr:col>24</xdr:col>
      <xdr:colOff>63500</xdr:colOff>
      <xdr:row>55</xdr:row>
      <xdr:rowOff>98799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398747"/>
          <a:ext cx="838200" cy="1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140447</xdr:rowOff>
    </xdr:from>
    <xdr:to>
      <xdr:col>19</xdr:col>
      <xdr:colOff>177800</xdr:colOff>
      <xdr:row>56</xdr:row>
      <xdr:rowOff>69959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98747"/>
          <a:ext cx="889000" cy="2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69959</xdr:rowOff>
    </xdr:from>
    <xdr:to>
      <xdr:col>15</xdr:col>
      <xdr:colOff>50800</xdr:colOff>
      <xdr:row>57</xdr:row>
      <xdr:rowOff>35674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1159"/>
          <a:ext cx="889000" cy="1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94468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100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35674</xdr:rowOff>
    </xdr:from>
    <xdr:to>
      <xdr:col>10</xdr:col>
      <xdr:colOff>114300</xdr:colOff>
      <xdr:row>57</xdr:row>
      <xdr:rowOff>158530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08324"/>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4917</xdr:rowOff>
    </xdr:from>
    <xdr:to>
      <xdr:col>10</xdr:col>
      <xdr:colOff>165100</xdr:colOff>
      <xdr:row>58</xdr:row>
      <xdr:rowOff>106517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97644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12733</xdr:rowOff>
    </xdr:from>
    <xdr:to>
      <xdr:col>6</xdr:col>
      <xdr:colOff>38100</xdr:colOff>
      <xdr:row>58</xdr:row>
      <xdr:rowOff>114333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105460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47999</xdr:rowOff>
    </xdr:from>
    <xdr:to>
      <xdr:col>24</xdr:col>
      <xdr:colOff>114300</xdr:colOff>
      <xdr:row>55</xdr:row>
      <xdr:rowOff>149599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70876</xdr:rowOff>
    </xdr:from>
    <xdr:ext cx="690189"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29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89647</xdr:rowOff>
    </xdr:from>
    <xdr:to>
      <xdr:col>20</xdr:col>
      <xdr:colOff>38100</xdr:colOff>
      <xdr:row>55</xdr:row>
      <xdr:rowOff>19797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36324</xdr:rowOff>
    </xdr:from>
    <xdr:ext cx="690189"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52205" y="912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19159</xdr:rowOff>
    </xdr:from>
    <xdr:to>
      <xdr:col>15</xdr:col>
      <xdr:colOff>101600</xdr:colOff>
      <xdr:row>56</xdr:row>
      <xdr:rowOff>120759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137286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9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156324</xdr:rowOff>
    </xdr:from>
    <xdr:to>
      <xdr:col>10</xdr:col>
      <xdr:colOff>165100</xdr:colOff>
      <xdr:row>57</xdr:row>
      <xdr:rowOff>86474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103001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107730</xdr:rowOff>
    </xdr:from>
    <xdr:to>
      <xdr:col>6</xdr:col>
      <xdr:colOff>38100</xdr:colOff>
      <xdr:row>58</xdr:row>
      <xdr:rowOff>37880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54407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133477</xdr:rowOff>
    </xdr:from>
    <xdr:to>
      <xdr:col>24</xdr:col>
      <xdr:colOff>63500</xdr:colOff>
      <xdr:row>78</xdr:row>
      <xdr:rowOff>1352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5127"/>
          <a:ext cx="8382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133477</xdr:rowOff>
    </xdr:from>
    <xdr:to>
      <xdr:col>19</xdr:col>
      <xdr:colOff>177800</xdr:colOff>
      <xdr:row>78</xdr:row>
      <xdr:rowOff>61657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5127"/>
          <a:ext cx="889000" cy="9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22510</xdr:rowOff>
    </xdr:from>
    <xdr:to>
      <xdr:col>15</xdr:col>
      <xdr:colOff>50800</xdr:colOff>
      <xdr:row>78</xdr:row>
      <xdr:rowOff>61657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95610"/>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97632</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140847</xdr:rowOff>
    </xdr:from>
    <xdr:to>
      <xdr:col>10</xdr:col>
      <xdr:colOff>114300</xdr:colOff>
      <xdr:row>78</xdr:row>
      <xdr:rowOff>22510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42497"/>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152350</xdr:rowOff>
    </xdr:from>
    <xdr:to>
      <xdr:col>10</xdr:col>
      <xdr:colOff>165100</xdr:colOff>
      <xdr:row>78</xdr:row>
      <xdr:rowOff>82500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73627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157553</xdr:rowOff>
    </xdr:from>
    <xdr:to>
      <xdr:col>6</xdr:col>
      <xdr:colOff>38100</xdr:colOff>
      <xdr:row>78</xdr:row>
      <xdr:rowOff>87703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78830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122002</xdr:rowOff>
    </xdr:from>
    <xdr:to>
      <xdr:col>24</xdr:col>
      <xdr:colOff>114300</xdr:colOff>
      <xdr:row>78</xdr:row>
      <xdr:rowOff>52152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144879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82677</xdr:rowOff>
    </xdr:from>
    <xdr:to>
      <xdr:col>20</xdr:col>
      <xdr:colOff>38100</xdr:colOff>
      <xdr:row>78</xdr:row>
      <xdr:rowOff>12827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29354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0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10857</xdr:rowOff>
    </xdr:from>
    <xdr:to>
      <xdr:col>15</xdr:col>
      <xdr:colOff>101600</xdr:colOff>
      <xdr:row>78</xdr:row>
      <xdr:rowOff>112457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103584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143160</xdr:rowOff>
    </xdr:from>
    <xdr:to>
      <xdr:col>10</xdr:col>
      <xdr:colOff>165100</xdr:colOff>
      <xdr:row>78</xdr:row>
      <xdr:rowOff>73310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89837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1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90047</xdr:rowOff>
    </xdr:from>
    <xdr:to>
      <xdr:col>6</xdr:col>
      <xdr:colOff>38100</xdr:colOff>
      <xdr:row>78</xdr:row>
      <xdr:rowOff>20197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36724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118052</xdr:rowOff>
    </xdr:from>
    <xdr:to>
      <xdr:col>24</xdr:col>
      <xdr:colOff>62865</xdr:colOff>
      <xdr:row>98</xdr:row>
      <xdr:rowOff>102468</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891452"/>
          <a:ext cx="1270" cy="1013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106295</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0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102468</xdr:rowOff>
    </xdr:from>
    <xdr:to>
      <xdr:col>24</xdr:col>
      <xdr:colOff>152400</xdr:colOff>
      <xdr:row>98</xdr:row>
      <xdr:rowOff>102468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0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64729</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6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118052</xdr:rowOff>
    </xdr:from>
    <xdr:to>
      <xdr:col>24</xdr:col>
      <xdr:colOff>152400</xdr:colOff>
      <xdr:row>92</xdr:row>
      <xdr:rowOff>118052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89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37957</xdr:rowOff>
    </xdr:from>
    <xdr:to>
      <xdr:col>24</xdr:col>
      <xdr:colOff>63500</xdr:colOff>
      <xdr:row>94</xdr:row>
      <xdr:rowOff>154552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5639907"/>
          <a:ext cx="838200" cy="6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128105</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149678</xdr:rowOff>
    </xdr:from>
    <xdr:to>
      <xdr:col>24</xdr:col>
      <xdr:colOff>114300</xdr:colOff>
      <xdr:row>96</xdr:row>
      <xdr:rowOff>79828</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37957</xdr:rowOff>
    </xdr:from>
    <xdr:to>
      <xdr:col>19</xdr:col>
      <xdr:colOff>177800</xdr:colOff>
      <xdr:row>96</xdr:row>
      <xdr:rowOff>165982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639907"/>
          <a:ext cx="889000" cy="9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140564</xdr:rowOff>
    </xdr:from>
    <xdr:to>
      <xdr:col>20</xdr:col>
      <xdr:colOff>38100</xdr:colOff>
      <xdr:row>96</xdr:row>
      <xdr:rowOff>70714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61841</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89050</xdr:rowOff>
    </xdr:from>
    <xdr:to>
      <xdr:col>15</xdr:col>
      <xdr:colOff>50800</xdr:colOff>
      <xdr:row>96</xdr:row>
      <xdr:rowOff>165982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548250"/>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28846</xdr:rowOff>
    </xdr:from>
    <xdr:to>
      <xdr:col>15</xdr:col>
      <xdr:colOff>101600</xdr:colOff>
      <xdr:row>96</xdr:row>
      <xdr:rowOff>130446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146973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89050</xdr:rowOff>
    </xdr:from>
    <xdr:to>
      <xdr:col>10</xdr:col>
      <xdr:colOff>114300</xdr:colOff>
      <xdr:row>96</xdr:row>
      <xdr:rowOff>127302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548250"/>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37351</xdr:rowOff>
    </xdr:from>
    <xdr:to>
      <xdr:col>10</xdr:col>
      <xdr:colOff>165100</xdr:colOff>
      <xdr:row>96</xdr:row>
      <xdr:rowOff>138951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155478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84373</xdr:rowOff>
    </xdr:from>
    <xdr:to>
      <xdr:col>6</xdr:col>
      <xdr:colOff>38100</xdr:colOff>
      <xdr:row>97</xdr:row>
      <xdr:rowOff>14523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5650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103752</xdr:rowOff>
    </xdr:from>
    <xdr:to>
      <xdr:col>24</xdr:col>
      <xdr:colOff>114300</xdr:colOff>
      <xdr:row>95</xdr:row>
      <xdr:rowOff>33902</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126629</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158607</xdr:rowOff>
    </xdr:from>
    <xdr:to>
      <xdr:col>20</xdr:col>
      <xdr:colOff>38100</xdr:colOff>
      <xdr:row>91</xdr:row>
      <xdr:rowOff>88757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5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105284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5" y="1536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115182</xdr:rowOff>
    </xdr:from>
    <xdr:to>
      <xdr:col>15</xdr:col>
      <xdr:colOff>101600</xdr:colOff>
      <xdr:row>97</xdr:row>
      <xdr:rowOff>45332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36459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6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38250</xdr:rowOff>
    </xdr:from>
    <xdr:to>
      <xdr:col>10</xdr:col>
      <xdr:colOff>165100</xdr:colOff>
      <xdr:row>96</xdr:row>
      <xdr:rowOff>139850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4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130977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5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76502</xdr:rowOff>
    </xdr:from>
    <xdr:to>
      <xdr:col>6</xdr:col>
      <xdr:colOff>38100</xdr:colOff>
      <xdr:row>97</xdr:row>
      <xdr:rowOff>6652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5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31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158866</xdr:rowOff>
    </xdr:from>
    <xdr:to>
      <xdr:col>55</xdr:col>
      <xdr:colOff>0</xdr:colOff>
      <xdr:row>37</xdr:row>
      <xdr:rowOff>92574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331066"/>
          <a:ext cx="838200" cy="10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15184</xdr:rowOff>
    </xdr:from>
    <xdr:to>
      <xdr:col>50</xdr:col>
      <xdr:colOff>114300</xdr:colOff>
      <xdr:row>36</xdr:row>
      <xdr:rowOff>158866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87384"/>
          <a:ext cx="889000" cy="1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15184</xdr:rowOff>
    </xdr:from>
    <xdr:to>
      <xdr:col>45</xdr:col>
      <xdr:colOff>177800</xdr:colOff>
      <xdr:row>36</xdr:row>
      <xdr:rowOff>76288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873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94864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76288</xdr:rowOff>
    </xdr:from>
    <xdr:to>
      <xdr:col>41</xdr:col>
      <xdr:colOff>50800</xdr:colOff>
      <xdr:row>37</xdr:row>
      <xdr:rowOff>7371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48488"/>
          <a:ext cx="889000" cy="1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13572</xdr:rowOff>
    </xdr:from>
    <xdr:to>
      <xdr:col>41</xdr:col>
      <xdr:colOff>101600</xdr:colOff>
      <xdr:row>37</xdr:row>
      <xdr:rowOff>115172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106299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35903</xdr:rowOff>
    </xdr:from>
    <xdr:to>
      <xdr:col>36</xdr:col>
      <xdr:colOff>165100</xdr:colOff>
      <xdr:row>37</xdr:row>
      <xdr:rowOff>137503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128630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41774</xdr:rowOff>
    </xdr:from>
    <xdr:to>
      <xdr:col>55</xdr:col>
      <xdr:colOff>50800</xdr:colOff>
      <xdr:row>37</xdr:row>
      <xdr:rowOff>143374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20201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36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108066</xdr:rowOff>
    </xdr:from>
    <xdr:to>
      <xdr:col>50</xdr:col>
      <xdr:colOff>165100</xdr:colOff>
      <xdr:row>37</xdr:row>
      <xdr:rowOff>38216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54743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5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135834</xdr:rowOff>
    </xdr:from>
    <xdr:to>
      <xdr:col>46</xdr:col>
      <xdr:colOff>38100</xdr:colOff>
      <xdr:row>36</xdr:row>
      <xdr:rowOff>65984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82511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25488</xdr:rowOff>
    </xdr:from>
    <xdr:to>
      <xdr:col>41</xdr:col>
      <xdr:colOff>101600</xdr:colOff>
      <xdr:row>36</xdr:row>
      <xdr:rowOff>127088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143615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128021</xdr:rowOff>
    </xdr:from>
    <xdr:to>
      <xdr:col>36</xdr:col>
      <xdr:colOff>165100</xdr:colOff>
      <xdr:row>37</xdr:row>
      <xdr:rowOff>58171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74698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0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26005</xdr:rowOff>
    </xdr:from>
    <xdr:to>
      <xdr:col>55</xdr:col>
      <xdr:colOff>0</xdr:colOff>
      <xdr:row>57</xdr:row>
      <xdr:rowOff>55254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98655"/>
          <a:ext cx="8382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71317</xdr:rowOff>
    </xdr:from>
    <xdr:to>
      <xdr:col>50</xdr:col>
      <xdr:colOff>114300</xdr:colOff>
      <xdr:row>57</xdr:row>
      <xdr:rowOff>55254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672517"/>
          <a:ext cx="889000" cy="1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71317</xdr:rowOff>
    </xdr:from>
    <xdr:to>
      <xdr:col>45</xdr:col>
      <xdr:colOff>177800</xdr:colOff>
      <xdr:row>58</xdr:row>
      <xdr:rowOff>16346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672517"/>
          <a:ext cx="889000" cy="2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6238</xdr:rowOff>
    </xdr:from>
    <xdr:to>
      <xdr:col>41</xdr:col>
      <xdr:colOff>50800</xdr:colOff>
      <xdr:row>58</xdr:row>
      <xdr:rowOff>16346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778888"/>
          <a:ext cx="889000" cy="1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130949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146655</xdr:rowOff>
    </xdr:from>
    <xdr:to>
      <xdr:col>55</xdr:col>
      <xdr:colOff>50800</xdr:colOff>
      <xdr:row>57</xdr:row>
      <xdr:rowOff>76805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169532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59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4454</xdr:rowOff>
    </xdr:from>
    <xdr:to>
      <xdr:col>50</xdr:col>
      <xdr:colOff>165100</xdr:colOff>
      <xdr:row>57</xdr:row>
      <xdr:rowOff>106054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122581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5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20517</xdr:rowOff>
    </xdr:from>
    <xdr:to>
      <xdr:col>46</xdr:col>
      <xdr:colOff>38100</xdr:colOff>
      <xdr:row>56</xdr:row>
      <xdr:rowOff>122117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138644</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05205" y="9396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136996</xdr:rowOff>
    </xdr:from>
    <xdr:to>
      <xdr:col>41</xdr:col>
      <xdr:colOff>101600</xdr:colOff>
      <xdr:row>58</xdr:row>
      <xdr:rowOff>67146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83673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126888</xdr:rowOff>
    </xdr:from>
    <xdr:to>
      <xdr:col>36</xdr:col>
      <xdr:colOff>165100</xdr:colOff>
      <xdr:row>57</xdr:row>
      <xdr:rowOff>57038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73565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27205" y="950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75692</xdr:rowOff>
    </xdr:from>
    <xdr:to>
      <xdr:col>55</xdr:col>
      <xdr:colOff>0</xdr:colOff>
      <xdr:row>75</xdr:row>
      <xdr:rowOff>133537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762992"/>
          <a:ext cx="838200" cy="2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13155</xdr:rowOff>
    </xdr:from>
    <xdr:to>
      <xdr:col>50</xdr:col>
      <xdr:colOff>114300</xdr:colOff>
      <xdr:row>75</xdr:row>
      <xdr:rowOff>133537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700455"/>
          <a:ext cx="889000" cy="2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13155</xdr:rowOff>
    </xdr:from>
    <xdr:to>
      <xdr:col>45</xdr:col>
      <xdr:colOff>177800</xdr:colOff>
      <xdr:row>77</xdr:row>
      <xdr:rowOff>108045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700455"/>
          <a:ext cx="889000" cy="6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92762</xdr:rowOff>
    </xdr:from>
    <xdr:to>
      <xdr:col>46</xdr:col>
      <xdr:colOff>38100</xdr:colOff>
      <xdr:row>79</xdr:row>
      <xdr:rowOff>22912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14039</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47622</xdr:rowOff>
    </xdr:from>
    <xdr:to>
      <xdr:col>41</xdr:col>
      <xdr:colOff>101600</xdr:colOff>
      <xdr:row>78</xdr:row>
      <xdr:rowOff>149222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140349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51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24892</xdr:rowOff>
    </xdr:from>
    <xdr:to>
      <xdr:col>55</xdr:col>
      <xdr:colOff>50800</xdr:colOff>
      <xdr:row>74</xdr:row>
      <xdr:rowOff>126492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47769</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56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82737</xdr:rowOff>
    </xdr:from>
    <xdr:to>
      <xdr:col>50</xdr:col>
      <xdr:colOff>165100</xdr:colOff>
      <xdr:row>76</xdr:row>
      <xdr:rowOff>12886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41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29414</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7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133805</xdr:rowOff>
    </xdr:from>
    <xdr:to>
      <xdr:col>46</xdr:col>
      <xdr:colOff>38100</xdr:colOff>
      <xdr:row>74</xdr:row>
      <xdr:rowOff>63955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6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80482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4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57245</xdr:rowOff>
    </xdr:from>
    <xdr:to>
      <xdr:col>41</xdr:col>
      <xdr:colOff>101600</xdr:colOff>
      <xdr:row>77</xdr:row>
      <xdr:rowOff>158845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3922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0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57556</xdr:rowOff>
    </xdr:from>
    <xdr:to>
      <xdr:col>55</xdr:col>
      <xdr:colOff>0</xdr:colOff>
      <xdr:row>97</xdr:row>
      <xdr:rowOff>143559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688206"/>
          <a:ext cx="838200" cy="8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40635</xdr:rowOff>
    </xdr:from>
    <xdr:to>
      <xdr:col>50</xdr:col>
      <xdr:colOff>114300</xdr:colOff>
      <xdr:row>97</xdr:row>
      <xdr:rowOff>57556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671285"/>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40635</xdr:rowOff>
    </xdr:from>
    <xdr:to>
      <xdr:col>45</xdr:col>
      <xdr:colOff>177800</xdr:colOff>
      <xdr:row>97</xdr:row>
      <xdr:rowOff>127670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671285"/>
          <a:ext cx="889000" cy="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92759</xdr:rowOff>
    </xdr:from>
    <xdr:to>
      <xdr:col>55</xdr:col>
      <xdr:colOff>50800</xdr:colOff>
      <xdr:row>98</xdr:row>
      <xdr:rowOff>22909</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7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6756</xdr:rowOff>
    </xdr:from>
    <xdr:to>
      <xdr:col>50</xdr:col>
      <xdr:colOff>165100</xdr:colOff>
      <xdr:row>97</xdr:row>
      <xdr:rowOff>108356</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6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124883</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5" y="1641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161285</xdr:rowOff>
    </xdr:from>
    <xdr:to>
      <xdr:col>46</xdr:col>
      <xdr:colOff>38100</xdr:colOff>
      <xdr:row>97</xdr:row>
      <xdr:rowOff>91435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6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107962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3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76870</xdr:rowOff>
    </xdr:from>
    <xdr:to>
      <xdr:col>41</xdr:col>
      <xdr:colOff>101600</xdr:colOff>
      <xdr:row>98</xdr:row>
      <xdr:rowOff>7020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7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169597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74120</xdr:rowOff>
    </xdr:from>
    <xdr:to>
      <xdr:col>85</xdr:col>
      <xdr:colOff>127000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60670"/>
          <a:ext cx="8382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157836</xdr:rowOff>
    </xdr:from>
    <xdr:to>
      <xdr:col>81</xdr:col>
      <xdr:colOff>50800</xdr:colOff>
      <xdr:row>39</xdr:row>
      <xdr:rowOff>74120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330036"/>
          <a:ext cx="889000" cy="4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25292</xdr:rowOff>
    </xdr:from>
    <xdr:to>
      <xdr:col>76</xdr:col>
      <xdr:colOff>114300</xdr:colOff>
      <xdr:row>36</xdr:row>
      <xdr:rowOff>157836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197492"/>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117072</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25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25292</xdr:rowOff>
    </xdr:from>
    <xdr:to>
      <xdr:col>71</xdr:col>
      <xdr:colOff>177800</xdr:colOff>
      <xdr:row>36</xdr:row>
      <xdr:rowOff>52153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19749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18475</xdr:rowOff>
    </xdr:from>
    <xdr:to>
      <xdr:col>72</xdr:col>
      <xdr:colOff>38100</xdr:colOff>
      <xdr:row>39</xdr:row>
      <xdr:rowOff>120075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111202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36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9344</xdr:rowOff>
    </xdr:from>
    <xdr:to>
      <xdr:col>67</xdr:col>
      <xdr:colOff>101600</xdr:colOff>
      <xdr:row>39</xdr:row>
      <xdr:rowOff>110944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102071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47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23320</xdr:rowOff>
    </xdr:from>
    <xdr:to>
      <xdr:col>81</xdr:col>
      <xdr:colOff>101600</xdr:colOff>
      <xdr:row>39</xdr:row>
      <xdr:rowOff>124920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7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141447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107036</xdr:rowOff>
    </xdr:from>
    <xdr:to>
      <xdr:col>76</xdr:col>
      <xdr:colOff>165100</xdr:colOff>
      <xdr:row>37</xdr:row>
      <xdr:rowOff>37186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2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53713</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292795" y="605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145942</xdr:rowOff>
    </xdr:from>
    <xdr:to>
      <xdr:col>72</xdr:col>
      <xdr:colOff>38100</xdr:colOff>
      <xdr:row>36</xdr:row>
      <xdr:rowOff>76092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1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92619</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03795" y="592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1353</xdr:rowOff>
    </xdr:from>
    <xdr:to>
      <xdr:col>67</xdr:col>
      <xdr:colOff>101600</xdr:colOff>
      <xdr:row>36</xdr:row>
      <xdr:rowOff>102953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1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119480</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14795" y="594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20231</xdr:rowOff>
    </xdr:from>
    <xdr:to>
      <xdr:col>85</xdr:col>
      <xdr:colOff>127000</xdr:colOff>
      <xdr:row>78</xdr:row>
      <xdr:rowOff>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93331"/>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19428</xdr:rowOff>
    </xdr:from>
    <xdr:to>
      <xdr:col>81</xdr:col>
      <xdr:colOff>50800</xdr:colOff>
      <xdr:row>78</xdr:row>
      <xdr:rowOff>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92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xdr:rowOff>
    </xdr:from>
    <xdr:to>
      <xdr:col>76</xdr:col>
      <xdr:colOff>114300</xdr:colOff>
      <xdr:row>78</xdr:row>
      <xdr:rowOff>19428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7474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168342</xdr:rowOff>
    </xdr:from>
    <xdr:to>
      <xdr:col>71</xdr:col>
      <xdr:colOff>177800</xdr:colOff>
      <xdr:row>78</xdr:row>
      <xdr:rowOff>1640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6999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140881</xdr:rowOff>
    </xdr:from>
    <xdr:to>
      <xdr:col>85</xdr:col>
      <xdr:colOff>177800</xdr:colOff>
      <xdr:row>78</xdr:row>
      <xdr:rowOff>71031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119308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152185</xdr:rowOff>
    </xdr:from>
    <xdr:to>
      <xdr:col>81</xdr:col>
      <xdr:colOff>101600</xdr:colOff>
      <xdr:row>78</xdr:row>
      <xdr:rowOff>82335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140078</xdr:rowOff>
    </xdr:from>
    <xdr:to>
      <xdr:col>76</xdr:col>
      <xdr:colOff>165100</xdr:colOff>
      <xdr:row>78</xdr:row>
      <xdr:rowOff>70228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61355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122290</xdr:rowOff>
    </xdr:from>
    <xdr:to>
      <xdr:col>72</xdr:col>
      <xdr:colOff>38100</xdr:colOff>
      <xdr:row>78</xdr:row>
      <xdr:rowOff>52440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43567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117542</xdr:rowOff>
    </xdr:from>
    <xdr:to>
      <xdr:col>67</xdr:col>
      <xdr:colOff>101600</xdr:colOff>
      <xdr:row>78</xdr:row>
      <xdr:rowOff>47692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117250</xdr:rowOff>
    </xdr:from>
    <xdr:to>
      <xdr:col>85</xdr:col>
      <xdr:colOff>127000</xdr:colOff>
      <xdr:row>98</xdr:row>
      <xdr:rowOff>33198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7900"/>
          <a:ext cx="838200" cy="8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33198</xdr:rowOff>
    </xdr:from>
    <xdr:to>
      <xdr:col>81</xdr:col>
      <xdr:colOff>50800</xdr:colOff>
      <xdr:row>99</xdr:row>
      <xdr:rowOff>15965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35298"/>
          <a:ext cx="889000" cy="1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119073</xdr:rowOff>
    </xdr:from>
    <xdr:to>
      <xdr:col>76</xdr:col>
      <xdr:colOff>114300</xdr:colOff>
      <xdr:row>99</xdr:row>
      <xdr:rowOff>15965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21173"/>
          <a:ext cx="889000" cy="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104555</xdr:rowOff>
    </xdr:from>
    <xdr:to>
      <xdr:col>76</xdr:col>
      <xdr:colOff>165100</xdr:colOff>
      <xdr:row>99</xdr:row>
      <xdr:rowOff>34705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119073</xdr:rowOff>
    </xdr:from>
    <xdr:to>
      <xdr:col>71</xdr:col>
      <xdr:colOff>177800</xdr:colOff>
      <xdr:row>98</xdr:row>
      <xdr:rowOff>136234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21173"/>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36072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100716</xdr:rowOff>
    </xdr:from>
    <xdr:to>
      <xdr:col>67</xdr:col>
      <xdr:colOff>101600</xdr:colOff>
      <xdr:row>99</xdr:row>
      <xdr:rowOff>30866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21993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66450</xdr:rowOff>
    </xdr:from>
    <xdr:to>
      <xdr:col>85</xdr:col>
      <xdr:colOff>177800</xdr:colOff>
      <xdr:row>97</xdr:row>
      <xdr:rowOff>168050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89327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153848</xdr:rowOff>
    </xdr:from>
    <xdr:to>
      <xdr:col>81</xdr:col>
      <xdr:colOff>101600</xdr:colOff>
      <xdr:row>98</xdr:row>
      <xdr:rowOff>83998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100525</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5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136615</xdr:rowOff>
    </xdr:from>
    <xdr:to>
      <xdr:col>76</xdr:col>
      <xdr:colOff>165100</xdr:colOff>
      <xdr:row>99</xdr:row>
      <xdr:rowOff>66765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57892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68273</xdr:rowOff>
    </xdr:from>
    <xdr:to>
      <xdr:col>72</xdr:col>
      <xdr:colOff>38100</xdr:colOff>
      <xdr:row>98</xdr:row>
      <xdr:rowOff>169873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14950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85434</xdr:rowOff>
    </xdr:from>
    <xdr:to>
      <xdr:col>67</xdr:col>
      <xdr:colOff>101600</xdr:colOff>
      <xdr:row>99</xdr:row>
      <xdr:rowOff>15584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32111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124764</xdr:rowOff>
    </xdr:from>
    <xdr:to>
      <xdr:col>116</xdr:col>
      <xdr:colOff>63500</xdr:colOff>
      <xdr:row>39</xdr:row>
      <xdr:rowOff>23838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39864"/>
          <a:ext cx="8382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23838</xdr:rowOff>
    </xdr:from>
    <xdr:to>
      <xdr:col>111</xdr:col>
      <xdr:colOff>177800</xdr:colOff>
      <xdr:row>39</xdr:row>
      <xdr:rowOff>27762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10388"/>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27762</xdr:rowOff>
    </xdr:from>
    <xdr:to>
      <xdr:col>107</xdr:col>
      <xdr:colOff>50800</xdr:colOff>
      <xdr:row>39</xdr:row>
      <xdr:rowOff>27877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71431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27877</xdr:rowOff>
    </xdr:from>
    <xdr:to>
      <xdr:col>102</xdr:col>
      <xdr:colOff>114300</xdr:colOff>
      <xdr:row>39</xdr:row>
      <xdr:rowOff>28753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1442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71869</xdr:rowOff>
    </xdr:from>
    <xdr:to>
      <xdr:col>102</xdr:col>
      <xdr:colOff>165100</xdr:colOff>
      <xdr:row>39</xdr:row>
      <xdr:rowOff>2019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18546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30455</xdr:rowOff>
    </xdr:from>
    <xdr:to>
      <xdr:col>98</xdr:col>
      <xdr:colOff>38100</xdr:colOff>
      <xdr:row>38</xdr:row>
      <xdr:rowOff>132055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148582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73964</xdr:rowOff>
    </xdr:from>
    <xdr:to>
      <xdr:col>116</xdr:col>
      <xdr:colOff>114300</xdr:colOff>
      <xdr:row>39</xdr:row>
      <xdr:rowOff>4114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33342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144488</xdr:rowOff>
    </xdr:from>
    <xdr:to>
      <xdr:col>112</xdr:col>
      <xdr:colOff>38100</xdr:colOff>
      <xdr:row>39</xdr:row>
      <xdr:rowOff>74638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65765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148412</xdr:rowOff>
    </xdr:from>
    <xdr:to>
      <xdr:col>107</xdr:col>
      <xdr:colOff>101600</xdr:colOff>
      <xdr:row>39</xdr:row>
      <xdr:rowOff>78562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69689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148527</xdr:rowOff>
    </xdr:from>
    <xdr:to>
      <xdr:col>102</xdr:col>
      <xdr:colOff>165100</xdr:colOff>
      <xdr:row>39</xdr:row>
      <xdr:rowOff>78677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69804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149403</xdr:rowOff>
    </xdr:from>
    <xdr:to>
      <xdr:col>98</xdr:col>
      <xdr:colOff>38100</xdr:colOff>
      <xdr:row>39</xdr:row>
      <xdr:rowOff>79553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70680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3266</xdr:rowOff>
    </xdr:from>
    <xdr:to>
      <xdr:col>102</xdr:col>
      <xdr:colOff>165100</xdr:colOff>
      <xdr:row>56</xdr:row>
      <xdr:rowOff>104866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121393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87848</xdr:rowOff>
    </xdr:from>
    <xdr:to>
      <xdr:col>98</xdr:col>
      <xdr:colOff>38100</xdr:colOff>
      <xdr:row>57</xdr:row>
      <xdr:rowOff>17998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6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34525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4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45672</xdr:rowOff>
    </xdr:from>
    <xdr:to>
      <xdr:col>116</xdr:col>
      <xdr:colOff>63500</xdr:colOff>
      <xdr:row>77</xdr:row>
      <xdr:rowOff>79341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47322"/>
          <a:ext cx="8382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79341</xdr:rowOff>
    </xdr:from>
    <xdr:to>
      <xdr:col>111</xdr:col>
      <xdr:colOff>177800</xdr:colOff>
      <xdr:row>77</xdr:row>
      <xdr:rowOff>82054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80991"/>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82054</xdr:rowOff>
    </xdr:from>
    <xdr:to>
      <xdr:col>107</xdr:col>
      <xdr:colOff>50800</xdr:colOff>
      <xdr:row>77</xdr:row>
      <xdr:rowOff>84685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83704"/>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132348</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73609</xdr:rowOff>
    </xdr:from>
    <xdr:to>
      <xdr:col>102</xdr:col>
      <xdr:colOff>114300</xdr:colOff>
      <xdr:row>77</xdr:row>
      <xdr:rowOff>84685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275259"/>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21175</xdr:rowOff>
    </xdr:from>
    <xdr:to>
      <xdr:col>102</xdr:col>
      <xdr:colOff>165100</xdr:colOff>
      <xdr:row>77</xdr:row>
      <xdr:rowOff>122775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139302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26597</xdr:rowOff>
    </xdr:from>
    <xdr:to>
      <xdr:col>98</xdr:col>
      <xdr:colOff>38100</xdr:colOff>
      <xdr:row>77</xdr:row>
      <xdr:rowOff>128197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119324</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3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166322</xdr:rowOff>
    </xdr:from>
    <xdr:to>
      <xdr:col>116</xdr:col>
      <xdr:colOff>114300</xdr:colOff>
      <xdr:row>77</xdr:row>
      <xdr:rowOff>96472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144749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7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28541</xdr:rowOff>
    </xdr:from>
    <xdr:to>
      <xdr:col>112</xdr:col>
      <xdr:colOff>38100</xdr:colOff>
      <xdr:row>77</xdr:row>
      <xdr:rowOff>130141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121268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332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31254</xdr:rowOff>
    </xdr:from>
    <xdr:to>
      <xdr:col>107</xdr:col>
      <xdr:colOff>101600</xdr:colOff>
      <xdr:row>77</xdr:row>
      <xdr:rowOff>132854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123981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3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33885</xdr:rowOff>
    </xdr:from>
    <xdr:to>
      <xdr:col>102</xdr:col>
      <xdr:colOff>165100</xdr:colOff>
      <xdr:row>77</xdr:row>
      <xdr:rowOff>135485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126612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22809</xdr:rowOff>
    </xdr:from>
    <xdr:to>
      <xdr:col>98</xdr:col>
      <xdr:colOff>38100</xdr:colOff>
      <xdr:row>77</xdr:row>
      <xdr:rowOff>124409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140936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99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人件費については、任期付職員や派遣職員採用につき増額となっています。物件費については除染事業に関連する経費、維持補修費においても、公共施設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庁舎、教育施設、道路等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にかかる事業が完了したため共に減額となっております。扶助費では帰村・生活再建支援金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地域振興券</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金生活者等支援臨時福祉給付金の終了により義務的経費が減額となっています。補助費も農業に関する営農再開支援事業補助金、管理耕作機器導入補助金等の減額、また、新エネルギー導入促進事業補助金や民間アパート設置設置補助金等で減額となっています。投資的経費における普通建設事業においては、田ノ入工業団地整備事業、米備蓄倉庫建設事業等で総体的には増額となっています。積立金では公共施設建設及び維持管理基金等への積立により増額、投資及び出資金はかわうちワイン会社への出資金により増額となっています。公債費においては、新規事業の償還が一部始まったため増額となりましたが、ほぼ横ばい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
2,672
197.35
9,075,591
8,753,590
176,914
1,811,471
2,127,220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102095</xdr:rowOff>
    </xdr:from>
    <xdr:to>
      <xdr:col>24</xdr:col>
      <xdr:colOff>63500</xdr:colOff>
      <xdr:row>37</xdr:row>
      <xdr:rowOff>104673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5745"/>
          <a:ext cx="8382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86284</xdr:rowOff>
    </xdr:from>
    <xdr:to>
      <xdr:col>19</xdr:col>
      <xdr:colOff>177800</xdr:colOff>
      <xdr:row>37</xdr:row>
      <xdr:rowOff>104673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9934"/>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86284</xdr:rowOff>
    </xdr:from>
    <xdr:to>
      <xdr:col>15</xdr:col>
      <xdr:colOff>50800</xdr:colOff>
      <xdr:row>37</xdr:row>
      <xdr:rowOff>122453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934"/>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25125</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122453</xdr:rowOff>
    </xdr:from>
    <xdr:to>
      <xdr:col>10</xdr:col>
      <xdr:colOff>114300</xdr:colOff>
      <xdr:row>37</xdr:row>
      <xdr:rowOff>124358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61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104419</xdr:rowOff>
    </xdr:from>
    <xdr:to>
      <xdr:col>10</xdr:col>
      <xdr:colOff>165100</xdr:colOff>
      <xdr:row>38</xdr:row>
      <xdr:rowOff>34569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25696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105867</xdr:rowOff>
    </xdr:from>
    <xdr:to>
      <xdr:col>6</xdr:col>
      <xdr:colOff>38100</xdr:colOff>
      <xdr:row>38</xdr:row>
      <xdr:rowOff>36017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51295</xdr:rowOff>
    </xdr:from>
    <xdr:to>
      <xdr:col>24</xdr:col>
      <xdr:colOff>114300</xdr:colOff>
      <xdr:row>37</xdr:row>
      <xdr:rowOff>152895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74172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53873</xdr:rowOff>
    </xdr:from>
    <xdr:to>
      <xdr:col>20</xdr:col>
      <xdr:colOff>38100</xdr:colOff>
      <xdr:row>37</xdr:row>
      <xdr:rowOff>155473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35484</xdr:rowOff>
    </xdr:from>
    <xdr:to>
      <xdr:col>15</xdr:col>
      <xdr:colOff>101600</xdr:colOff>
      <xdr:row>37</xdr:row>
      <xdr:rowOff>137084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153611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71653</xdr:rowOff>
    </xdr:from>
    <xdr:to>
      <xdr:col>10</xdr:col>
      <xdr:colOff>165100</xdr:colOff>
      <xdr:row>38</xdr:row>
      <xdr:rowOff>1803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18330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73558</xdr:rowOff>
    </xdr:from>
    <xdr:to>
      <xdr:col>6</xdr:col>
      <xdr:colOff>38100</xdr:colOff>
      <xdr:row>38</xdr:row>
      <xdr:rowOff>3708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20235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12429</xdr:rowOff>
    </xdr:from>
    <xdr:to>
      <xdr:col>24</xdr:col>
      <xdr:colOff>63500</xdr:colOff>
      <xdr:row>58</xdr:row>
      <xdr:rowOff>31470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56529"/>
          <a:ext cx="838200" cy="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31470</xdr:rowOff>
    </xdr:from>
    <xdr:to>
      <xdr:col>19</xdr:col>
      <xdr:colOff>177800</xdr:colOff>
      <xdr:row>58</xdr:row>
      <xdr:rowOff>100150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5570"/>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100150</xdr:rowOff>
    </xdr:from>
    <xdr:to>
      <xdr:col>15</xdr:col>
      <xdr:colOff>50800</xdr:colOff>
      <xdr:row>58</xdr:row>
      <xdr:rowOff>114707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4250"/>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114707</xdr:rowOff>
    </xdr:from>
    <xdr:to>
      <xdr:col>10</xdr:col>
      <xdr:colOff>114300</xdr:colOff>
      <xdr:row>58</xdr:row>
      <xdr:rowOff>126884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8807"/>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73123</xdr:rowOff>
    </xdr:from>
    <xdr:to>
      <xdr:col>10</xdr:col>
      <xdr:colOff>165100</xdr:colOff>
      <xdr:row>59</xdr:row>
      <xdr:rowOff>3273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165850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70054</xdr:rowOff>
    </xdr:from>
    <xdr:to>
      <xdr:col>6</xdr:col>
      <xdr:colOff>38100</xdr:colOff>
      <xdr:row>59</xdr:row>
      <xdr:rowOff>204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1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16731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133079</xdr:rowOff>
    </xdr:from>
    <xdr:to>
      <xdr:col>24</xdr:col>
      <xdr:colOff>114300</xdr:colOff>
      <xdr:row>58</xdr:row>
      <xdr:rowOff>63229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155956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152120</xdr:rowOff>
    </xdr:from>
    <xdr:to>
      <xdr:col>20</xdr:col>
      <xdr:colOff>38100</xdr:colOff>
      <xdr:row>58</xdr:row>
      <xdr:rowOff>82270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98797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49350</xdr:rowOff>
    </xdr:from>
    <xdr:to>
      <xdr:col>15</xdr:col>
      <xdr:colOff>101600</xdr:colOff>
      <xdr:row>58</xdr:row>
      <xdr:rowOff>150950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167477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63907</xdr:rowOff>
    </xdr:from>
    <xdr:to>
      <xdr:col>10</xdr:col>
      <xdr:colOff>165100</xdr:colOff>
      <xdr:row>58</xdr:row>
      <xdr:rowOff>165507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76084</xdr:rowOff>
    </xdr:from>
    <xdr:to>
      <xdr:col>6</xdr:col>
      <xdr:colOff>38100</xdr:colOff>
      <xdr:row>59</xdr:row>
      <xdr:rowOff>6234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168811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121113</xdr:rowOff>
    </xdr:from>
    <xdr:to>
      <xdr:col>24</xdr:col>
      <xdr:colOff>62865</xdr:colOff>
      <xdr:row>79</xdr:row>
      <xdr:rowOff>5993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465513"/>
          <a:ext cx="1270" cy="1085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9820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5993</xdr:rowOff>
    </xdr:from>
    <xdr:to>
      <xdr:col>24</xdr:col>
      <xdr:colOff>152400</xdr:colOff>
      <xdr:row>79</xdr:row>
      <xdr:rowOff>5993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67790</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40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121113</xdr:rowOff>
    </xdr:from>
    <xdr:to>
      <xdr:col>24</xdr:col>
      <xdr:colOff>152400</xdr:colOff>
      <xdr:row>72</xdr:row>
      <xdr:rowOff>121113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46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141732</xdr:rowOff>
    </xdr:from>
    <xdr:to>
      <xdr:col>24</xdr:col>
      <xdr:colOff>63500</xdr:colOff>
      <xdr:row>72</xdr:row>
      <xdr:rowOff>121113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43232"/>
          <a:ext cx="838200" cy="3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18014</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91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39587</xdr:rowOff>
    </xdr:from>
    <xdr:to>
      <xdr:col>24</xdr:col>
      <xdr:colOff>114300</xdr:colOff>
      <xdr:row>78</xdr:row>
      <xdr:rowOff>141187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4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141732</xdr:rowOff>
    </xdr:from>
    <xdr:to>
      <xdr:col>19</xdr:col>
      <xdr:colOff>177800</xdr:colOff>
      <xdr:row>73</xdr:row>
      <xdr:rowOff>140021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43232"/>
          <a:ext cx="889000" cy="5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48340</xdr:rowOff>
    </xdr:from>
    <xdr:to>
      <xdr:col>20</xdr:col>
      <xdr:colOff>38100</xdr:colOff>
      <xdr:row>78</xdr:row>
      <xdr:rowOff>149940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141067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5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140021</xdr:rowOff>
    </xdr:from>
    <xdr:to>
      <xdr:col>15</xdr:col>
      <xdr:colOff>50800</xdr:colOff>
      <xdr:row>75</xdr:row>
      <xdr:rowOff>145883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55871"/>
          <a:ext cx="889000" cy="3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62779</xdr:rowOff>
    </xdr:from>
    <xdr:to>
      <xdr:col>15</xdr:col>
      <xdr:colOff>101600</xdr:colOff>
      <xdr:row>78</xdr:row>
      <xdr:rowOff>164379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155506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107088</xdr:rowOff>
    </xdr:from>
    <xdr:to>
      <xdr:col>10</xdr:col>
      <xdr:colOff>114300</xdr:colOff>
      <xdr:row>75</xdr:row>
      <xdr:rowOff>145883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94388"/>
          <a:ext cx="889000" cy="2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64250</xdr:rowOff>
    </xdr:from>
    <xdr:to>
      <xdr:col>10</xdr:col>
      <xdr:colOff>165100</xdr:colOff>
      <xdr:row>78</xdr:row>
      <xdr:rowOff>165850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156977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77916</xdr:rowOff>
    </xdr:from>
    <xdr:to>
      <xdr:col>6</xdr:col>
      <xdr:colOff>38100</xdr:colOff>
      <xdr:row>79</xdr:row>
      <xdr:rowOff>8066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170643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70313</xdr:rowOff>
    </xdr:from>
    <xdr:to>
      <xdr:col>24</xdr:col>
      <xdr:colOff>114300</xdr:colOff>
      <xdr:row>73</xdr:row>
      <xdr:rowOff>463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23340</xdr:rowOff>
    </xdr:from>
    <xdr:ext cx="690189"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67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90932</xdr:rowOff>
    </xdr:from>
    <xdr:to>
      <xdr:col>20</xdr:col>
      <xdr:colOff>38100</xdr:colOff>
      <xdr:row>71</xdr:row>
      <xdr:rowOff>21082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69</xdr:row>
      <xdr:rowOff>37609</xdr:rowOff>
    </xdr:from>
    <xdr:ext cx="69018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52205" y="1186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89221</xdr:rowOff>
    </xdr:from>
    <xdr:to>
      <xdr:col>15</xdr:col>
      <xdr:colOff>101600</xdr:colOff>
      <xdr:row>74</xdr:row>
      <xdr:rowOff>19371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72</xdr:row>
      <xdr:rowOff>35898</xdr:rowOff>
    </xdr:from>
    <xdr:ext cx="69018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63205" y="12380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95083</xdr:rowOff>
    </xdr:from>
    <xdr:to>
      <xdr:col>10</xdr:col>
      <xdr:colOff>165100</xdr:colOff>
      <xdr:row>76</xdr:row>
      <xdr:rowOff>25233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41760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56288</xdr:rowOff>
    </xdr:from>
    <xdr:to>
      <xdr:col>6</xdr:col>
      <xdr:colOff>38100</xdr:colOff>
      <xdr:row>74</xdr:row>
      <xdr:rowOff>157888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2965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1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104105</xdr:rowOff>
    </xdr:from>
    <xdr:to>
      <xdr:col>24</xdr:col>
      <xdr:colOff>63500</xdr:colOff>
      <xdr:row>98</xdr:row>
      <xdr:rowOff>140942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06205"/>
          <a:ext cx="8382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104105</xdr:rowOff>
    </xdr:from>
    <xdr:to>
      <xdr:col>19</xdr:col>
      <xdr:colOff>177800</xdr:colOff>
      <xdr:row>98</xdr:row>
      <xdr:rowOff>145244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6205"/>
          <a:ext cx="889000" cy="4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122402</xdr:rowOff>
    </xdr:from>
    <xdr:to>
      <xdr:col>15</xdr:col>
      <xdr:colOff>50800</xdr:colOff>
      <xdr:row>98</xdr:row>
      <xdr:rowOff>145244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4502"/>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88132</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122402</xdr:rowOff>
    </xdr:from>
    <xdr:to>
      <xdr:col>10</xdr:col>
      <xdr:colOff>114300</xdr:colOff>
      <xdr:row>98</xdr:row>
      <xdr:rowOff>147386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4502"/>
          <a:ext cx="8890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133883</xdr:rowOff>
    </xdr:from>
    <xdr:to>
      <xdr:col>10</xdr:col>
      <xdr:colOff>165100</xdr:colOff>
      <xdr:row>98</xdr:row>
      <xdr:rowOff>64033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80560</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143311</xdr:rowOff>
    </xdr:from>
    <xdr:to>
      <xdr:col>6</xdr:col>
      <xdr:colOff>38100</xdr:colOff>
      <xdr:row>98</xdr:row>
      <xdr:rowOff>73461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89988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90142</xdr:rowOff>
    </xdr:from>
    <xdr:to>
      <xdr:col>24</xdr:col>
      <xdr:colOff>114300</xdr:colOff>
      <xdr:row>99</xdr:row>
      <xdr:rowOff>20292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53305</xdr:rowOff>
    </xdr:from>
    <xdr:to>
      <xdr:col>20</xdr:col>
      <xdr:colOff>38100</xdr:colOff>
      <xdr:row>98</xdr:row>
      <xdr:rowOff>154905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146032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94444</xdr:rowOff>
    </xdr:from>
    <xdr:to>
      <xdr:col>15</xdr:col>
      <xdr:colOff>101600</xdr:colOff>
      <xdr:row>99</xdr:row>
      <xdr:rowOff>24594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71602</xdr:rowOff>
    </xdr:from>
    <xdr:to>
      <xdr:col>10</xdr:col>
      <xdr:colOff>165100</xdr:colOff>
      <xdr:row>99</xdr:row>
      <xdr:rowOff>1752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96586</xdr:rowOff>
    </xdr:from>
    <xdr:to>
      <xdr:col>6</xdr:col>
      <xdr:colOff>38100</xdr:colOff>
      <xdr:row>99</xdr:row>
      <xdr:rowOff>26736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17863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166724</xdr:rowOff>
    </xdr:from>
    <xdr:to>
      <xdr:col>55</xdr:col>
      <xdr:colOff>0</xdr:colOff>
      <xdr:row>37</xdr:row>
      <xdr:rowOff>69291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167474"/>
          <a:ext cx="838200" cy="2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164960</xdr:rowOff>
    </xdr:from>
    <xdr:to>
      <xdr:col>50</xdr:col>
      <xdr:colOff>114300</xdr:colOff>
      <xdr:row>35</xdr:row>
      <xdr:rowOff>166724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994260"/>
          <a:ext cx="889000" cy="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164960</xdr:rowOff>
    </xdr:from>
    <xdr:to>
      <xdr:col>45</xdr:col>
      <xdr:colOff>177800</xdr:colOff>
      <xdr:row>35</xdr:row>
      <xdr:rowOff>9496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994260"/>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31979</xdr:rowOff>
    </xdr:from>
    <xdr:to>
      <xdr:col>46</xdr:col>
      <xdr:colOff>38100</xdr:colOff>
      <xdr:row>39</xdr:row>
      <xdr:rowOff>133579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124706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9496</xdr:rowOff>
    </xdr:from>
    <xdr:to>
      <xdr:col>41</xdr:col>
      <xdr:colOff>50800</xdr:colOff>
      <xdr:row>35</xdr:row>
      <xdr:rowOff>18656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10246"/>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2310</xdr:rowOff>
    </xdr:from>
    <xdr:to>
      <xdr:col>41</xdr:col>
      <xdr:colOff>101600</xdr:colOff>
      <xdr:row>39</xdr:row>
      <xdr:rowOff>103910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95037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148728</xdr:rowOff>
    </xdr:from>
    <xdr:to>
      <xdr:col>36</xdr:col>
      <xdr:colOff>165100</xdr:colOff>
      <xdr:row>39</xdr:row>
      <xdr:rowOff>78878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70005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18491</xdr:rowOff>
    </xdr:from>
    <xdr:to>
      <xdr:col>55</xdr:col>
      <xdr:colOff>50800</xdr:colOff>
      <xdr:row>37</xdr:row>
      <xdr:rowOff>120091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41368</xdr:rowOff>
    </xdr:from>
    <xdr:ext cx="534377"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115924</xdr:rowOff>
    </xdr:from>
    <xdr:to>
      <xdr:col>50</xdr:col>
      <xdr:colOff>165100</xdr:colOff>
      <xdr:row>36</xdr:row>
      <xdr:rowOff>46074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62601</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372111" y="58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114160</xdr:rowOff>
    </xdr:from>
    <xdr:to>
      <xdr:col>46</xdr:col>
      <xdr:colOff>38100</xdr:colOff>
      <xdr:row>35</xdr:row>
      <xdr:rowOff>44310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60837</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130146</xdr:rowOff>
    </xdr:from>
    <xdr:to>
      <xdr:col>41</xdr:col>
      <xdr:colOff>101600</xdr:colOff>
      <xdr:row>35</xdr:row>
      <xdr:rowOff>60296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9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76823</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594111" y="5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139306</xdr:rowOff>
    </xdr:from>
    <xdr:to>
      <xdr:col>36</xdr:col>
      <xdr:colOff>165100</xdr:colOff>
      <xdr:row>35</xdr:row>
      <xdr:rowOff>69456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9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85983</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90819</xdr:rowOff>
    </xdr:from>
    <xdr:to>
      <xdr:col>55</xdr:col>
      <xdr:colOff>0</xdr:colOff>
      <xdr:row>56</xdr:row>
      <xdr:rowOff>105442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2019"/>
          <a:ext cx="8382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105442</xdr:rowOff>
    </xdr:from>
    <xdr:to>
      <xdr:col>50</xdr:col>
      <xdr:colOff>114300</xdr:colOff>
      <xdr:row>57</xdr:row>
      <xdr:rowOff>55872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06642"/>
          <a:ext cx="889000" cy="1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55872</xdr:rowOff>
    </xdr:from>
    <xdr:to>
      <xdr:col>45</xdr:col>
      <xdr:colOff>177800</xdr:colOff>
      <xdr:row>57</xdr:row>
      <xdr:rowOff>80679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8522"/>
          <a:ext cx="889000" cy="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38773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80679</xdr:rowOff>
    </xdr:from>
    <xdr:to>
      <xdr:col>41</xdr:col>
      <xdr:colOff>50800</xdr:colOff>
      <xdr:row>57</xdr:row>
      <xdr:rowOff>145311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53329"/>
          <a:ext cx="889000" cy="6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104211</xdr:rowOff>
    </xdr:from>
    <xdr:to>
      <xdr:col>41</xdr:col>
      <xdr:colOff>101600</xdr:colOff>
      <xdr:row>58</xdr:row>
      <xdr:rowOff>34361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25488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99522</xdr:rowOff>
    </xdr:from>
    <xdr:to>
      <xdr:col>36</xdr:col>
      <xdr:colOff>165100</xdr:colOff>
      <xdr:row>58</xdr:row>
      <xdr:rowOff>29672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20799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9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40019</xdr:rowOff>
    </xdr:from>
    <xdr:to>
      <xdr:col>55</xdr:col>
      <xdr:colOff>50800</xdr:colOff>
      <xdr:row>56</xdr:row>
      <xdr:rowOff>141619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62896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54642</xdr:rowOff>
    </xdr:from>
    <xdr:to>
      <xdr:col>50</xdr:col>
      <xdr:colOff>165100</xdr:colOff>
      <xdr:row>56</xdr:row>
      <xdr:rowOff>156242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3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5072</xdr:rowOff>
    </xdr:from>
    <xdr:to>
      <xdr:col>46</xdr:col>
      <xdr:colOff>38100</xdr:colOff>
      <xdr:row>57</xdr:row>
      <xdr:rowOff>106672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123199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5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29879</xdr:rowOff>
    </xdr:from>
    <xdr:to>
      <xdr:col>41</xdr:col>
      <xdr:colOff>101600</xdr:colOff>
      <xdr:row>57</xdr:row>
      <xdr:rowOff>131479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148006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7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94511</xdr:rowOff>
    </xdr:from>
    <xdr:to>
      <xdr:col>36</xdr:col>
      <xdr:colOff>165100</xdr:colOff>
      <xdr:row>58</xdr:row>
      <xdr:rowOff>24661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41188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4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130446</xdr:rowOff>
    </xdr:from>
    <xdr:to>
      <xdr:col>55</xdr:col>
      <xdr:colOff>0</xdr:colOff>
      <xdr:row>75</xdr:row>
      <xdr:rowOff>138371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646296"/>
          <a:ext cx="838200" cy="3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138371</xdr:rowOff>
    </xdr:from>
    <xdr:to>
      <xdr:col>50</xdr:col>
      <xdr:colOff>114300</xdr:colOff>
      <xdr:row>76</xdr:row>
      <xdr:rowOff>94633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97121"/>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94633</xdr:rowOff>
    </xdr:from>
    <xdr:to>
      <xdr:col>45</xdr:col>
      <xdr:colOff>177800</xdr:colOff>
      <xdr:row>78</xdr:row>
      <xdr:rowOff>12578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24833"/>
          <a:ext cx="889000" cy="2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162354</xdr:rowOff>
    </xdr:from>
    <xdr:to>
      <xdr:col>41</xdr:col>
      <xdr:colOff>50800</xdr:colOff>
      <xdr:row>78</xdr:row>
      <xdr:rowOff>12578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21104"/>
          <a:ext cx="889000" cy="3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79646</xdr:rowOff>
    </xdr:from>
    <xdr:to>
      <xdr:col>55</xdr:col>
      <xdr:colOff>50800</xdr:colOff>
      <xdr:row>74</xdr:row>
      <xdr:rowOff>9796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102523</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44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87571</xdr:rowOff>
    </xdr:from>
    <xdr:to>
      <xdr:col>50</xdr:col>
      <xdr:colOff>165100</xdr:colOff>
      <xdr:row>76</xdr:row>
      <xdr:rowOff>17720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46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34248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72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43833</xdr:rowOff>
    </xdr:from>
    <xdr:to>
      <xdr:col>46</xdr:col>
      <xdr:colOff>38100</xdr:colOff>
      <xdr:row>76</xdr:row>
      <xdr:rowOff>145433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161961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84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133228</xdr:rowOff>
    </xdr:from>
    <xdr:to>
      <xdr:col>41</xdr:col>
      <xdr:colOff>101600</xdr:colOff>
      <xdr:row>78</xdr:row>
      <xdr:rowOff>63378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79905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1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111554</xdr:rowOff>
    </xdr:from>
    <xdr:to>
      <xdr:col>36</xdr:col>
      <xdr:colOff>165100</xdr:colOff>
      <xdr:row>76</xdr:row>
      <xdr:rowOff>41704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58231</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7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84379</xdr:rowOff>
    </xdr:from>
    <xdr:to>
      <xdr:col>55</xdr:col>
      <xdr:colOff>0</xdr:colOff>
      <xdr:row>98</xdr:row>
      <xdr:rowOff>116294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86479"/>
          <a:ext cx="8382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7617</xdr:rowOff>
    </xdr:from>
    <xdr:to>
      <xdr:col>50</xdr:col>
      <xdr:colOff>114300</xdr:colOff>
      <xdr:row>98</xdr:row>
      <xdr:rowOff>84379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38267"/>
          <a:ext cx="889000" cy="2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7617</xdr:rowOff>
    </xdr:from>
    <xdr:to>
      <xdr:col>45</xdr:col>
      <xdr:colOff>177800</xdr:colOff>
      <xdr:row>97</xdr:row>
      <xdr:rowOff>164202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38267"/>
          <a:ext cx="889000" cy="15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73020</xdr:rowOff>
    </xdr:from>
    <xdr:to>
      <xdr:col>46</xdr:col>
      <xdr:colOff>38100</xdr:colOff>
      <xdr:row>99</xdr:row>
      <xdr:rowOff>3170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165747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9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164202</xdr:rowOff>
    </xdr:from>
    <xdr:to>
      <xdr:col>41</xdr:col>
      <xdr:colOff>50800</xdr:colOff>
      <xdr:row>98</xdr:row>
      <xdr:rowOff>83809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94852"/>
          <a:ext cx="889000" cy="9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44013</xdr:rowOff>
    </xdr:from>
    <xdr:to>
      <xdr:col>41</xdr:col>
      <xdr:colOff>101600</xdr:colOff>
      <xdr:row>98</xdr:row>
      <xdr:rowOff>145613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4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136740</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9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67480</xdr:rowOff>
    </xdr:from>
    <xdr:to>
      <xdr:col>36</xdr:col>
      <xdr:colOff>165100</xdr:colOff>
      <xdr:row>98</xdr:row>
      <xdr:rowOff>169080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6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160207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96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65494</xdr:rowOff>
    </xdr:from>
    <xdr:to>
      <xdr:col>55</xdr:col>
      <xdr:colOff>50800</xdr:colOff>
      <xdr:row>98</xdr:row>
      <xdr:rowOff>167094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43921</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33579</xdr:rowOff>
    </xdr:from>
    <xdr:to>
      <xdr:col>50</xdr:col>
      <xdr:colOff>165100</xdr:colOff>
      <xdr:row>98</xdr:row>
      <xdr:rowOff>135179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151706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61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128267</xdr:rowOff>
    </xdr:from>
    <xdr:to>
      <xdr:col>46</xdr:col>
      <xdr:colOff>38100</xdr:colOff>
      <xdr:row>97</xdr:row>
      <xdr:rowOff>58417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74944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113402</xdr:rowOff>
    </xdr:from>
    <xdr:to>
      <xdr:col>41</xdr:col>
      <xdr:colOff>101600</xdr:colOff>
      <xdr:row>98</xdr:row>
      <xdr:rowOff>43552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60079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1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33009</xdr:rowOff>
    </xdr:from>
    <xdr:to>
      <xdr:col>36</xdr:col>
      <xdr:colOff>165100</xdr:colOff>
      <xdr:row>98</xdr:row>
      <xdr:rowOff>134609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151136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61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166359</xdr:rowOff>
    </xdr:from>
    <xdr:to>
      <xdr:col>85</xdr:col>
      <xdr:colOff>127000</xdr:colOff>
      <xdr:row>37</xdr:row>
      <xdr:rowOff>169315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10009"/>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169315</xdr:rowOff>
    </xdr:from>
    <xdr:to>
      <xdr:col>81</xdr:col>
      <xdr:colOff>50800</xdr:colOff>
      <xdr:row>38</xdr:row>
      <xdr:rowOff>42141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12965"/>
          <a:ext cx="889000" cy="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129203</xdr:rowOff>
    </xdr:from>
    <xdr:to>
      <xdr:col>76</xdr:col>
      <xdr:colOff>114300</xdr:colOff>
      <xdr:row>38</xdr:row>
      <xdr:rowOff>42141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72853"/>
          <a:ext cx="889000" cy="8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141162</xdr:rowOff>
    </xdr:from>
    <xdr:to>
      <xdr:col>76</xdr:col>
      <xdr:colOff>165100</xdr:colOff>
      <xdr:row>38</xdr:row>
      <xdr:rowOff>71312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87839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129203</xdr:rowOff>
    </xdr:from>
    <xdr:to>
      <xdr:col>71</xdr:col>
      <xdr:colOff>177800</xdr:colOff>
      <xdr:row>38</xdr:row>
      <xdr:rowOff>61923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72853"/>
          <a:ext cx="889000" cy="10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110899</xdr:rowOff>
    </xdr:from>
    <xdr:to>
      <xdr:col>72</xdr:col>
      <xdr:colOff>38100</xdr:colOff>
      <xdr:row>38</xdr:row>
      <xdr:rowOff>41049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32176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153598</xdr:rowOff>
    </xdr:from>
    <xdr:to>
      <xdr:col>67</xdr:col>
      <xdr:colOff>101600</xdr:colOff>
      <xdr:row>38</xdr:row>
      <xdr:rowOff>83748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100275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115558</xdr:rowOff>
    </xdr:from>
    <xdr:to>
      <xdr:col>85</xdr:col>
      <xdr:colOff>177800</xdr:colOff>
      <xdr:row>38</xdr:row>
      <xdr:rowOff>45709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9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93985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118515</xdr:rowOff>
    </xdr:from>
    <xdr:to>
      <xdr:col>81</xdr:col>
      <xdr:colOff>101600</xdr:colOff>
      <xdr:row>38</xdr:row>
      <xdr:rowOff>48665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39792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162791</xdr:rowOff>
    </xdr:from>
    <xdr:to>
      <xdr:col>76</xdr:col>
      <xdr:colOff>165100</xdr:colOff>
      <xdr:row>38</xdr:row>
      <xdr:rowOff>92941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84068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78403</xdr:rowOff>
    </xdr:from>
    <xdr:to>
      <xdr:col>72</xdr:col>
      <xdr:colOff>38100</xdr:colOff>
      <xdr:row>38</xdr:row>
      <xdr:rowOff>8553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25080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11123</xdr:rowOff>
    </xdr:from>
    <xdr:to>
      <xdr:col>67</xdr:col>
      <xdr:colOff>101600</xdr:colOff>
      <xdr:row>38</xdr:row>
      <xdr:rowOff>112723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79946</xdr:rowOff>
    </xdr:from>
    <xdr:to>
      <xdr:col>85</xdr:col>
      <xdr:colOff>127000</xdr:colOff>
      <xdr:row>58</xdr:row>
      <xdr:rowOff>29071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52596"/>
          <a:ext cx="838200" cy="1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143893</xdr:rowOff>
    </xdr:from>
    <xdr:to>
      <xdr:col>81</xdr:col>
      <xdr:colOff>50800</xdr:colOff>
      <xdr:row>57</xdr:row>
      <xdr:rowOff>79946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2193"/>
          <a:ext cx="889000" cy="4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143893</xdr:rowOff>
    </xdr:from>
    <xdr:to>
      <xdr:col>76</xdr:col>
      <xdr:colOff>114300</xdr:colOff>
      <xdr:row>58</xdr:row>
      <xdr:rowOff>29530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2193"/>
          <a:ext cx="889000" cy="5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29530</xdr:rowOff>
    </xdr:from>
    <xdr:to>
      <xdr:col>71</xdr:col>
      <xdr:colOff>177800</xdr:colOff>
      <xdr:row>58</xdr:row>
      <xdr:rowOff>105999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73630"/>
          <a:ext cx="889000" cy="7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149721</xdr:rowOff>
    </xdr:from>
    <xdr:to>
      <xdr:col>85</xdr:col>
      <xdr:colOff>177800</xdr:colOff>
      <xdr:row>58</xdr:row>
      <xdr:rowOff>79871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29146</xdr:rowOff>
    </xdr:from>
    <xdr:to>
      <xdr:col>81</xdr:col>
      <xdr:colOff>101600</xdr:colOff>
      <xdr:row>57</xdr:row>
      <xdr:rowOff>130746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147273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5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93093</xdr:rowOff>
    </xdr:from>
    <xdr:to>
      <xdr:col>76</xdr:col>
      <xdr:colOff>165100</xdr:colOff>
      <xdr:row>55</xdr:row>
      <xdr:rowOff>23243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39770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1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150180</xdr:rowOff>
    </xdr:from>
    <xdr:to>
      <xdr:col>72</xdr:col>
      <xdr:colOff>38100</xdr:colOff>
      <xdr:row>58</xdr:row>
      <xdr:rowOff>80330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71457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55199</xdr:rowOff>
    </xdr:from>
    <xdr:to>
      <xdr:col>67</xdr:col>
      <xdr:colOff>101600</xdr:colOff>
      <xdr:row>58</xdr:row>
      <xdr:rowOff>156799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147926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74120</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18670"/>
          <a:ext cx="8382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157837</xdr:rowOff>
    </xdr:from>
    <xdr:to>
      <xdr:col>81</xdr:col>
      <xdr:colOff>50800</xdr:colOff>
      <xdr:row>79</xdr:row>
      <xdr:rowOff>74120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188037"/>
          <a:ext cx="889000" cy="4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25291</xdr:rowOff>
    </xdr:from>
    <xdr:to>
      <xdr:col>76</xdr:col>
      <xdr:colOff>114300</xdr:colOff>
      <xdr:row>76</xdr:row>
      <xdr:rowOff>157837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055491"/>
          <a:ext cx="889000" cy="1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117071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25291</xdr:rowOff>
    </xdr:from>
    <xdr:to>
      <xdr:col>71</xdr:col>
      <xdr:colOff>177800</xdr:colOff>
      <xdr:row>76</xdr:row>
      <xdr:rowOff>52153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055491"/>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18447</xdr:rowOff>
    </xdr:from>
    <xdr:to>
      <xdr:col>72</xdr:col>
      <xdr:colOff>38100</xdr:colOff>
      <xdr:row>79</xdr:row>
      <xdr:rowOff>120047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111174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9344</xdr:rowOff>
    </xdr:from>
    <xdr:to>
      <xdr:col>67</xdr:col>
      <xdr:colOff>101600</xdr:colOff>
      <xdr:row>79</xdr:row>
      <xdr:rowOff>110944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102071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23320</xdr:rowOff>
    </xdr:from>
    <xdr:to>
      <xdr:col>81</xdr:col>
      <xdr:colOff>101600</xdr:colOff>
      <xdr:row>79</xdr:row>
      <xdr:rowOff>124920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141447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3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107037</xdr:rowOff>
    </xdr:from>
    <xdr:to>
      <xdr:col>76</xdr:col>
      <xdr:colOff>165100</xdr:colOff>
      <xdr:row>77</xdr:row>
      <xdr:rowOff>37187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1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53713</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291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145942</xdr:rowOff>
    </xdr:from>
    <xdr:to>
      <xdr:col>72</xdr:col>
      <xdr:colOff>38100</xdr:colOff>
      <xdr:row>76</xdr:row>
      <xdr:rowOff>76091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04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92619</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03795" y="1277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1353</xdr:rowOff>
    </xdr:from>
    <xdr:to>
      <xdr:col>67</xdr:col>
      <xdr:colOff>101600</xdr:colOff>
      <xdr:row>76</xdr:row>
      <xdr:rowOff>102953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0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119480</xdr:rowOff>
    </xdr:from>
    <xdr:ext cx="59901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14795" y="128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20231</xdr:rowOff>
    </xdr:from>
    <xdr:to>
      <xdr:col>85</xdr:col>
      <xdr:colOff>127000</xdr:colOff>
      <xdr:row>98</xdr:row>
      <xdr:rowOff>31535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22331"/>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19428</xdr:rowOff>
    </xdr:from>
    <xdr:to>
      <xdr:col>81</xdr:col>
      <xdr:colOff>50800</xdr:colOff>
      <xdr:row>98</xdr:row>
      <xdr:rowOff>31535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21528"/>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1640</xdr:rowOff>
    </xdr:from>
    <xdr:to>
      <xdr:col>76</xdr:col>
      <xdr:colOff>114300</xdr:colOff>
      <xdr:row>98</xdr:row>
      <xdr:rowOff>19428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80374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168342</xdr:rowOff>
    </xdr:from>
    <xdr:to>
      <xdr:col>71</xdr:col>
      <xdr:colOff>177800</xdr:colOff>
      <xdr:row>98</xdr:row>
      <xdr:rowOff>1640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9899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140881</xdr:rowOff>
    </xdr:from>
    <xdr:to>
      <xdr:col>85</xdr:col>
      <xdr:colOff>177800</xdr:colOff>
      <xdr:row>98</xdr:row>
      <xdr:rowOff>71031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119308</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4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152185</xdr:rowOff>
    </xdr:from>
    <xdr:to>
      <xdr:col>81</xdr:col>
      <xdr:colOff>101600</xdr:colOff>
      <xdr:row>98</xdr:row>
      <xdr:rowOff>82335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140078</xdr:rowOff>
    </xdr:from>
    <xdr:to>
      <xdr:col>76</xdr:col>
      <xdr:colOff>165100</xdr:colOff>
      <xdr:row>98</xdr:row>
      <xdr:rowOff>70228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61355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86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122290</xdr:rowOff>
    </xdr:from>
    <xdr:to>
      <xdr:col>72</xdr:col>
      <xdr:colOff>38100</xdr:colOff>
      <xdr:row>98</xdr:row>
      <xdr:rowOff>52440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43567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84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117542</xdr:rowOff>
    </xdr:from>
    <xdr:to>
      <xdr:col>67</xdr:col>
      <xdr:colOff>101600</xdr:colOff>
      <xdr:row>98</xdr:row>
      <xdr:rowOff>47692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38819</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84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田ノ入工業団地整備事業等で県平均よりも高くなっています。民生費は、帰村・生活再建支援金の実施や経済対策臨時福祉金給付を行ってますが、除染関係の物件費等が減少したため減少となっています。衛生費は葬祭場の改修工事及び駐車場整備が完成したため減少となっています。</a:t>
          </a:r>
        </a:p>
        <a:p>
          <a:r>
            <a:rPr kumimoji="1" lang="ja-JP" altLang="en-US" sz="1300">
              <a:latin typeface="ＭＳ Ｐゴシック" panose="020B0600070205080204" pitchFamily="50" charset="-128"/>
              <a:ea typeface="ＭＳ Ｐゴシック" panose="020B0600070205080204" pitchFamily="50" charset="-128"/>
            </a:rPr>
            <a:t>商工費は、かわうちの湯に係るポンプ及びボイラー工事、事業再開・帰還促進事業によるプレミアム商品券事業等で大幅な増加となっており、類似団体でも高い順位になっています。教育費は全国や県平均よりも高くなっていますが、総合グラウンド改修工事や村民プール外構工事が完了したため、前年度</a:t>
          </a:r>
        </a:p>
        <a:p>
          <a:r>
            <a:rPr kumimoji="1" lang="ja-JP" altLang="en-US" sz="1300">
              <a:latin typeface="ＭＳ Ｐゴシック" panose="020B0600070205080204" pitchFamily="50" charset="-128"/>
              <a:ea typeface="ＭＳ Ｐゴシック" panose="020B0600070205080204" pitchFamily="50" charset="-128"/>
            </a:rPr>
            <a:t>よりも減少となっています。公債費は新たな償還が始まった起債があり、前年度より高くなっています。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復旧復興事業関連経費として、財源不足分に</a:t>
          </a:r>
          <a:r>
            <a:rPr kumimoji="1" lang="en-US" altLang="ja-JP" sz="1200">
              <a:latin typeface="ＭＳ ゴシック" pitchFamily="49" charset="-128"/>
              <a:ea typeface="ＭＳ ゴシック" pitchFamily="49" charset="-128"/>
            </a:rPr>
            <a:t>300,000</a:t>
          </a:r>
          <a:r>
            <a:rPr kumimoji="1" lang="ja-JP" altLang="en-US" sz="1200">
              <a:latin typeface="ＭＳ ゴシック" pitchFamily="49" charset="-128"/>
              <a:ea typeface="ＭＳ ゴシック" pitchFamily="49" charset="-128"/>
            </a:rPr>
            <a:t>千円の財政調整基金を充当したことから、基金残高は減少し標準財政規模も</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を下回りました。復興期間も終了が近いことから、事業進捗によっては財政調整基金の財源充当が予想されます。</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実質収支及び実質単年度収支</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実質収支は前年度より</a:t>
          </a:r>
          <a:r>
            <a:rPr kumimoji="1" lang="en-US" altLang="ja-JP" sz="1200">
              <a:latin typeface="ＭＳ ゴシック" pitchFamily="49" charset="-128"/>
              <a:ea typeface="ＭＳ ゴシック" pitchFamily="49" charset="-128"/>
            </a:rPr>
            <a:t>81,774</a:t>
          </a:r>
          <a:r>
            <a:rPr kumimoji="1" lang="ja-JP" altLang="en-US" sz="1200">
              <a:latin typeface="ＭＳ ゴシック" pitchFamily="49" charset="-128"/>
              <a:ea typeface="ＭＳ ゴシック" pitchFamily="49" charset="-128"/>
            </a:rPr>
            <a:t>千円増額となり</a:t>
          </a:r>
          <a:r>
            <a:rPr kumimoji="1" lang="en-US" altLang="ja-JP" sz="1200">
              <a:latin typeface="ＭＳ ゴシック" pitchFamily="49" charset="-128"/>
              <a:ea typeface="ＭＳ ゴシック" pitchFamily="49" charset="-128"/>
            </a:rPr>
            <a:t>4.69%</a:t>
          </a:r>
          <a:r>
            <a:rPr kumimoji="1" lang="ja-JP" altLang="en-US" sz="1200">
              <a:latin typeface="ＭＳ ゴシック" pitchFamily="49" charset="-128"/>
              <a:ea typeface="ＭＳ ゴシック" pitchFamily="49" charset="-128"/>
            </a:rPr>
            <a:t>増加となっています。今年度は財政調整基金への積立が約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倍となりましたが、今後の財政運営においても、引き続き特定財源の確保と歳出抑制を行う必要があります。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一般会計においては、標準財政規模で前年比</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ポイント上昇し、国保特別会計では</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ポイント減少していますが、全会計では黒字となり実質赤字比率も連結実質赤字比率も０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です。震災以降、一般会計における実質収支比率が上昇していましたが、平成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年度以降は震災以前に近い数値となっています。</a:t>
          </a:r>
        </a:p>
        <a:p>
          <a:r>
            <a:rPr kumimoji="1" lang="ja-JP" altLang="en-US" sz="1400">
              <a:latin typeface="ＭＳ ゴシック" pitchFamily="49" charset="-128"/>
              <a:ea typeface="ＭＳ ゴシック" pitchFamily="49" charset="-128"/>
            </a:rPr>
            <a:t>　特別会計においては、一般会計からの繰入金がある為、赤字にはなっていません。今後も特別会計全般では、一般会計からの繰入を抑え収益の増加を図る必要があります。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9075591</v>
      </c>
      <c r="BO4" s="441"/>
      <c r="BP4" s="441"/>
      <c r="BQ4" s="441"/>
      <c r="BR4" s="441"/>
      <c r="BS4" s="441"/>
      <c r="BT4" s="441"/>
      <c r="BU4" s="442"/>
      <c r="BV4" s="440">
        <v>9967993</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9.8000000000000007</v>
      </c>
      <c r="CU4" s="622"/>
      <c r="CV4" s="622"/>
      <c r="CW4" s="622"/>
      <c r="CX4" s="622"/>
      <c r="CY4" s="622"/>
      <c r="CZ4" s="622"/>
      <c r="DA4" s="623"/>
      <c r="DB4" s="621">
        <v>5.0999999999999996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8753590</v>
      </c>
      <c r="BO5" s="446"/>
      <c r="BP5" s="446"/>
      <c r="BQ5" s="446"/>
      <c r="BR5" s="446"/>
      <c r="BS5" s="446"/>
      <c r="BT5" s="446"/>
      <c r="BU5" s="447"/>
      <c r="BV5" s="445">
        <v>9429627</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91.3</v>
      </c>
      <c r="DC5" s="416"/>
      <c r="DD5" s="416"/>
      <c r="DE5" s="416"/>
      <c r="DF5" s="416"/>
      <c r="DG5" s="416"/>
      <c r="DH5" s="416"/>
      <c r="DI5" s="417"/>
      <c r="DJ5" s="165"/>
      <c r="DK5" s="165"/>
      <c r="DL5" s="165"/>
      <c r="DM5" s="165"/>
      <c r="DN5" s="165"/>
      <c r="DO5" s="165"/>
    </row>
    <row r="6" spans="1:119" ht="18.75" customHeight="1" x14ac:dyDescent="0.15">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322001</v>
      </c>
      <c r="BO6" s="446"/>
      <c r="BP6" s="446"/>
      <c r="BQ6" s="446"/>
      <c r="BR6" s="446"/>
      <c r="BS6" s="446"/>
      <c r="BT6" s="446"/>
      <c r="BU6" s="447"/>
      <c r="BV6" s="445">
        <v>538366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94.6</v>
      </c>
      <c r="CU6" s="596"/>
      <c r="CV6" s="596"/>
      <c r="CW6" s="596"/>
      <c r="CX6" s="596"/>
      <c r="CY6" s="596"/>
      <c r="CZ6" s="596"/>
      <c r="DA6" s="597"/>
      <c r="DB6" s="595">
        <v>95.4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89</v>
      </c>
      <c r="AV7" s="503"/>
      <c r="AW7" s="503"/>
      <c r="AX7" s="503"/>
      <c r="AY7" s="425" t="s">
        <v>100</v>
      </c>
      <c r="AZ7" s="426"/>
      <c r="BA7" s="426"/>
      <c r="BB7" s="426"/>
      <c r="BC7" s="426"/>
      <c r="BD7" s="426"/>
      <c r="BE7" s="426"/>
      <c r="BF7" s="426"/>
      <c r="BG7" s="426"/>
      <c r="BH7" s="426"/>
      <c r="BI7" s="426"/>
      <c r="BJ7" s="426"/>
      <c r="BK7" s="426"/>
      <c r="BL7" s="426"/>
      <c r="BM7" s="427"/>
      <c r="BN7" s="445">
        <v>145087</v>
      </c>
      <c r="BO7" s="446"/>
      <c r="BP7" s="446"/>
      <c r="BQ7" s="446"/>
      <c r="BR7" s="446"/>
      <c r="BS7" s="446"/>
      <c r="BT7" s="446"/>
      <c r="BU7" s="447"/>
      <c r="BV7" s="445">
        <v>443355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1811471</v>
      </c>
      <c r="CU7" s="446"/>
      <c r="CV7" s="446"/>
      <c r="CW7" s="446"/>
      <c r="CX7" s="446"/>
      <c r="CY7" s="446"/>
      <c r="CZ7" s="446"/>
      <c r="DA7" s="447"/>
      <c r="DB7" s="445">
        <v>1869591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89</v>
      </c>
      <c r="AV8" s="503"/>
      <c r="AW8" s="503"/>
      <c r="AX8" s="503"/>
      <c r="AY8" s="425" t="s">
        <v>103</v>
      </c>
      <c r="AZ8" s="426"/>
      <c r="BA8" s="426"/>
      <c r="BB8" s="426"/>
      <c r="BC8" s="426"/>
      <c r="BD8" s="426"/>
      <c r="BE8" s="426"/>
      <c r="BF8" s="426"/>
      <c r="BG8" s="426"/>
      <c r="BH8" s="426"/>
      <c r="BI8" s="426"/>
      <c r="BJ8" s="426"/>
      <c r="BK8" s="426"/>
      <c r="BL8" s="426"/>
      <c r="BM8" s="427"/>
      <c r="BN8" s="445">
        <v>176914</v>
      </c>
      <c r="BO8" s="446"/>
      <c r="BP8" s="446"/>
      <c r="BQ8" s="446"/>
      <c r="BR8" s="446"/>
      <c r="BS8" s="446"/>
      <c r="BT8" s="446"/>
      <c r="BU8" s="447"/>
      <c r="BV8" s="445">
        <v>95011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2021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89</v>
      </c>
      <c r="AV9" s="503"/>
      <c r="AW9" s="503"/>
      <c r="AX9" s="503"/>
      <c r="AY9" s="425" t="s">
        <v>109</v>
      </c>
      <c r="AZ9" s="426"/>
      <c r="BA9" s="426"/>
      <c r="BB9" s="426"/>
      <c r="BC9" s="426"/>
      <c r="BD9" s="426"/>
      <c r="BE9" s="426"/>
      <c r="BF9" s="426"/>
      <c r="BG9" s="426"/>
      <c r="BH9" s="426"/>
      <c r="BI9" s="426"/>
      <c r="BJ9" s="426"/>
      <c r="BK9" s="426"/>
      <c r="BL9" s="426"/>
      <c r="BM9" s="427"/>
      <c r="BN9" s="445">
        <v>81903</v>
      </c>
      <c r="BO9" s="446"/>
      <c r="BP9" s="446"/>
      <c r="BQ9" s="446"/>
      <c r="BR9" s="446"/>
      <c r="BS9" s="446"/>
      <c r="BT9" s="446"/>
      <c r="BU9" s="447"/>
      <c r="BV9" s="445">
        <v>34143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9.6999999999999993</v>
      </c>
      <c r="CU9" s="416"/>
      <c r="CV9" s="416"/>
      <c r="CW9" s="416"/>
      <c r="CX9" s="416"/>
      <c r="CY9" s="416"/>
      <c r="CZ9" s="416"/>
      <c r="DA9" s="417"/>
      <c r="DB9" s="415">
        <v>8.9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2820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225</v>
      </c>
      <c r="BO10" s="446"/>
      <c r="BP10" s="446"/>
      <c r="BQ10" s="446"/>
      <c r="BR10" s="446"/>
      <c r="BS10" s="446"/>
      <c r="BT10" s="446"/>
      <c r="BU10" s="447"/>
      <c r="BV10" s="445">
        <v>214735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2717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89</v>
      </c>
      <c r="AV12" s="503"/>
      <c r="AW12" s="503"/>
      <c r="AX12" s="503"/>
      <c r="AY12" s="425" t="s">
        <v>128</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263000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2672</v>
      </c>
      <c r="S13" s="549"/>
      <c r="T13" s="549"/>
      <c r="U13" s="549"/>
      <c r="V13" s="550"/>
      <c r="W13" s="536" t="s">
        <v>132</v>
      </c>
      <c r="X13" s="458"/>
      <c r="Y13" s="458"/>
      <c r="Z13" s="458"/>
      <c r="AA13" s="458"/>
      <c r="AB13" s="459"/>
      <c r="AC13" s="421">
        <v>132</v>
      </c>
      <c r="AD13" s="422"/>
      <c r="AE13" s="422"/>
      <c r="AF13" s="422"/>
      <c r="AG13" s="423"/>
      <c r="AH13" s="421">
        <v>250</v>
      </c>
      <c r="AI13" s="422"/>
      <c r="AJ13" s="422"/>
      <c r="AK13" s="422"/>
      <c r="AL13" s="424"/>
      <c r="AM13" s="514" t="s">
        <v>133</v>
      </c>
      <c r="AN13" s="419"/>
      <c r="AO13" s="419"/>
      <c r="AP13" s="419"/>
      <c r="AQ13" s="419"/>
      <c r="AR13" s="419"/>
      <c r="AS13" s="419"/>
      <c r="AT13" s="420"/>
      <c r="AU13" s="502" t="s">
        <v>89</v>
      </c>
      <c r="AV13" s="503"/>
      <c r="AW13" s="503"/>
      <c r="AX13" s="503"/>
      <c r="AY13" s="425" t="s">
        <v>134</v>
      </c>
      <c r="AZ13" s="426"/>
      <c r="BA13" s="426"/>
      <c r="BB13" s="426"/>
      <c r="BC13" s="426"/>
      <c r="BD13" s="426"/>
      <c r="BE13" s="426"/>
      <c r="BF13" s="426"/>
      <c r="BG13" s="426"/>
      <c r="BH13" s="426"/>
      <c r="BI13" s="426"/>
      <c r="BJ13" s="426"/>
      <c r="BK13" s="426"/>
      <c r="BL13" s="426"/>
      <c r="BM13" s="427"/>
      <c r="BN13" s="445">
        <v>-217872</v>
      </c>
      <c r="BO13" s="446"/>
      <c r="BP13" s="446"/>
      <c r="BQ13" s="446"/>
      <c r="BR13" s="446"/>
      <c r="BS13" s="446"/>
      <c r="BT13" s="446"/>
      <c r="BU13" s="447"/>
      <c r="BV13" s="445">
        <v>-14122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5.6</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2737</v>
      </c>
      <c r="S14" s="549"/>
      <c r="T14" s="549"/>
      <c r="U14" s="549"/>
      <c r="V14" s="550"/>
      <c r="W14" s="551"/>
      <c r="X14" s="461"/>
      <c r="Y14" s="461"/>
      <c r="Z14" s="461"/>
      <c r="AA14" s="461"/>
      <c r="AB14" s="462"/>
      <c r="AC14" s="541">
        <v>11.5</v>
      </c>
      <c r="AD14" s="542"/>
      <c r="AE14" s="542"/>
      <c r="AF14" s="542"/>
      <c r="AG14" s="543"/>
      <c r="AH14" s="541">
        <v>19.7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2701</v>
      </c>
      <c r="S15" s="549"/>
      <c r="T15" s="549"/>
      <c r="U15" s="549"/>
      <c r="V15" s="550"/>
      <c r="W15" s="536" t="s">
        <v>138</v>
      </c>
      <c r="X15" s="458"/>
      <c r="Y15" s="458"/>
      <c r="Z15" s="458"/>
      <c r="AA15" s="458"/>
      <c r="AB15" s="459"/>
      <c r="AC15" s="421">
        <v>301</v>
      </c>
      <c r="AD15" s="422"/>
      <c r="AE15" s="422"/>
      <c r="AF15" s="422"/>
      <c r="AG15" s="423"/>
      <c r="AH15" s="421">
        <v>387</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472638</v>
      </c>
      <c r="BO15" s="441"/>
      <c r="BP15" s="441"/>
      <c r="BQ15" s="441"/>
      <c r="BR15" s="441"/>
      <c r="BS15" s="441"/>
      <c r="BT15" s="441"/>
      <c r="BU15" s="442"/>
      <c r="BV15" s="440">
        <v>488932</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26.3</v>
      </c>
      <c r="AD16" s="542"/>
      <c r="AE16" s="542"/>
      <c r="AF16" s="542"/>
      <c r="AG16" s="543"/>
      <c r="AH16" s="541">
        <v>30.6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1594792</v>
      </c>
      <c r="BO16" s="446"/>
      <c r="BP16" s="446"/>
      <c r="BQ16" s="446"/>
      <c r="BR16" s="446"/>
      <c r="BS16" s="446"/>
      <c r="BT16" s="446"/>
      <c r="BU16" s="447"/>
      <c r="BV16" s="445">
        <v>1650236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713</v>
      </c>
      <c r="AD17" s="422"/>
      <c r="AE17" s="422"/>
      <c r="AF17" s="422"/>
      <c r="AG17" s="423"/>
      <c r="AH17" s="421">
        <v>629</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612397</v>
      </c>
      <c r="BO17" s="446"/>
      <c r="BP17" s="446"/>
      <c r="BQ17" s="446"/>
      <c r="BR17" s="446"/>
      <c r="BS17" s="446"/>
      <c r="BT17" s="446"/>
      <c r="BU17" s="447"/>
      <c r="BV17" s="445">
        <v>630272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197.35</v>
      </c>
      <c r="M18" s="510"/>
      <c r="N18" s="510"/>
      <c r="O18" s="510"/>
      <c r="P18" s="510"/>
      <c r="Q18" s="510"/>
      <c r="R18" s="511"/>
      <c r="S18" s="511"/>
      <c r="T18" s="511"/>
      <c r="U18" s="511"/>
      <c r="V18" s="512"/>
      <c r="W18" s="526"/>
      <c r="X18" s="527"/>
      <c r="Y18" s="527"/>
      <c r="Z18" s="527"/>
      <c r="AA18" s="527"/>
      <c r="AB18" s="537"/>
      <c r="AC18" s="409">
        <v>62.2</v>
      </c>
      <c r="AD18" s="410"/>
      <c r="AE18" s="410"/>
      <c r="AF18" s="410"/>
      <c r="AG18" s="513"/>
      <c r="AH18" s="409">
        <v>49.7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1627862</v>
      </c>
      <c r="BO18" s="446"/>
      <c r="BP18" s="446"/>
      <c r="BQ18" s="446"/>
      <c r="BR18" s="446"/>
      <c r="BS18" s="446"/>
      <c r="BT18" s="446"/>
      <c r="BU18" s="447"/>
      <c r="BV18" s="445">
        <v>1670647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2890678</v>
      </c>
      <c r="BO19" s="446"/>
      <c r="BP19" s="446"/>
      <c r="BQ19" s="446"/>
      <c r="BR19" s="446"/>
      <c r="BS19" s="446"/>
      <c r="BT19" s="446"/>
      <c r="BU19" s="447"/>
      <c r="BV19" s="445">
        <v>2978964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1082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2127220</v>
      </c>
      <c r="BO23" s="446"/>
      <c r="BP23" s="446"/>
      <c r="BQ23" s="446"/>
      <c r="BR23" s="446"/>
      <c r="BS23" s="446"/>
      <c r="BT23" s="446"/>
      <c r="BU23" s="447"/>
      <c r="BV23" s="445">
        <v>2132604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7030</v>
      </c>
      <c r="R24" s="422"/>
      <c r="S24" s="422"/>
      <c r="T24" s="422"/>
      <c r="U24" s="422"/>
      <c r="V24" s="423"/>
      <c r="W24" s="487"/>
      <c r="X24" s="478"/>
      <c r="Y24" s="479"/>
      <c r="Z24" s="418" t="s">
        <v>162</v>
      </c>
      <c r="AA24" s="419"/>
      <c r="AB24" s="419"/>
      <c r="AC24" s="419"/>
      <c r="AD24" s="419"/>
      <c r="AE24" s="419"/>
      <c r="AF24" s="419"/>
      <c r="AG24" s="420"/>
      <c r="AH24" s="421">
        <v>57</v>
      </c>
      <c r="AI24" s="422"/>
      <c r="AJ24" s="422"/>
      <c r="AK24" s="422"/>
      <c r="AL24" s="423"/>
      <c r="AM24" s="421">
        <v>173964</v>
      </c>
      <c r="AN24" s="422"/>
      <c r="AO24" s="422"/>
      <c r="AP24" s="422"/>
      <c r="AQ24" s="422"/>
      <c r="AR24" s="423"/>
      <c r="AS24" s="421">
        <v>3052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1810971</v>
      </c>
      <c r="BO24" s="446"/>
      <c r="BP24" s="446"/>
      <c r="BQ24" s="446"/>
      <c r="BR24" s="446"/>
      <c r="BS24" s="446"/>
      <c r="BT24" s="446"/>
      <c r="BU24" s="447"/>
      <c r="BV24" s="445">
        <v>1831927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5620</v>
      </c>
      <c r="R25" s="422"/>
      <c r="S25" s="422"/>
      <c r="T25" s="422"/>
      <c r="U25" s="422"/>
      <c r="V25" s="423"/>
      <c r="W25" s="487"/>
      <c r="X25" s="478"/>
      <c r="Y25" s="479"/>
      <c r="Z25" s="418" t="s">
        <v>165</v>
      </c>
      <c r="AA25" s="419"/>
      <c r="AB25" s="419"/>
      <c r="AC25" s="419"/>
      <c r="AD25" s="419"/>
      <c r="AE25" s="419"/>
      <c r="AF25" s="419"/>
      <c r="AG25" s="420"/>
      <c r="AH25" s="421" t="s">
        <v>122</v>
      </c>
      <c r="AI25" s="422"/>
      <c r="AJ25" s="422"/>
      <c r="AK25" s="422"/>
      <c r="AL25" s="423"/>
      <c r="AM25" s="421" t="s">
        <v>121</v>
      </c>
      <c r="AN25" s="422"/>
      <c r="AO25" s="422"/>
      <c r="AP25" s="422"/>
      <c r="AQ25" s="422"/>
      <c r="AR25" s="423"/>
      <c r="AS25" s="421" t="s">
        <v>122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69500</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5080</v>
      </c>
      <c r="R26" s="422"/>
      <c r="S26" s="422"/>
      <c r="T26" s="422"/>
      <c r="U26" s="422"/>
      <c r="V26" s="423"/>
      <c r="W26" s="487"/>
      <c r="X26" s="478"/>
      <c r="Y26" s="479"/>
      <c r="Z26" s="418" t="s">
        <v>168</v>
      </c>
      <c r="AA26" s="500"/>
      <c r="AB26" s="500"/>
      <c r="AC26" s="500"/>
      <c r="AD26" s="500"/>
      <c r="AE26" s="500"/>
      <c r="AF26" s="500"/>
      <c r="AG26" s="501"/>
      <c r="AH26" s="421" t="s">
        <v>130</v>
      </c>
      <c r="AI26" s="422"/>
      <c r="AJ26" s="422"/>
      <c r="AK26" s="422"/>
      <c r="AL26" s="423"/>
      <c r="AM26" s="421" t="s">
        <v>122</v>
      </c>
      <c r="AN26" s="422"/>
      <c r="AO26" s="422"/>
      <c r="AP26" s="422"/>
      <c r="AQ26" s="422"/>
      <c r="AR26" s="423"/>
      <c r="AS26" s="421" t="s">
        <v>122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2700</v>
      </c>
      <c r="R27" s="422"/>
      <c r="S27" s="422"/>
      <c r="T27" s="422"/>
      <c r="U27" s="422"/>
      <c r="V27" s="423"/>
      <c r="W27" s="487"/>
      <c r="X27" s="478"/>
      <c r="Y27" s="479"/>
      <c r="Z27" s="418" t="s">
        <v>171</v>
      </c>
      <c r="AA27" s="419"/>
      <c r="AB27" s="419"/>
      <c r="AC27" s="419"/>
      <c r="AD27" s="419"/>
      <c r="AE27" s="419"/>
      <c r="AF27" s="419"/>
      <c r="AG27" s="420"/>
      <c r="AH27" s="421">
        <v>1</v>
      </c>
      <c r="AI27" s="422"/>
      <c r="AJ27" s="422"/>
      <c r="AK27" s="422"/>
      <c r="AL27" s="423"/>
      <c r="AM27" s="421" t="s">
        <v>172</v>
      </c>
      <c r="AN27" s="422"/>
      <c r="AO27" s="422"/>
      <c r="AP27" s="422"/>
      <c r="AQ27" s="422"/>
      <c r="AR27" s="423"/>
      <c r="AS27" s="421" t="s">
        <v>172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60000</v>
      </c>
      <c r="BO27" s="449"/>
      <c r="BP27" s="449"/>
      <c r="BQ27" s="449"/>
      <c r="BR27" s="449"/>
      <c r="BS27" s="449"/>
      <c r="BT27" s="449"/>
      <c r="BU27" s="450"/>
      <c r="BV27" s="448">
        <v>60000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2320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792480</v>
      </c>
      <c r="BO28" s="441"/>
      <c r="BP28" s="441"/>
      <c r="BQ28" s="441"/>
      <c r="BR28" s="441"/>
      <c r="BS28" s="441"/>
      <c r="BT28" s="441"/>
      <c r="BU28" s="442"/>
      <c r="BV28" s="440">
        <v>1044255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8</v>
      </c>
      <c r="M29" s="422"/>
      <c r="N29" s="422"/>
      <c r="O29" s="422"/>
      <c r="P29" s="423"/>
      <c r="Q29" s="421">
        <v>2180</v>
      </c>
      <c r="R29" s="422"/>
      <c r="S29" s="422"/>
      <c r="T29" s="422"/>
      <c r="U29" s="422"/>
      <c r="V29" s="423"/>
      <c r="W29" s="488"/>
      <c r="X29" s="489"/>
      <c r="Y29" s="490"/>
      <c r="Z29" s="418" t="s">
        <v>178</v>
      </c>
      <c r="AA29" s="419"/>
      <c r="AB29" s="419"/>
      <c r="AC29" s="419"/>
      <c r="AD29" s="419"/>
      <c r="AE29" s="419"/>
      <c r="AF29" s="419"/>
      <c r="AG29" s="420"/>
      <c r="AH29" s="421">
        <v>58</v>
      </c>
      <c r="AI29" s="422"/>
      <c r="AJ29" s="422"/>
      <c r="AK29" s="422"/>
      <c r="AL29" s="423"/>
      <c r="AM29" s="421">
        <v>178153</v>
      </c>
      <c r="AN29" s="422"/>
      <c r="AO29" s="422"/>
      <c r="AP29" s="422"/>
      <c r="AQ29" s="422"/>
      <c r="AR29" s="423"/>
      <c r="AS29" s="421">
        <v>3072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9146</v>
      </c>
      <c r="BO29" s="446"/>
      <c r="BP29" s="446"/>
      <c r="BQ29" s="446"/>
      <c r="BR29" s="446"/>
      <c r="BS29" s="446"/>
      <c r="BT29" s="446"/>
      <c r="BU29" s="447"/>
      <c r="BV29" s="445">
        <v>9146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3133172</v>
      </c>
      <c r="BO30" s="449"/>
      <c r="BP30" s="449"/>
      <c r="BQ30" s="449"/>
      <c r="BR30" s="449"/>
      <c r="BS30" s="449"/>
      <c r="BT30" s="449"/>
      <c r="BU30" s="450"/>
      <c r="BV30" s="448">
        <v>2304568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双葉地方広域市町村圏組合　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双葉地方広域市町村圏組合　下水道事業特別会計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介護保険事業勘定特別会計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公立小野町地方綜合病院企業団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介護サービス事業勘定特別会計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福島県後期高齢者医療広域連合　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福島県後期高齢者医療広域連合　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福島県市町村総合事務組合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福島県市町村総合事務組合　消防補償等特別会計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福島県市町村総合事務組合　消防賞じゅつ金特別会計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福島県市町村総合事務組合　非常勤職員公務災害補償特別会計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福島県市町村総合事務組合　自治会館管理特別会計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ldYpg8EyTzHhX6yIHQ9/YXLmQ71PbzR63z+i/+MtNxhb04il1VyweU8wiq4NDXAtDrckw/ma+weusgIEs5x1A==" saltValue="aF1sjeZleIg9/Fz9L9S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223" t="s">
        <v>544</v>
      </c>
      <c r="D34" s="1223"/>
      <c r="E34" s="1224"/>
      <c r="F34" s="32">
        <v>11.77</v>
      </c>
      <c r="G34" s="33">
        <v>11.69</v>
      </c>
      <c r="H34" s="33">
        <v>3.21</v>
      </c>
      <c r="I34" s="33">
        <v>5.08</v>
      </c>
      <c r="J34" s="34">
        <v>9.76</v>
      </c>
      <c r="K34" s="22"/>
      <c r="L34" s="22"/>
      <c r="M34" s="22"/>
      <c r="N34" s="22"/>
      <c r="O34" s="22"/>
      <c r="P34" s="22"/>
    </row>
    <row r="35" spans="1:16" ht="39" customHeight="1" x14ac:dyDescent="0.15">
      <c r="A35" s="22"/>
      <c r="B35" s="35"/>
      <c r="C35" s="1217" t="s">
        <v>545</v>
      </c>
      <c r="D35" s="1218"/>
      <c r="E35" s="1219"/>
      <c r="F35" s="36">
        <v>2.17</v>
      </c>
      <c r="G35" s="37">
        <v>0.28999999999999998</v>
      </c>
      <c r="H35" s="37">
        <v>1.41</v>
      </c>
      <c r="I35" s="37">
        <v>1.1100000000000001</v>
      </c>
      <c r="J35" s="38">
        <v>1.63</v>
      </c>
      <c r="K35" s="22"/>
      <c r="L35" s="22"/>
      <c r="M35" s="22"/>
      <c r="N35" s="22"/>
      <c r="O35" s="22"/>
      <c r="P35" s="22"/>
    </row>
    <row r="36" spans="1:16" ht="39" customHeight="1" x14ac:dyDescent="0.15">
      <c r="A36" s="22"/>
      <c r="B36" s="35"/>
      <c r="C36" s="1217" t="s">
        <v>546</v>
      </c>
      <c r="D36" s="1218"/>
      <c r="E36" s="1219"/>
      <c r="F36" s="36">
        <v>7.43</v>
      </c>
      <c r="G36" s="37">
        <v>9.9700000000000006</v>
      </c>
      <c r="H36" s="37">
        <v>8.25</v>
      </c>
      <c r="I36" s="37">
        <v>5.21</v>
      </c>
      <c r="J36" s="38">
        <v>1.45</v>
      </c>
      <c r="K36" s="22"/>
      <c r="L36" s="22"/>
      <c r="M36" s="22"/>
      <c r="N36" s="22"/>
      <c r="O36" s="22"/>
      <c r="P36" s="22"/>
    </row>
    <row r="37" spans="1:16" ht="39" customHeight="1" x14ac:dyDescent="0.15">
      <c r="A37" s="22"/>
      <c r="B37" s="35"/>
      <c r="C37" s="1217" t="s">
        <v>547</v>
      </c>
      <c r="D37" s="1218"/>
      <c r="E37" s="1219"/>
      <c r="F37" s="36">
        <v>0.02</v>
      </c>
      <c r="G37" s="37">
        <v>0.05</v>
      </c>
      <c r="H37" s="37">
        <v>0.01</v>
      </c>
      <c r="I37" s="37">
        <v>0.09</v>
      </c>
      <c r="J37" s="38">
        <v>1.38</v>
      </c>
      <c r="K37" s="22"/>
      <c r="L37" s="22"/>
      <c r="M37" s="22"/>
      <c r="N37" s="22"/>
      <c r="O37" s="22"/>
      <c r="P37" s="22"/>
    </row>
    <row r="38" spans="1:16" ht="39" customHeight="1" x14ac:dyDescent="0.15">
      <c r="A38" s="22"/>
      <c r="B38" s="35"/>
      <c r="C38" s="1217" t="s">
        <v>548</v>
      </c>
      <c r="D38" s="1218"/>
      <c r="E38" s="1219"/>
      <c r="F38" s="36">
        <v>0.96</v>
      </c>
      <c r="G38" s="37">
        <v>0.28000000000000003</v>
      </c>
      <c r="H38" s="37">
        <v>0.41</v>
      </c>
      <c r="I38" s="37">
        <v>0.51</v>
      </c>
      <c r="J38" s="38">
        <v>0.83</v>
      </c>
      <c r="K38" s="22"/>
      <c r="L38" s="22"/>
      <c r="M38" s="22"/>
      <c r="N38" s="22"/>
      <c r="O38" s="22"/>
      <c r="P38" s="22"/>
    </row>
    <row r="39" spans="1:16" ht="39" customHeight="1" x14ac:dyDescent="0.15">
      <c r="A39" s="22"/>
      <c r="B39" s="35"/>
      <c r="C39" s="1217" t="s">
        <v>549</v>
      </c>
      <c r="D39" s="1218"/>
      <c r="E39" s="1219"/>
      <c r="F39" s="36">
        <v>0</v>
      </c>
      <c r="G39" s="37">
        <v>0</v>
      </c>
      <c r="H39" s="37">
        <v>0</v>
      </c>
      <c r="I39" s="37">
        <v>0.02</v>
      </c>
      <c r="J39" s="38">
        <v>0</v>
      </c>
      <c r="K39" s="22"/>
      <c r="L39" s="22"/>
      <c r="M39" s="22"/>
      <c r="N39" s="22"/>
      <c r="O39" s="22"/>
      <c r="P39" s="22"/>
    </row>
    <row r="40" spans="1:16" ht="39" customHeight="1" x14ac:dyDescent="0.15">
      <c r="A40" s="22"/>
      <c r="B40" s="35"/>
      <c r="C40" s="1217" t="s">
        <v>550</v>
      </c>
      <c r="D40" s="1218"/>
      <c r="E40" s="1219"/>
      <c r="F40" s="36">
        <v>0</v>
      </c>
      <c r="G40" s="37">
        <v>0</v>
      </c>
      <c r="H40" s="37">
        <v>0</v>
      </c>
      <c r="I40" s="37">
        <v>0</v>
      </c>
      <c r="J40" s="38">
        <v>0</v>
      </c>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551</v>
      </c>
      <c r="D42" s="1218"/>
      <c r="E42" s="1219"/>
      <c r="F42" s="36" t="s">
        <v>491</v>
      </c>
      <c r="G42" s="37" t="s">
        <v>491</v>
      </c>
      <c r="H42" s="37" t="s">
        <v>491</v>
      </c>
      <c r="I42" s="37" t="s">
        <v>491</v>
      </c>
      <c r="J42" s="38" t="s">
        <v>491</v>
      </c>
      <c r="K42" s="22"/>
      <c r="L42" s="22"/>
      <c r="M42" s="22"/>
      <c r="N42" s="22"/>
      <c r="O42" s="22"/>
      <c r="P42" s="22"/>
    </row>
    <row r="43" spans="1:16" ht="39" customHeight="1" thickBot="1" x14ac:dyDescent="0.2">
      <c r="A43" s="22"/>
      <c r="B43" s="40"/>
      <c r="C43" s="1220" t="s">
        <v>552</v>
      </c>
      <c r="D43" s="1221"/>
      <c r="E43" s="1222"/>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3X8yLfzEMDik8AXBF55sF9UNa7LLglwBJ1FcIvEggG/fN2HmqhE2uvmU9v+H0xGWSd2UUmI8GslE6oLBJOtNQ==" saltValue="IOgMbstBRvA5rqEkFWH+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318</v>
      </c>
      <c r="L45" s="60">
        <v>308</v>
      </c>
      <c r="M45" s="60">
        <v>285</v>
      </c>
      <c r="N45" s="60">
        <v>265</v>
      </c>
      <c r="O45" s="61">
        <v>279</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491</v>
      </c>
      <c r="L46" s="64" t="s">
        <v>491</v>
      </c>
      <c r="M46" s="64" t="s">
        <v>491</v>
      </c>
      <c r="N46" s="64" t="s">
        <v>491</v>
      </c>
      <c r="O46" s="65" t="s">
        <v>491</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491</v>
      </c>
      <c r="L47" s="64" t="s">
        <v>491</v>
      </c>
      <c r="M47" s="64" t="s">
        <v>491</v>
      </c>
      <c r="N47" s="64" t="s">
        <v>491</v>
      </c>
      <c r="O47" s="65" t="s">
        <v>491</v>
      </c>
      <c r="P47" s="48"/>
      <c r="Q47" s="48"/>
      <c r="R47" s="48"/>
      <c r="S47" s="48"/>
      <c r="T47" s="48"/>
      <c r="U47" s="48"/>
    </row>
    <row r="48" spans="1:21" ht="30.75" customHeight="1" x14ac:dyDescent="0.15">
      <c r="A48" s="48"/>
      <c r="B48" s="1235"/>
      <c r="C48" s="1236"/>
      <c r="D48" s="62"/>
      <c r="E48" s="1227" t="s">
        <v>15</v>
      </c>
      <c r="F48" s="1227"/>
      <c r="G48" s="1227"/>
      <c r="H48" s="1227"/>
      <c r="I48" s="1227"/>
      <c r="J48" s="1228"/>
      <c r="K48" s="63">
        <v>63</v>
      </c>
      <c r="L48" s="64">
        <v>63</v>
      </c>
      <c r="M48" s="64">
        <v>63</v>
      </c>
      <c r="N48" s="64">
        <v>63</v>
      </c>
      <c r="O48" s="65">
        <v>63</v>
      </c>
      <c r="P48" s="48"/>
      <c r="Q48" s="48"/>
      <c r="R48" s="48"/>
      <c r="S48" s="48"/>
      <c r="T48" s="48"/>
      <c r="U48" s="48"/>
    </row>
    <row r="49" spans="1:21" ht="30.75" customHeight="1" x14ac:dyDescent="0.15">
      <c r="A49" s="48"/>
      <c r="B49" s="1235"/>
      <c r="C49" s="1236"/>
      <c r="D49" s="62"/>
      <c r="E49" s="1227" t="s">
        <v>16</v>
      </c>
      <c r="F49" s="1227"/>
      <c r="G49" s="1227"/>
      <c r="H49" s="1227"/>
      <c r="I49" s="1227"/>
      <c r="J49" s="1228"/>
      <c r="K49" s="63">
        <v>6</v>
      </c>
      <c r="L49" s="64">
        <v>10</v>
      </c>
      <c r="M49" s="64">
        <v>8</v>
      </c>
      <c r="N49" s="64">
        <v>9</v>
      </c>
      <c r="O49" s="65">
        <v>9</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491</v>
      </c>
      <c r="L50" s="64" t="s">
        <v>491</v>
      </c>
      <c r="M50" s="64" t="s">
        <v>491</v>
      </c>
      <c r="N50" s="64" t="s">
        <v>491</v>
      </c>
      <c r="O50" s="65" t="s">
        <v>491</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491</v>
      </c>
      <c r="L51" s="64" t="s">
        <v>491</v>
      </c>
      <c r="M51" s="64" t="s">
        <v>491</v>
      </c>
      <c r="N51" s="64" t="s">
        <v>491</v>
      </c>
      <c r="O51" s="65" t="s">
        <v>491</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284</v>
      </c>
      <c r="L52" s="64">
        <v>288</v>
      </c>
      <c r="M52" s="64">
        <v>274</v>
      </c>
      <c r="N52" s="64">
        <v>252</v>
      </c>
      <c r="O52" s="65">
        <v>247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103</v>
      </c>
      <c r="L53" s="69">
        <v>93</v>
      </c>
      <c r="M53" s="69">
        <v>82</v>
      </c>
      <c r="N53" s="69">
        <v>85</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joVNDTrOrLOazAr2P/byiD56qbOw8K35Im01zABkGixZYvyU99xWt2kFL2xB37Jb3tsCwjzgRoNG4DeIXsqIA==" saltValue="tiBGPTDfHkzziVVeedtY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53" t="s">
        <v>24</v>
      </c>
      <c r="C41" s="1254"/>
      <c r="D41" s="81"/>
      <c r="E41" s="1255" t="s">
        <v>25</v>
      </c>
      <c r="F41" s="1255"/>
      <c r="G41" s="1255"/>
      <c r="H41" s="1256"/>
      <c r="I41" s="82">
        <v>2277</v>
      </c>
      <c r="J41" s="83">
        <v>2205</v>
      </c>
      <c r="K41" s="83">
        <v>2158</v>
      </c>
      <c r="L41" s="83">
        <v>2074</v>
      </c>
      <c r="M41" s="84">
        <v>2127</v>
      </c>
    </row>
    <row r="42" spans="2:13" ht="27.75" customHeight="1" x14ac:dyDescent="0.15">
      <c r="B42" s="1243"/>
      <c r="C42" s="1244"/>
      <c r="D42" s="85"/>
      <c r="E42" s="1247" t="s">
        <v>26</v>
      </c>
      <c r="F42" s="1247"/>
      <c r="G42" s="1247"/>
      <c r="H42" s="1248"/>
      <c r="I42" s="86">
        <v>0</v>
      </c>
      <c r="J42" s="87" t="s">
        <v>491</v>
      </c>
      <c r="K42" s="87" t="s">
        <v>491</v>
      </c>
      <c r="L42" s="87" t="s">
        <v>491</v>
      </c>
      <c r="M42" s="88" t="s">
        <v>491</v>
      </c>
    </row>
    <row r="43" spans="2:13" ht="27.75" customHeight="1" x14ac:dyDescent="0.15">
      <c r="B43" s="1243"/>
      <c r="C43" s="1244"/>
      <c r="D43" s="85"/>
      <c r="E43" s="1247" t="s">
        <v>27</v>
      </c>
      <c r="F43" s="1247"/>
      <c r="G43" s="1247"/>
      <c r="H43" s="1248"/>
      <c r="I43" s="86">
        <v>815</v>
      </c>
      <c r="J43" s="87">
        <v>768</v>
      </c>
      <c r="K43" s="87">
        <v>721</v>
      </c>
      <c r="L43" s="87">
        <v>672</v>
      </c>
      <c r="M43" s="88">
        <v>623</v>
      </c>
    </row>
    <row r="44" spans="2:13" ht="27.75" customHeight="1" x14ac:dyDescent="0.15">
      <c r="B44" s="1243"/>
      <c r="C44" s="1244"/>
      <c r="D44" s="85"/>
      <c r="E44" s="1247" t="s">
        <v>28</v>
      </c>
      <c r="F44" s="1247"/>
      <c r="G44" s="1247"/>
      <c r="H44" s="1248"/>
      <c r="I44" s="86">
        <v>71</v>
      </c>
      <c r="J44" s="87">
        <v>70</v>
      </c>
      <c r="K44" s="87">
        <v>62</v>
      </c>
      <c r="L44" s="87">
        <v>54</v>
      </c>
      <c r="M44" s="88">
        <v>47</v>
      </c>
    </row>
    <row r="45" spans="2:13" ht="27.75" customHeight="1" x14ac:dyDescent="0.15">
      <c r="B45" s="1243"/>
      <c r="C45" s="1244"/>
      <c r="D45" s="85"/>
      <c r="E45" s="1247" t="s">
        <v>29</v>
      </c>
      <c r="F45" s="1247"/>
      <c r="G45" s="1247"/>
      <c r="H45" s="1248"/>
      <c r="I45" s="86">
        <v>461</v>
      </c>
      <c r="J45" s="87">
        <v>425</v>
      </c>
      <c r="K45" s="87">
        <v>388</v>
      </c>
      <c r="L45" s="87">
        <v>379</v>
      </c>
      <c r="M45" s="88">
        <v>344</v>
      </c>
    </row>
    <row r="46" spans="2:13" ht="27.75" customHeight="1" x14ac:dyDescent="0.15">
      <c r="B46" s="1243"/>
      <c r="C46" s="1244"/>
      <c r="D46" s="89"/>
      <c r="E46" s="1247" t="s">
        <v>30</v>
      </c>
      <c r="F46" s="1247"/>
      <c r="G46" s="1247"/>
      <c r="H46" s="1248"/>
      <c r="I46" s="86" t="s">
        <v>491</v>
      </c>
      <c r="J46" s="87" t="s">
        <v>491</v>
      </c>
      <c r="K46" s="87" t="s">
        <v>491</v>
      </c>
      <c r="L46" s="87" t="s">
        <v>491</v>
      </c>
      <c r="M46" s="88" t="s">
        <v>491</v>
      </c>
    </row>
    <row r="47" spans="2:13" ht="27.75" customHeight="1" x14ac:dyDescent="0.15">
      <c r="B47" s="1243"/>
      <c r="C47" s="1244"/>
      <c r="D47" s="90"/>
      <c r="E47" s="1257" t="s">
        <v>31</v>
      </c>
      <c r="F47" s="1258"/>
      <c r="G47" s="1258"/>
      <c r="H47" s="1259"/>
      <c r="I47" s="86" t="s">
        <v>491</v>
      </c>
      <c r="J47" s="87" t="s">
        <v>491</v>
      </c>
      <c r="K47" s="87" t="s">
        <v>491</v>
      </c>
      <c r="L47" s="87" t="s">
        <v>491</v>
      </c>
      <c r="M47" s="88" t="s">
        <v>491</v>
      </c>
    </row>
    <row r="48" spans="2:13" ht="27.75" customHeight="1" x14ac:dyDescent="0.15">
      <c r="B48" s="1243"/>
      <c r="C48" s="1244"/>
      <c r="D48" s="85"/>
      <c r="E48" s="1247" t="s">
        <v>32</v>
      </c>
      <c r="F48" s="1247"/>
      <c r="G48" s="1247"/>
      <c r="H48" s="1248"/>
      <c r="I48" s="86" t="s">
        <v>491</v>
      </c>
      <c r="J48" s="87" t="s">
        <v>491</v>
      </c>
      <c r="K48" s="87" t="s">
        <v>491</v>
      </c>
      <c r="L48" s="87" t="s">
        <v>491</v>
      </c>
      <c r="M48" s="88" t="s">
        <v>491</v>
      </c>
    </row>
    <row r="49" spans="2:13" ht="27.75" customHeight="1" x14ac:dyDescent="0.15">
      <c r="B49" s="1245"/>
      <c r="C49" s="1246"/>
      <c r="D49" s="85"/>
      <c r="E49" s="1247" t="s">
        <v>33</v>
      </c>
      <c r="F49" s="1247"/>
      <c r="G49" s="1247"/>
      <c r="H49" s="1248"/>
      <c r="I49" s="86" t="s">
        <v>491</v>
      </c>
      <c r="J49" s="87" t="s">
        <v>491</v>
      </c>
      <c r="K49" s="87" t="s">
        <v>491</v>
      </c>
      <c r="L49" s="87" t="s">
        <v>491</v>
      </c>
      <c r="M49" s="88" t="s">
        <v>491</v>
      </c>
    </row>
    <row r="50" spans="2:13" ht="27.75" customHeight="1" x14ac:dyDescent="0.15">
      <c r="B50" s="1241" t="s">
        <v>34</v>
      </c>
      <c r="C50" s="1242"/>
      <c r="D50" s="91"/>
      <c r="E50" s="1247" t="s">
        <v>35</v>
      </c>
      <c r="F50" s="1247"/>
      <c r="G50" s="1247"/>
      <c r="H50" s="1248"/>
      <c r="I50" s="86">
        <v>1744</v>
      </c>
      <c r="J50" s="87">
        <v>1854</v>
      </c>
      <c r="K50" s="87">
        <v>2360</v>
      </c>
      <c r="L50" s="87">
        <v>2705</v>
      </c>
      <c r="M50" s="88">
        <v>3247</v>
      </c>
    </row>
    <row r="51" spans="2:13" ht="27.75" customHeight="1" x14ac:dyDescent="0.15">
      <c r="B51" s="1243"/>
      <c r="C51" s="1244"/>
      <c r="D51" s="85"/>
      <c r="E51" s="1247" t="s">
        <v>36</v>
      </c>
      <c r="F51" s="1247"/>
      <c r="G51" s="1247"/>
      <c r="H51" s="1248"/>
      <c r="I51" s="86" t="s">
        <v>491</v>
      </c>
      <c r="J51" s="87" t="s">
        <v>491</v>
      </c>
      <c r="K51" s="87" t="s">
        <v>491</v>
      </c>
      <c r="L51" s="87" t="s">
        <v>491</v>
      </c>
      <c r="M51" s="88" t="s">
        <v>491</v>
      </c>
    </row>
    <row r="52" spans="2:13" ht="27.75" customHeight="1" x14ac:dyDescent="0.15">
      <c r="B52" s="1245"/>
      <c r="C52" s="1246"/>
      <c r="D52" s="85"/>
      <c r="E52" s="1247" t="s">
        <v>37</v>
      </c>
      <c r="F52" s="1247"/>
      <c r="G52" s="1247"/>
      <c r="H52" s="1248"/>
      <c r="I52" s="86">
        <v>2509</v>
      </c>
      <c r="J52" s="87">
        <v>2439</v>
      </c>
      <c r="K52" s="87">
        <v>2370</v>
      </c>
      <c r="L52" s="87">
        <v>2250</v>
      </c>
      <c r="M52" s="88">
        <v>2312</v>
      </c>
    </row>
    <row r="53" spans="2:13" ht="27.75" customHeight="1" thickBot="1" x14ac:dyDescent="0.2">
      <c r="B53" s="1249" t="s">
        <v>38</v>
      </c>
      <c r="C53" s="1250"/>
      <c r="D53" s="92"/>
      <c r="E53" s="1251" t="s">
        <v>39</v>
      </c>
      <c r="F53" s="1251"/>
      <c r="G53" s="1251"/>
      <c r="H53" s="1252"/>
      <c r="I53" s="93">
        <v>-628</v>
      </c>
      <c r="J53" s="94">
        <v>-826</v>
      </c>
      <c r="K53" s="94">
        <v>-1402</v>
      </c>
      <c r="L53" s="94">
        <v>-1777</v>
      </c>
      <c r="M53" s="95">
        <v>-2418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9cixaYEodLb3sR3ubopkffbQcFvESfLVeKU17IDbugF2r6Kb8zf6IW+J35H5J/n3ioGFbolKnHd4kxiqUFtkA==" saltValue="MQaj6YuLXQ2IljxzUCvC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1048576"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68" t="s">
        <v>42</v>
      </c>
      <c r="D55" s="1268"/>
      <c r="E55" s="1269"/>
      <c r="F55" s="107">
        <v>1053</v>
      </c>
      <c r="G55" s="107">
        <v>1044</v>
      </c>
      <c r="H55" s="108">
        <v>792</v>
      </c>
    </row>
    <row r="56" spans="2:8" ht="52.5" customHeight="1" x14ac:dyDescent="0.15">
      <c r="B56" s="109"/>
      <c r="C56" s="1270" t="s">
        <v>43</v>
      </c>
      <c r="D56" s="1270"/>
      <c r="E56" s="1271"/>
      <c r="F56" s="110">
        <v>9</v>
      </c>
      <c r="G56" s="110">
        <v>9</v>
      </c>
      <c r="H56" s="111">
        <v>9</v>
      </c>
    </row>
    <row r="57" spans="2:8" ht="53.25" customHeight="1" x14ac:dyDescent="0.15">
      <c r="B57" s="109"/>
      <c r="C57" s="1272" t="s">
        <v>44</v>
      </c>
      <c r="D57" s="1272"/>
      <c r="E57" s="1273"/>
      <c r="F57" s="112">
        <v>1980</v>
      </c>
      <c r="G57" s="112">
        <v>2305</v>
      </c>
      <c r="H57" s="113">
        <v>3133</v>
      </c>
    </row>
    <row r="58" spans="2:8" ht="45.75" customHeight="1" x14ac:dyDescent="0.15">
      <c r="B58" s="114"/>
      <c r="C58" s="1260" t="s">
        <v>45</v>
      </c>
      <c r="D58" s="1261"/>
      <c r="E58" s="1262"/>
      <c r="F58" s="115">
        <v>1000</v>
      </c>
      <c r="G58" s="115">
        <v>959</v>
      </c>
      <c r="H58" s="116">
        <v>1662</v>
      </c>
    </row>
    <row r="59" spans="2:8" ht="45.75" customHeight="1" x14ac:dyDescent="0.15">
      <c r="B59" s="114"/>
      <c r="C59" s="1260" t="s">
        <v>45</v>
      </c>
      <c r="D59" s="1261"/>
      <c r="E59" s="1262"/>
      <c r="F59" s="115">
        <v>0</v>
      </c>
      <c r="G59" s="115">
        <v>242</v>
      </c>
      <c r="H59" s="116">
        <v>242</v>
      </c>
    </row>
    <row r="60" spans="2:8" ht="45.75" customHeight="1" x14ac:dyDescent="0.15">
      <c r="B60" s="114"/>
      <c r="C60" s="1260" t="s">
        <v>45</v>
      </c>
      <c r="D60" s="1261"/>
      <c r="E60" s="1262"/>
      <c r="F60" s="115">
        <v>253</v>
      </c>
      <c r="G60" s="115">
        <v>233</v>
      </c>
      <c r="H60" s="116">
        <v>233</v>
      </c>
    </row>
    <row r="61" spans="2:8" ht="45.75" customHeight="1" x14ac:dyDescent="0.15">
      <c r="B61" s="114"/>
      <c r="C61" s="1260" t="s">
        <v>45</v>
      </c>
      <c r="D61" s="1261"/>
      <c r="E61" s="1262"/>
      <c r="F61" s="115">
        <v>0</v>
      </c>
      <c r="G61" s="115">
        <v>100</v>
      </c>
      <c r="H61" s="116">
        <v>200</v>
      </c>
    </row>
    <row r="62" spans="2:8" ht="45.75" customHeight="1" thickBot="1" x14ac:dyDescent="0.2">
      <c r="B62" s="117"/>
      <c r="C62" s="1263" t="s">
        <v>45</v>
      </c>
      <c r="D62" s="1264"/>
      <c r="E62" s="1265"/>
      <c r="F62" s="118">
        <v>161</v>
      </c>
      <c r="G62" s="118">
        <v>190</v>
      </c>
      <c r="H62" s="119">
        <v>184</v>
      </c>
    </row>
    <row r="63" spans="2:8" ht="52.5" customHeight="1" thickBot="1" x14ac:dyDescent="0.2">
      <c r="B63" s="120"/>
      <c r="C63" s="1266" t="s">
        <v>46</v>
      </c>
      <c r="D63" s="1266"/>
      <c r="E63" s="1267"/>
      <c r="F63" s="121">
        <v>3042</v>
      </c>
      <c r="G63" s="121">
        <v>3358</v>
      </c>
      <c r="H63" s="122">
        <v>3935</v>
      </c>
    </row>
    <row r="64" spans="2:8" ht="15" customHeight="1" x14ac:dyDescent="0.15"/>
    <row r="65" ht="0" hidden="1" customHeight="1" x14ac:dyDescent="0.15"/>
    <row r="66" ht="0" hidden="1" customHeight="1" x14ac:dyDescent="0.15"/>
  </sheetData>
  <sheetProtection algorithmName="SHA-512" hashValue="g4MDFk7fM2J6hdS/8HJ634rIEG9dhzilbqs2+X53/at7i+gUP8ury+PEwcJARvHVogTS16ZmfSuqcwy9LaJXcg==" saltValue="twHymwZ4YR6A0rD9n0Rf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2E0DE-2412-4B85-B539-06628C46D33D}">
  <sheetPr>
    <pageSetUpPr fitToPage="1"/>
  </sheetPr>
  <dimension ref="A1:WZM191"/>
  <sheetViews>
    <sheetView showGridLines="0" tabSelected="1" topLeftCell="A23" zoomScaleNormal="100" zoomScaleSheetLayoutView="55" workbookViewId="0">
      <selection activeCell="AN72" sqref="AN72:BO7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575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568</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534</v>
      </c>
      <c r="BQ50" s="1279"/>
      <c r="BR50" s="1279"/>
      <c r="BS50" s="1279"/>
      <c r="BT50" s="1279"/>
      <c r="BU50" s="1279"/>
      <c r="BV50" s="1279"/>
      <c r="BW50" s="1279"/>
      <c r="BX50" s="1279" t="s">
        <v>535</v>
      </c>
      <c r="BY50" s="1279"/>
      <c r="BZ50" s="1279"/>
      <c r="CA50" s="1279"/>
      <c r="CB50" s="1279"/>
      <c r="CC50" s="1279"/>
      <c r="CD50" s="1279"/>
      <c r="CE50" s="1279"/>
      <c r="CF50" s="1279" t="s">
        <v>536</v>
      </c>
      <c r="CG50" s="1279"/>
      <c r="CH50" s="1279"/>
      <c r="CI50" s="1279"/>
      <c r="CJ50" s="1279"/>
      <c r="CK50" s="1279"/>
      <c r="CL50" s="1279"/>
      <c r="CM50" s="1279"/>
      <c r="CN50" s="1279" t="s">
        <v>537</v>
      </c>
      <c r="CO50" s="1279"/>
      <c r="CP50" s="1279"/>
      <c r="CQ50" s="1279"/>
      <c r="CR50" s="1279"/>
      <c r="CS50" s="1279"/>
      <c r="CT50" s="1279"/>
      <c r="CU50" s="1279"/>
      <c r="CV50" s="1279" t="s">
        <v>538</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569</v>
      </c>
      <c r="AO51" s="1277"/>
      <c r="AP51" s="1277"/>
      <c r="AQ51" s="1277"/>
      <c r="AR51" s="1277"/>
      <c r="AS51" s="1277"/>
      <c r="AT51" s="1277"/>
      <c r="AU51" s="1277"/>
      <c r="AV51" s="1277"/>
      <c r="AW51" s="1277"/>
      <c r="AX51" s="1277"/>
      <c r="AY51" s="1277"/>
      <c r="AZ51" s="1277"/>
      <c r="BA51" s="1277"/>
      <c r="BB51" s="1277" t="s">
        <v>570</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c r="CO51" s="1274"/>
      <c r="CP51" s="1274"/>
      <c r="CQ51" s="1274"/>
      <c r="CR51" s="1274"/>
      <c r="CS51" s="1274"/>
      <c r="CT51" s="1274"/>
      <c r="CU51" s="1274"/>
      <c r="CV51" s="1286"/>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571</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54.3</v>
      </c>
      <c r="CO53" s="1274"/>
      <c r="CP53" s="1274"/>
      <c r="CQ53" s="1274"/>
      <c r="CR53" s="1274"/>
      <c r="CS53" s="1274"/>
      <c r="CT53" s="1274"/>
      <c r="CU53" s="1274"/>
      <c r="CV53" s="1286"/>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572</v>
      </c>
      <c r="AO55" s="1279"/>
      <c r="AP55" s="1279"/>
      <c r="AQ55" s="1279"/>
      <c r="AR55" s="1279"/>
      <c r="AS55" s="1279"/>
      <c r="AT55" s="1279"/>
      <c r="AU55" s="1279"/>
      <c r="AV55" s="1279"/>
      <c r="AW55" s="1279"/>
      <c r="AX55" s="1279"/>
      <c r="AY55" s="1279"/>
      <c r="AZ55" s="1279"/>
      <c r="BA55" s="1279"/>
      <c r="BB55" s="1277" t="s">
        <v>570</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0</v>
      </c>
      <c r="CO55" s="1274"/>
      <c r="CP55" s="1274"/>
      <c r="CQ55" s="1274"/>
      <c r="CR55" s="1274"/>
      <c r="CS55" s="1274"/>
      <c r="CT55" s="1274"/>
      <c r="CU55" s="1274"/>
      <c r="CV55" s="1286"/>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571</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57.9</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573</v>
      </c>
    </row>
    <row r="64" spans="1:109" x14ac:dyDescent="0.15">
      <c r="B64" s="374"/>
      <c r="G64" s="381"/>
      <c r="I64" s="394"/>
      <c r="J64" s="394"/>
      <c r="K64" s="394"/>
      <c r="L64" s="394"/>
      <c r="M64" s="394"/>
      <c r="N64" s="395"/>
      <c r="AM64" s="381"/>
      <c r="AN64" s="381" t="s">
        <v>567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576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568</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534</v>
      </c>
      <c r="BQ72" s="1279"/>
      <c r="BR72" s="1279"/>
      <c r="BS72" s="1279"/>
      <c r="BT72" s="1279"/>
      <c r="BU72" s="1279"/>
      <c r="BV72" s="1279"/>
      <c r="BW72" s="1279"/>
      <c r="BX72" s="1279" t="s">
        <v>535</v>
      </c>
      <c r="BY72" s="1279"/>
      <c r="BZ72" s="1279"/>
      <c r="CA72" s="1279"/>
      <c r="CB72" s="1279"/>
      <c r="CC72" s="1279"/>
      <c r="CD72" s="1279"/>
      <c r="CE72" s="1279"/>
      <c r="CF72" s="1279" t="s">
        <v>536</v>
      </c>
      <c r="CG72" s="1279"/>
      <c r="CH72" s="1279"/>
      <c r="CI72" s="1279"/>
      <c r="CJ72" s="1279"/>
      <c r="CK72" s="1279"/>
      <c r="CL72" s="1279"/>
      <c r="CM72" s="1279"/>
      <c r="CN72" s="1279" t="s">
        <v>537</v>
      </c>
      <c r="CO72" s="1279"/>
      <c r="CP72" s="1279"/>
      <c r="CQ72" s="1279"/>
      <c r="CR72" s="1279"/>
      <c r="CS72" s="1279"/>
      <c r="CT72" s="1279"/>
      <c r="CU72" s="1279"/>
      <c r="CV72" s="1279" t="s">
        <v>538</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569</v>
      </c>
      <c r="AO73" s="1277"/>
      <c r="AP73" s="1277"/>
      <c r="AQ73" s="1277"/>
      <c r="AR73" s="1277"/>
      <c r="AS73" s="1277"/>
      <c r="AT73" s="1277"/>
      <c r="AU73" s="1277"/>
      <c r="AV73" s="1277"/>
      <c r="AW73" s="1277"/>
      <c r="AX73" s="1277"/>
      <c r="AY73" s="1277"/>
      <c r="AZ73" s="1277"/>
      <c r="BA73" s="1277"/>
      <c r="BB73" s="1277" t="s">
        <v>570</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574</v>
      </c>
      <c r="BC75" s="1277"/>
      <c r="BD75" s="1277"/>
      <c r="BE75" s="1277"/>
      <c r="BF75" s="1277"/>
      <c r="BG75" s="1277"/>
      <c r="BH75" s="1277"/>
      <c r="BI75" s="1277"/>
      <c r="BJ75" s="1277"/>
      <c r="BK75" s="1277"/>
      <c r="BL75" s="1277"/>
      <c r="BM75" s="1277"/>
      <c r="BN75" s="1277"/>
      <c r="BO75" s="1277"/>
      <c r="BP75" s="1274">
        <v>6.2</v>
      </c>
      <c r="BQ75" s="1274"/>
      <c r="BR75" s="1274"/>
      <c r="BS75" s="1274"/>
      <c r="BT75" s="1274"/>
      <c r="BU75" s="1274"/>
      <c r="BV75" s="1274"/>
      <c r="BW75" s="1274"/>
      <c r="BX75" s="1274">
        <v>6.2</v>
      </c>
      <c r="BY75" s="1274"/>
      <c r="BZ75" s="1274"/>
      <c r="CA75" s="1274"/>
      <c r="CB75" s="1274"/>
      <c r="CC75" s="1274"/>
      <c r="CD75" s="1274"/>
      <c r="CE75" s="1274"/>
      <c r="CF75" s="1274">
        <v>5.8</v>
      </c>
      <c r="CG75" s="1274"/>
      <c r="CH75" s="1274"/>
      <c r="CI75" s="1274"/>
      <c r="CJ75" s="1274"/>
      <c r="CK75" s="1274"/>
      <c r="CL75" s="1274"/>
      <c r="CM75" s="1274"/>
      <c r="CN75" s="1274">
        <v>5.4</v>
      </c>
      <c r="CO75" s="1274"/>
      <c r="CP75" s="1274"/>
      <c r="CQ75" s="1274"/>
      <c r="CR75" s="1274"/>
      <c r="CS75" s="1274"/>
      <c r="CT75" s="1274"/>
      <c r="CU75" s="1274"/>
      <c r="CV75" s="1274">
        <v>5.6</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572</v>
      </c>
      <c r="AO77" s="1279"/>
      <c r="AP77" s="1279"/>
      <c r="AQ77" s="1279"/>
      <c r="AR77" s="1279"/>
      <c r="AS77" s="1279"/>
      <c r="AT77" s="1279"/>
      <c r="AU77" s="1279"/>
      <c r="AV77" s="1279"/>
      <c r="AW77" s="1279"/>
      <c r="AX77" s="1279"/>
      <c r="AY77" s="1279"/>
      <c r="AZ77" s="1279"/>
      <c r="BA77" s="1279"/>
      <c r="BB77" s="1277" t="s">
        <v>570</v>
      </c>
      <c r="BC77" s="1277"/>
      <c r="BD77" s="1277"/>
      <c r="BE77" s="1277"/>
      <c r="BF77" s="1277"/>
      <c r="BG77" s="1277"/>
      <c r="BH77" s="1277"/>
      <c r="BI77" s="1277"/>
      <c r="BJ77" s="1277"/>
      <c r="BK77" s="1277"/>
      <c r="BL77" s="1277"/>
      <c r="BM77" s="1277"/>
      <c r="BN77" s="1277"/>
      <c r="BO77" s="1277"/>
      <c r="BP77" s="1274">
        <v>0</v>
      </c>
      <c r="BQ77" s="1274"/>
      <c r="BR77" s="1274"/>
      <c r="BS77" s="1274"/>
      <c r="BT77" s="1274"/>
      <c r="BU77" s="1274"/>
      <c r="BV77" s="1274"/>
      <c r="BW77" s="1274"/>
      <c r="BX77" s="1274">
        <v>0</v>
      </c>
      <c r="BY77" s="1274"/>
      <c r="BZ77" s="1274"/>
      <c r="CA77" s="1274"/>
      <c r="CB77" s="1274"/>
      <c r="CC77" s="1274"/>
      <c r="CD77" s="1274"/>
      <c r="CE77" s="1274"/>
      <c r="CF77" s="1274">
        <v>0</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574</v>
      </c>
      <c r="BC79" s="1277"/>
      <c r="BD79" s="1277"/>
      <c r="BE79" s="1277"/>
      <c r="BF79" s="1277"/>
      <c r="BG79" s="1277"/>
      <c r="BH79" s="1277"/>
      <c r="BI79" s="1277"/>
      <c r="BJ79" s="1277"/>
      <c r="BK79" s="1277"/>
      <c r="BL79" s="1277"/>
      <c r="BM79" s="1277"/>
      <c r="BN79" s="1277"/>
      <c r="BO79" s="1277"/>
      <c r="BP79" s="1274">
        <v>9.1999999999999993</v>
      </c>
      <c r="BQ79" s="1274"/>
      <c r="BR79" s="1274"/>
      <c r="BS79" s="1274"/>
      <c r="BT79" s="1274"/>
      <c r="BU79" s="1274"/>
      <c r="BV79" s="1274"/>
      <c r="BW79" s="1274"/>
      <c r="BX79" s="1274">
        <v>8.1999999999999993</v>
      </c>
      <c r="BY79" s="1274"/>
      <c r="BZ79" s="1274"/>
      <c r="CA79" s="1274"/>
      <c r="CB79" s="1274"/>
      <c r="CC79" s="1274"/>
      <c r="CD79" s="1274"/>
      <c r="CE79" s="1274"/>
      <c r="CF79" s="1274">
        <v>7.8</v>
      </c>
      <c r="CG79" s="1274"/>
      <c r="CH79" s="1274"/>
      <c r="CI79" s="1274"/>
      <c r="CJ79" s="1274"/>
      <c r="CK79" s="1274"/>
      <c r="CL79" s="1274"/>
      <c r="CM79" s="1274"/>
      <c r="CN79" s="1274">
        <v>6.9</v>
      </c>
      <c r="CO79" s="1274"/>
      <c r="CP79" s="1274"/>
      <c r="CQ79" s="1274"/>
      <c r="CR79" s="1274"/>
      <c r="CS79" s="1274"/>
      <c r="CT79" s="1274"/>
      <c r="CU79" s="1274"/>
      <c r="CV79" s="1274">
        <v>7.1</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58sSsl+KTEwewxZkGjHfO0lR1MPqCtU5OzDfifOESkwiymCZKb/7202iIeq7QO1b/wKW7MfXaqXyOWRmzxX+g==" saltValue="7ihs+73hbGWEia6oBh8l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2A9F-C986-4C6E-8181-E1910C6ADB56}">
  <sheetPr>
    <pageSetUpPr fitToPage="1"/>
  </sheetPr>
  <dimension ref="A1:DR135"/>
  <sheetViews>
    <sheetView showGridLines="0" topLeftCell="A10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wVK9yzY2iWD9izRS+chf68EL0jcb1rpEunhcq9gqkcQ4PSBGmofRzLoU3Fus2aiiuvBfTdSPkyC9vPenFfhUg==" saltValue="W32hCUqVCeMO35OxR0xV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58D4-3A7C-4AC0-80A9-14F61384C31B}">
  <sheetPr>
    <pageSetUpPr fitToPage="1"/>
  </sheetPr>
  <dimension ref="A1:DR135"/>
  <sheetViews>
    <sheetView showGridLines="0" topLeftCell="A101"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fUvfdiHcuQnK5l35kbL+opxjB8K//fQodmFl/YtDvrrPUzbRFLyv+AnLnztpHJkk8gYQm4SX+WanVPEdk9mQA==" saltValue="3CId0Yr3jlAbavbnvVsq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531</v>
      </c>
      <c r="G2" s="136"/>
      <c r="H2" s="137"/>
    </row>
    <row r="3" spans="1:8" x14ac:dyDescent="0.15">
      <c r="A3" s="133" t="s">
        <v>524</v>
      </c>
      <c r="B3" s="138"/>
      <c r="C3" s="139"/>
      <c r="D3" s="140">
        <v>1000296</v>
      </c>
      <c r="E3" s="141"/>
      <c r="F3" s="142">
        <v>316331</v>
      </c>
      <c r="G3" s="143"/>
      <c r="H3" s="144"/>
    </row>
    <row r="4" spans="1:8" x14ac:dyDescent="0.15">
      <c r="A4" s="145"/>
      <c r="B4" s="146"/>
      <c r="C4" s="147"/>
      <c r="D4" s="148">
        <v>181098</v>
      </c>
      <c r="E4" s="149"/>
      <c r="F4" s="150">
        <v>106387</v>
      </c>
      <c r="G4" s="151"/>
      <c r="H4" s="152"/>
    </row>
    <row r="5" spans="1:8" x14ac:dyDescent="0.15">
      <c r="A5" s="133" t="s">
        <v>526</v>
      </c>
      <c r="B5" s="138"/>
      <c r="C5" s="139"/>
      <c r="D5" s="140">
        <v>523764</v>
      </c>
      <c r="E5" s="141"/>
      <c r="F5" s="142">
        <v>333013</v>
      </c>
      <c r="G5" s="143"/>
      <c r="H5" s="144"/>
    </row>
    <row r="6" spans="1:8" x14ac:dyDescent="0.15">
      <c r="A6" s="145"/>
      <c r="B6" s="146"/>
      <c r="C6" s="147"/>
      <c r="D6" s="148">
        <v>83281</v>
      </c>
      <c r="E6" s="149"/>
      <c r="F6" s="150">
        <v>126732</v>
      </c>
      <c r="G6" s="151"/>
      <c r="H6" s="152"/>
    </row>
    <row r="7" spans="1:8" x14ac:dyDescent="0.15">
      <c r="A7" s="133" t="s">
        <v>527</v>
      </c>
      <c r="B7" s="138"/>
      <c r="C7" s="139"/>
      <c r="D7" s="140">
        <v>1279481</v>
      </c>
      <c r="E7" s="141"/>
      <c r="F7" s="142">
        <v>280458</v>
      </c>
      <c r="G7" s="143"/>
      <c r="H7" s="144"/>
    </row>
    <row r="8" spans="1:8" x14ac:dyDescent="0.15">
      <c r="A8" s="145"/>
      <c r="B8" s="146"/>
      <c r="C8" s="147"/>
      <c r="D8" s="148">
        <v>86802</v>
      </c>
      <c r="E8" s="149"/>
      <c r="F8" s="150">
        <v>127286</v>
      </c>
      <c r="G8" s="151"/>
      <c r="H8" s="152"/>
    </row>
    <row r="9" spans="1:8" x14ac:dyDescent="0.15">
      <c r="A9" s="133" t="s">
        <v>528</v>
      </c>
      <c r="B9" s="138"/>
      <c r="C9" s="139"/>
      <c r="D9" s="140">
        <v>871643</v>
      </c>
      <c r="E9" s="141"/>
      <c r="F9" s="142">
        <v>310300</v>
      </c>
      <c r="G9" s="143"/>
      <c r="H9" s="144"/>
    </row>
    <row r="10" spans="1:8" x14ac:dyDescent="0.15">
      <c r="A10" s="145"/>
      <c r="B10" s="146"/>
      <c r="C10" s="147"/>
      <c r="D10" s="148">
        <v>89147</v>
      </c>
      <c r="E10" s="149"/>
      <c r="F10" s="150">
        <v>157576</v>
      </c>
      <c r="G10" s="151"/>
      <c r="H10" s="152"/>
    </row>
    <row r="11" spans="1:8" x14ac:dyDescent="0.15">
      <c r="A11" s="133" t="s">
        <v>529</v>
      </c>
      <c r="B11" s="138"/>
      <c r="C11" s="139"/>
      <c r="D11" s="140">
        <v>948414</v>
      </c>
      <c r="E11" s="141"/>
      <c r="F11" s="142">
        <v>317319</v>
      </c>
      <c r="G11" s="143"/>
      <c r="H11" s="144"/>
    </row>
    <row r="12" spans="1:8" x14ac:dyDescent="0.15">
      <c r="A12" s="145"/>
      <c r="B12" s="146"/>
      <c r="C12" s="153"/>
      <c r="D12" s="148">
        <v>98491</v>
      </c>
      <c r="E12" s="149"/>
      <c r="F12" s="150">
        <v>164214</v>
      </c>
      <c r="G12" s="151"/>
      <c r="H12" s="152"/>
    </row>
    <row r="13" spans="1:8" x14ac:dyDescent="0.15">
      <c r="A13" s="133"/>
      <c r="B13" s="138"/>
      <c r="C13" s="154"/>
      <c r="D13" s="155">
        <v>924720</v>
      </c>
      <c r="E13" s="156"/>
      <c r="F13" s="157">
        <v>311484</v>
      </c>
      <c r="G13" s="158"/>
      <c r="H13" s="144"/>
    </row>
    <row r="14" spans="1:8" x14ac:dyDescent="0.15">
      <c r="A14" s="145"/>
      <c r="B14" s="146"/>
      <c r="C14" s="147"/>
      <c r="D14" s="148">
        <v>107764</v>
      </c>
      <c r="E14" s="149"/>
      <c r="F14" s="150">
        <v>136439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11.78</v>
      </c>
      <c r="C19" s="159">
        <f>ROUND(VALUE(SUBSTITUTE(実質収支比率等に係る経年分析!G$48,"▲","-")),2)</f>
        <v>11.69</v>
      </c>
      <c r="D19" s="159">
        <f>ROUND(VALUE(SUBSTITUTE(実質収支比率等に係る経年分析!H$48,"▲","-")),2)</f>
        <v>3.22</v>
      </c>
      <c r="E19" s="159">
        <f>ROUND(VALUE(SUBSTITUTE(実質収支比率等に係る経年分析!I$48,"▲","-")),2)</f>
        <v>5.08</v>
      </c>
      <c r="F19" s="159">
        <f>ROUND(VALUE(SUBSTITUTE(実質収支比率等に係る経年分析!J$48,"▲","-")),2)</f>
        <v>9.77</v>
      </c>
    </row>
    <row r="20" spans="1:11" x14ac:dyDescent="0.15">
      <c r="A20" s="159" t="s">
        <v>50</v>
      </c>
      <c r="B20" s="159">
        <f>ROUND(VALUE(SUBSTITUTE(実質収支比率等に係る経年分析!F$47,"▲","-")),2)</f>
        <v>66.61</v>
      </c>
      <c r="C20" s="159">
        <f>ROUND(VALUE(SUBSTITUTE(実質収支比率等に係る経年分析!G$47,"▲","-")),2)</f>
        <v>70.260000000000005</v>
      </c>
      <c r="D20" s="159">
        <f>ROUND(VALUE(SUBSTITUTE(実質収支比率等に係る経年分析!H$47,"▲","-")),2)</f>
        <v>55.61</v>
      </c>
      <c r="E20" s="159">
        <f>ROUND(VALUE(SUBSTITUTE(実質収支比率等に係る経年分析!I$47,"▲","-")),2)</f>
        <v>55.85</v>
      </c>
      <c r="F20" s="159">
        <f>ROUND(VALUE(SUBSTITUTE(実質収支比率等に係る経年分析!J$47,"▲","-")),2)</f>
        <v>43.75</v>
      </c>
    </row>
    <row r="21" spans="1:11" x14ac:dyDescent="0.15">
      <c r="A21" s="159" t="s">
        <v>51</v>
      </c>
      <c r="B21" s="159">
        <f>IF(ISNUMBER(VALUE(SUBSTITUTE(実質収支比率等に係る経年分析!F$49,"▲","-"))),ROUND(VALUE(SUBSTITUTE(実質収支比率等に係る経年分析!F$49,"▲","-")),2),NA())</f>
        <v>-3.34</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-26.64</v>
      </c>
      <c r="E21" s="159">
        <f>IF(ISNUMBER(VALUE(SUBSTITUTE(実質収支比率等に係る経年分析!I$49,"▲","-"))),ROUND(VALUE(SUBSTITUTE(実質収支比率等に係る経年分析!I$49,"▲","-")),2),NA())</f>
        <v>-0.76</v>
      </c>
      <c r="F21" s="159">
        <f>IF(ISNUMBER(VALUE(SUBSTITUTE(実質収支比率等に係る経年分析!J$49,"▲","-"))),ROUND(VALUE(SUBSTITUTE(実質収支比率等に係る経年分析!J$49,"▲","-")),2),NA())</f>
        <v>-12.03</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0.83</v>
      </c>
    </row>
    <row r="33" spans="1:16" x14ac:dyDescent="0.15">
      <c r="A33" s="160" t="str">
        <f>IF(連結実質赤字比率に係る赤字・黒字の構成分析!C$37="",NA(),連結実質赤字比率に係る赤字・黒字の構成分析!C$37)</f>
        <v>国民健康保険直営診療施設勘定特別会計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9.9700000000000006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x14ac:dyDescent="0.15">
      <c r="A35" s="160" t="str">
        <f>IF(連結実質赤字比率に係る赤字・黒字の構成分析!C$35="",NA(),連結実質赤字比率に係る赤字・黒字の構成分析!C$35)</f>
        <v>介護保険事業勘定特別会計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0.28999999999999998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9.76</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284</v>
      </c>
      <c r="E42" s="161"/>
      <c r="F42" s="161"/>
      <c r="G42" s="161">
        <f>'実質公債費比率（分子）の構造'!L$52</f>
        <v>288</v>
      </c>
      <c r="H42" s="161"/>
      <c r="I42" s="161"/>
      <c r="J42" s="161">
        <f>'実質公債費比率（分子）の構造'!M$52</f>
        <v>274</v>
      </c>
      <c r="K42" s="161"/>
      <c r="L42" s="161"/>
      <c r="M42" s="161">
        <f>'実質公債費比率（分子）の構造'!N$52</f>
        <v>252</v>
      </c>
      <c r="N42" s="161"/>
      <c r="O42" s="161"/>
      <c r="P42" s="161">
        <f>'実質公債費比率（分子）の構造'!O$52</f>
        <v>247</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6</v>
      </c>
      <c r="C45" s="161"/>
      <c r="D45" s="161"/>
      <c r="E45" s="161">
        <f>'実質公債費比率（分子）の構造'!L$49</f>
        <v>10</v>
      </c>
      <c r="F45" s="161"/>
      <c r="G45" s="161"/>
      <c r="H45" s="161">
        <f>'実質公債費比率（分子）の構造'!M$49</f>
        <v>8</v>
      </c>
      <c r="I45" s="161"/>
      <c r="J45" s="161"/>
      <c r="K45" s="161">
        <f>'実質公債費比率（分子）の構造'!N$49</f>
        <v>9</v>
      </c>
      <c r="L45" s="161"/>
      <c r="M45" s="161"/>
      <c r="N45" s="161">
        <f>'実質公債費比率（分子）の構造'!O$49</f>
        <v>9</v>
      </c>
      <c r="O45" s="161"/>
      <c r="P45" s="161"/>
    </row>
    <row r="46" spans="1:16" x14ac:dyDescent="0.15">
      <c r="A46" s="161" t="s">
        <v>62</v>
      </c>
      <c r="B46" s="161">
        <f>'実質公債費比率（分子）の構造'!K$48</f>
        <v>63</v>
      </c>
      <c r="C46" s="161"/>
      <c r="D46" s="161"/>
      <c r="E46" s="161">
        <f>'実質公債費比率（分子）の構造'!L$48</f>
        <v>63</v>
      </c>
      <c r="F46" s="161"/>
      <c r="G46" s="161"/>
      <c r="H46" s="161">
        <f>'実質公債費比率（分子）の構造'!M$48</f>
        <v>63</v>
      </c>
      <c r="I46" s="161"/>
      <c r="J46" s="161"/>
      <c r="K46" s="161">
        <f>'実質公債費比率（分子）の構造'!N$48</f>
        <v>63</v>
      </c>
      <c r="L46" s="161"/>
      <c r="M46" s="161"/>
      <c r="N46" s="161">
        <f>'実質公債費比率（分子）の構造'!O$48</f>
        <v>63</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318</v>
      </c>
      <c r="C49" s="161"/>
      <c r="D49" s="161"/>
      <c r="E49" s="161">
        <f>'実質公債費比率（分子）の構造'!L$45</f>
        <v>308</v>
      </c>
      <c r="F49" s="161"/>
      <c r="G49" s="161"/>
      <c r="H49" s="161">
        <f>'実質公債費比率（分子）の構造'!M$45</f>
        <v>285</v>
      </c>
      <c r="I49" s="161"/>
      <c r="J49" s="161"/>
      <c r="K49" s="161">
        <f>'実質公債費比率（分子）の構造'!N$45</f>
        <v>265</v>
      </c>
      <c r="L49" s="161"/>
      <c r="M49" s="161"/>
      <c r="N49" s="161">
        <f>'実質公債費比率（分子）の構造'!O$45</f>
        <v>279</v>
      </c>
      <c r="O49" s="161"/>
      <c r="P49" s="161"/>
    </row>
    <row r="50" spans="1:16" x14ac:dyDescent="0.15">
      <c r="A50" s="161" t="s">
        <v>66</v>
      </c>
      <c r="B50" s="161" t="e">
        <f>NA()</f>
        <v>#N/A</v>
      </c>
      <c r="C50" s="161">
        <f>IF(ISNUMBER('実質公債費比率（分子）の構造'!K$53),'実質公債費比率（分子）の構造'!K$53,NA())</f>
        <v>103</v>
      </c>
      <c r="D50" s="161" t="e">
        <f>NA()</f>
        <v>#N/A</v>
      </c>
      <c r="E50" s="161" t="e">
        <f>NA()</f>
        <v>#N/A</v>
      </c>
      <c r="F50" s="161">
        <f>IF(ISNUMBER('実質公債費比率（分子）の構造'!L$53),'実質公債費比率（分子）の構造'!L$53,NA())</f>
        <v>93</v>
      </c>
      <c r="G50" s="161" t="e">
        <f>NA()</f>
        <v>#N/A</v>
      </c>
      <c r="H50" s="161" t="e">
        <f>NA()</f>
        <v>#N/A</v>
      </c>
      <c r="I50" s="161">
        <f>IF(ISNUMBER('実質公債費比率（分子）の構造'!M$53),'実質公債費比率（分子）の構造'!M$53,NA())</f>
        <v>82</v>
      </c>
      <c r="J50" s="161" t="e">
        <f>NA()</f>
        <v>#N/A</v>
      </c>
      <c r="K50" s="161" t="e">
        <f>NA()</f>
        <v>#N/A</v>
      </c>
      <c r="L50" s="161">
        <f>IF(ISNUMBER('実質公債費比率（分子）の構造'!N$53),'実質公債費比率（分子）の構造'!N$53,NA())</f>
        <v>85</v>
      </c>
      <c r="M50" s="161" t="e">
        <f>NA()</f>
        <v>#N/A</v>
      </c>
      <c r="N50" s="161" t="e">
        <f>NA()</f>
        <v>#N/A</v>
      </c>
      <c r="O50" s="161">
        <f>IF(ISNUMBER('実質公債費比率（分子）の構造'!O$53),'実質公債費比率（分子）の構造'!O$53,NA())</f>
        <v>104</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2509</v>
      </c>
      <c r="E56" s="160"/>
      <c r="F56" s="160"/>
      <c r="G56" s="160">
        <f>'将来負担比率（分子）の構造'!J$52</f>
        <v>2439</v>
      </c>
      <c r="H56" s="160"/>
      <c r="I56" s="160"/>
      <c r="J56" s="160">
        <f>'将来負担比率（分子）の構造'!K$52</f>
        <v>2370</v>
      </c>
      <c r="K56" s="160"/>
      <c r="L56" s="160"/>
      <c r="M56" s="160">
        <f>'将来負担比率（分子）の構造'!L$52</f>
        <v>2250</v>
      </c>
      <c r="N56" s="160"/>
      <c r="O56" s="160"/>
      <c r="P56" s="160">
        <f>'将来負担比率（分子）の構造'!M$52</f>
        <v>2312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1744</v>
      </c>
      <c r="E58" s="160"/>
      <c r="F58" s="160"/>
      <c r="G58" s="160">
        <f>'将来負担比率（分子）の構造'!J$50</f>
        <v>1854</v>
      </c>
      <c r="H58" s="160"/>
      <c r="I58" s="160"/>
      <c r="J58" s="160">
        <f>'将来負担比率（分子）の構造'!K$50</f>
        <v>2360</v>
      </c>
      <c r="K58" s="160"/>
      <c r="L58" s="160"/>
      <c r="M58" s="160">
        <f>'将来負担比率（分子）の構造'!L$50</f>
        <v>2705</v>
      </c>
      <c r="N58" s="160"/>
      <c r="O58" s="160"/>
      <c r="P58" s="160">
        <f>'将来負担比率（分子）の構造'!M$50</f>
        <v>3247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461</v>
      </c>
      <c r="C62" s="160"/>
      <c r="D62" s="160"/>
      <c r="E62" s="160">
        <f>'将来負担比率（分子）の構造'!J$45</f>
        <v>425</v>
      </c>
      <c r="F62" s="160"/>
      <c r="G62" s="160"/>
      <c r="H62" s="160">
        <f>'将来負担比率（分子）の構造'!K$45</f>
        <v>388</v>
      </c>
      <c r="I62" s="160"/>
      <c r="J62" s="160"/>
      <c r="K62" s="160">
        <f>'将来負担比率（分子）の構造'!L$45</f>
        <v>379</v>
      </c>
      <c r="L62" s="160"/>
      <c r="M62" s="160"/>
      <c r="N62" s="160">
        <f>'将来負担比率（分子）の構造'!M$45</f>
        <v>344</v>
      </c>
      <c r="O62" s="160"/>
      <c r="P62" s="160"/>
    </row>
    <row r="63" spans="1:16" x14ac:dyDescent="0.15">
      <c r="A63" s="160" t="s">
        <v>28</v>
      </c>
      <c r="B63" s="160">
        <f>'将来負担比率（分子）の構造'!I$44</f>
        <v>71</v>
      </c>
      <c r="C63" s="160"/>
      <c r="D63" s="160"/>
      <c r="E63" s="160">
        <f>'将来負担比率（分子）の構造'!J$44</f>
        <v>70</v>
      </c>
      <c r="F63" s="160"/>
      <c r="G63" s="160"/>
      <c r="H63" s="160">
        <f>'将来負担比率（分子）の構造'!K$44</f>
        <v>62</v>
      </c>
      <c r="I63" s="160"/>
      <c r="J63" s="160"/>
      <c r="K63" s="160">
        <f>'将来負担比率（分子）の構造'!L$44</f>
        <v>54</v>
      </c>
      <c r="L63" s="160"/>
      <c r="M63" s="160"/>
      <c r="N63" s="160">
        <f>'将来負担比率（分子）の構造'!M$44</f>
        <v>47</v>
      </c>
      <c r="O63" s="160"/>
      <c r="P63" s="160"/>
    </row>
    <row r="64" spans="1:16" x14ac:dyDescent="0.15">
      <c r="A64" s="160" t="s">
        <v>27</v>
      </c>
      <c r="B64" s="160">
        <f>'将来負担比率（分子）の構造'!I$43</f>
        <v>815</v>
      </c>
      <c r="C64" s="160"/>
      <c r="D64" s="160"/>
      <c r="E64" s="160">
        <f>'将来負担比率（分子）の構造'!J$43</f>
        <v>768</v>
      </c>
      <c r="F64" s="160"/>
      <c r="G64" s="160"/>
      <c r="H64" s="160">
        <f>'将来負担比率（分子）の構造'!K$43</f>
        <v>721</v>
      </c>
      <c r="I64" s="160"/>
      <c r="J64" s="160"/>
      <c r="K64" s="160">
        <f>'将来負担比率（分子）の構造'!L$43</f>
        <v>672</v>
      </c>
      <c r="L64" s="160"/>
      <c r="M64" s="160"/>
      <c r="N64" s="160">
        <f>'将来負担比率（分子）の構造'!M$43</f>
        <v>623</v>
      </c>
      <c r="O64" s="160"/>
      <c r="P64" s="160"/>
    </row>
    <row r="65" spans="1:16" x14ac:dyDescent="0.15">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2277</v>
      </c>
      <c r="C66" s="160"/>
      <c r="D66" s="160"/>
      <c r="E66" s="160">
        <f>'将来負担比率（分子）の構造'!J$41</f>
        <v>2205</v>
      </c>
      <c r="F66" s="160"/>
      <c r="G66" s="160"/>
      <c r="H66" s="160">
        <f>'将来負担比率（分子）の構造'!K$41</f>
        <v>2158</v>
      </c>
      <c r="I66" s="160"/>
      <c r="J66" s="160"/>
      <c r="K66" s="160">
        <f>'将来負担比率（分子）の構造'!L$41</f>
        <v>2074</v>
      </c>
      <c r="L66" s="160"/>
      <c r="M66" s="160"/>
      <c r="N66" s="160">
        <f>'将来負担比率（分子）の構造'!M$41</f>
        <v>2127</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1053</v>
      </c>
      <c r="C72" s="164">
        <f>基金残高に係る経年分析!G55</f>
        <v>1044</v>
      </c>
      <c r="D72" s="164">
        <f>基金残高に係る経年分析!H55</f>
        <v>792</v>
      </c>
    </row>
    <row r="73" spans="1:16" x14ac:dyDescent="0.15">
      <c r="A73" s="163" t="s">
        <v>73</v>
      </c>
      <c r="B73" s="164">
        <f>基金残高に係る経年分析!F56</f>
        <v>9</v>
      </c>
      <c r="C73" s="164">
        <f>基金残高に係る経年分析!G56</f>
        <v>9</v>
      </c>
      <c r="D73" s="164">
        <f>基金残高に係る経年分析!H56</f>
        <v>9</v>
      </c>
    </row>
    <row r="74" spans="1:16" x14ac:dyDescent="0.15">
      <c r="A74" s="163" t="s">
        <v>74</v>
      </c>
      <c r="B74" s="164">
        <f>基金残高に係る経年分析!F57</f>
        <v>1980</v>
      </c>
      <c r="C74" s="164">
        <f>基金残高に係る経年分析!G57</f>
        <v>2305</v>
      </c>
      <c r="D74" s="164">
        <f>基金残高に係る経年分析!H57</f>
        <v>3133</v>
      </c>
    </row>
  </sheetData>
  <sheetProtection algorithmName="SHA-512" hashValue="0GO/Yrd2nyeeJYEHn1A5P0tXOEtFRkafdu6YkP7kuOCNZXEU+ffiGRXQjpKIKGEchmeZeX1tLnRpcgXWGv9Bxg==" saltValue="THo7wVUdhrR0v58rrCkM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441522</v>
      </c>
      <c r="S5" s="707"/>
      <c r="T5" s="707"/>
      <c r="U5" s="707"/>
      <c r="V5" s="707"/>
      <c r="W5" s="707"/>
      <c r="X5" s="707"/>
      <c r="Y5" s="753"/>
      <c r="Z5" s="771">
        <v>4.9000000000000004</v>
      </c>
      <c r="AA5" s="771"/>
      <c r="AB5" s="771"/>
      <c r="AC5" s="771"/>
      <c r="AD5" s="772">
        <v>441522</v>
      </c>
      <c r="AE5" s="772"/>
      <c r="AF5" s="772"/>
      <c r="AG5" s="772"/>
      <c r="AH5" s="772"/>
      <c r="AI5" s="772"/>
      <c r="AJ5" s="772"/>
      <c r="AK5" s="772"/>
      <c r="AL5" s="754">
        <v>25.7</v>
      </c>
      <c r="AM5" s="723"/>
      <c r="AN5" s="723"/>
      <c r="AO5" s="755"/>
      <c r="AP5" s="740" t="s">
        <v>217</v>
      </c>
      <c r="AQ5" s="741"/>
      <c r="AR5" s="741"/>
      <c r="AS5" s="741"/>
      <c r="AT5" s="741"/>
      <c r="AU5" s="741"/>
      <c r="AV5" s="741"/>
      <c r="AW5" s="741"/>
      <c r="AX5" s="741"/>
      <c r="AY5" s="741"/>
      <c r="AZ5" s="741"/>
      <c r="BA5" s="741"/>
      <c r="BB5" s="741"/>
      <c r="BC5" s="741"/>
      <c r="BD5" s="741"/>
      <c r="BE5" s="741"/>
      <c r="BF5" s="742"/>
      <c r="BG5" s="641">
        <v>441522</v>
      </c>
      <c r="BH5" s="644"/>
      <c r="BI5" s="644"/>
      <c r="BJ5" s="644"/>
      <c r="BK5" s="644"/>
      <c r="BL5" s="644"/>
      <c r="BM5" s="644"/>
      <c r="BN5" s="645"/>
      <c r="BO5" s="703">
        <v>100</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29734</v>
      </c>
      <c r="S6" s="644"/>
      <c r="T6" s="644"/>
      <c r="U6" s="644"/>
      <c r="V6" s="644"/>
      <c r="W6" s="644"/>
      <c r="X6" s="644"/>
      <c r="Y6" s="645"/>
      <c r="Z6" s="703">
        <v>0.3</v>
      </c>
      <c r="AA6" s="703"/>
      <c r="AB6" s="703"/>
      <c r="AC6" s="703"/>
      <c r="AD6" s="704">
        <v>29734</v>
      </c>
      <c r="AE6" s="704"/>
      <c r="AF6" s="704"/>
      <c r="AG6" s="704"/>
      <c r="AH6" s="704"/>
      <c r="AI6" s="704"/>
      <c r="AJ6" s="704"/>
      <c r="AK6" s="704"/>
      <c r="AL6" s="646">
        <v>1.7</v>
      </c>
      <c r="AM6" s="647"/>
      <c r="AN6" s="647"/>
      <c r="AO6" s="705"/>
      <c r="AP6" s="638" t="s">
        <v>223</v>
      </c>
      <c r="AQ6" s="639"/>
      <c r="AR6" s="639"/>
      <c r="AS6" s="639"/>
      <c r="AT6" s="639"/>
      <c r="AU6" s="639"/>
      <c r="AV6" s="639"/>
      <c r="AW6" s="639"/>
      <c r="AX6" s="639"/>
      <c r="AY6" s="639"/>
      <c r="AZ6" s="639"/>
      <c r="BA6" s="639"/>
      <c r="BB6" s="639"/>
      <c r="BC6" s="639"/>
      <c r="BD6" s="639"/>
      <c r="BE6" s="639"/>
      <c r="BF6" s="640"/>
      <c r="BG6" s="641">
        <v>441522</v>
      </c>
      <c r="BH6" s="644"/>
      <c r="BI6" s="644"/>
      <c r="BJ6" s="644"/>
      <c r="BK6" s="644"/>
      <c r="BL6" s="644"/>
      <c r="BM6" s="644"/>
      <c r="BN6" s="645"/>
      <c r="BO6" s="703">
        <v>100</v>
      </c>
      <c r="BP6" s="703"/>
      <c r="BQ6" s="703"/>
      <c r="BR6" s="703"/>
      <c r="BS6" s="704" t="s">
        <v>130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61027</v>
      </c>
      <c r="CS6" s="644"/>
      <c r="CT6" s="644"/>
      <c r="CU6" s="644"/>
      <c r="CV6" s="644"/>
      <c r="CW6" s="644"/>
      <c r="CX6" s="644"/>
      <c r="CY6" s="645"/>
      <c r="CZ6" s="754">
        <v>0.7</v>
      </c>
      <c r="DA6" s="723"/>
      <c r="DB6" s="723"/>
      <c r="DC6" s="757"/>
      <c r="DD6" s="649" t="s">
        <v>218</v>
      </c>
      <c r="DE6" s="644"/>
      <c r="DF6" s="644"/>
      <c r="DG6" s="644"/>
      <c r="DH6" s="644"/>
      <c r="DI6" s="644"/>
      <c r="DJ6" s="644"/>
      <c r="DK6" s="644"/>
      <c r="DL6" s="644"/>
      <c r="DM6" s="644"/>
      <c r="DN6" s="644"/>
      <c r="DO6" s="644"/>
      <c r="DP6" s="645"/>
      <c r="DQ6" s="649">
        <v>61027</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169</v>
      </c>
      <c r="S7" s="644"/>
      <c r="T7" s="644"/>
      <c r="U7" s="644"/>
      <c r="V7" s="644"/>
      <c r="W7" s="644"/>
      <c r="X7" s="644"/>
      <c r="Y7" s="645"/>
      <c r="Z7" s="703">
        <v>0</v>
      </c>
      <c r="AA7" s="703"/>
      <c r="AB7" s="703"/>
      <c r="AC7" s="703"/>
      <c r="AD7" s="704">
        <v>169</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102763</v>
      </c>
      <c r="BH7" s="644"/>
      <c r="BI7" s="644"/>
      <c r="BJ7" s="644"/>
      <c r="BK7" s="644"/>
      <c r="BL7" s="644"/>
      <c r="BM7" s="644"/>
      <c r="BN7" s="645"/>
      <c r="BO7" s="703">
        <v>23.3</v>
      </c>
      <c r="BP7" s="703"/>
      <c r="BQ7" s="703"/>
      <c r="BR7" s="703"/>
      <c r="BS7" s="704" t="s">
        <v>218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1450999</v>
      </c>
      <c r="CS7" s="644"/>
      <c r="CT7" s="644"/>
      <c r="CU7" s="644"/>
      <c r="CV7" s="644"/>
      <c r="CW7" s="644"/>
      <c r="CX7" s="644"/>
      <c r="CY7" s="645"/>
      <c r="CZ7" s="703">
        <v>16.600000000000001</v>
      </c>
      <c r="DA7" s="703"/>
      <c r="DB7" s="703"/>
      <c r="DC7" s="703"/>
      <c r="DD7" s="649">
        <v>14907</v>
      </c>
      <c r="DE7" s="644"/>
      <c r="DF7" s="644"/>
      <c r="DG7" s="644"/>
      <c r="DH7" s="644"/>
      <c r="DI7" s="644"/>
      <c r="DJ7" s="644"/>
      <c r="DK7" s="644"/>
      <c r="DL7" s="644"/>
      <c r="DM7" s="644"/>
      <c r="DN7" s="644"/>
      <c r="DO7" s="644"/>
      <c r="DP7" s="645"/>
      <c r="DQ7" s="649">
        <v>455682</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376</v>
      </c>
      <c r="S8" s="644"/>
      <c r="T8" s="644"/>
      <c r="U8" s="644"/>
      <c r="V8" s="644"/>
      <c r="W8" s="644"/>
      <c r="X8" s="644"/>
      <c r="Y8" s="645"/>
      <c r="Z8" s="703">
        <v>0</v>
      </c>
      <c r="AA8" s="703"/>
      <c r="AB8" s="703"/>
      <c r="AC8" s="703"/>
      <c r="AD8" s="704">
        <v>376</v>
      </c>
      <c r="AE8" s="704"/>
      <c r="AF8" s="704"/>
      <c r="AG8" s="704"/>
      <c r="AH8" s="704"/>
      <c r="AI8" s="704"/>
      <c r="AJ8" s="704"/>
      <c r="AK8" s="704"/>
      <c r="AL8" s="646">
        <v>0</v>
      </c>
      <c r="AM8" s="647"/>
      <c r="AN8" s="647"/>
      <c r="AO8" s="705"/>
      <c r="AP8" s="638" t="s">
        <v>229</v>
      </c>
      <c r="AQ8" s="639"/>
      <c r="AR8" s="639"/>
      <c r="AS8" s="639"/>
      <c r="AT8" s="639"/>
      <c r="AU8" s="639"/>
      <c r="AV8" s="639"/>
      <c r="AW8" s="639"/>
      <c r="AX8" s="639"/>
      <c r="AY8" s="639"/>
      <c r="AZ8" s="639"/>
      <c r="BA8" s="639"/>
      <c r="BB8" s="639"/>
      <c r="BC8" s="639"/>
      <c r="BD8" s="639"/>
      <c r="BE8" s="639"/>
      <c r="BF8" s="640"/>
      <c r="BG8" s="641">
        <v>2432</v>
      </c>
      <c r="BH8" s="644"/>
      <c r="BI8" s="644"/>
      <c r="BJ8" s="644"/>
      <c r="BK8" s="644"/>
      <c r="BL8" s="644"/>
      <c r="BM8" s="644"/>
      <c r="BN8" s="645"/>
      <c r="BO8" s="703">
        <v>0.6</v>
      </c>
      <c r="BP8" s="703"/>
      <c r="BQ8" s="703"/>
      <c r="BR8" s="703"/>
      <c r="BS8" s="649" t="s">
        <v>218</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3476440</v>
      </c>
      <c r="CS8" s="644"/>
      <c r="CT8" s="644"/>
      <c r="CU8" s="644"/>
      <c r="CV8" s="644"/>
      <c r="CW8" s="644"/>
      <c r="CX8" s="644"/>
      <c r="CY8" s="645"/>
      <c r="CZ8" s="703">
        <v>39.700000000000003</v>
      </c>
      <c r="DA8" s="703"/>
      <c r="DB8" s="703"/>
      <c r="DC8" s="703"/>
      <c r="DD8" s="649">
        <v>271758</v>
      </c>
      <c r="DE8" s="644"/>
      <c r="DF8" s="644"/>
      <c r="DG8" s="644"/>
      <c r="DH8" s="644"/>
      <c r="DI8" s="644"/>
      <c r="DJ8" s="644"/>
      <c r="DK8" s="644"/>
      <c r="DL8" s="644"/>
      <c r="DM8" s="644"/>
      <c r="DN8" s="644"/>
      <c r="DO8" s="644"/>
      <c r="DP8" s="645"/>
      <c r="DQ8" s="649">
        <v>390546</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369</v>
      </c>
      <c r="S9" s="644"/>
      <c r="T9" s="644"/>
      <c r="U9" s="644"/>
      <c r="V9" s="644"/>
      <c r="W9" s="644"/>
      <c r="X9" s="644"/>
      <c r="Y9" s="645"/>
      <c r="Z9" s="703">
        <v>0</v>
      </c>
      <c r="AA9" s="703"/>
      <c r="AB9" s="703"/>
      <c r="AC9" s="703"/>
      <c r="AD9" s="704">
        <v>369</v>
      </c>
      <c r="AE9" s="704"/>
      <c r="AF9" s="704"/>
      <c r="AG9" s="704"/>
      <c r="AH9" s="704"/>
      <c r="AI9" s="704"/>
      <c r="AJ9" s="704"/>
      <c r="AK9" s="704"/>
      <c r="AL9" s="646">
        <v>0</v>
      </c>
      <c r="AM9" s="647"/>
      <c r="AN9" s="647"/>
      <c r="AO9" s="705"/>
      <c r="AP9" s="638" t="s">
        <v>232</v>
      </c>
      <c r="AQ9" s="639"/>
      <c r="AR9" s="639"/>
      <c r="AS9" s="639"/>
      <c r="AT9" s="639"/>
      <c r="AU9" s="639"/>
      <c r="AV9" s="639"/>
      <c r="AW9" s="639"/>
      <c r="AX9" s="639"/>
      <c r="AY9" s="639"/>
      <c r="AZ9" s="639"/>
      <c r="BA9" s="639"/>
      <c r="BB9" s="639"/>
      <c r="BC9" s="639"/>
      <c r="BD9" s="639"/>
      <c r="BE9" s="639"/>
      <c r="BF9" s="640"/>
      <c r="BG9" s="641">
        <v>69104</v>
      </c>
      <c r="BH9" s="644"/>
      <c r="BI9" s="644"/>
      <c r="BJ9" s="644"/>
      <c r="BK9" s="644"/>
      <c r="BL9" s="644"/>
      <c r="BM9" s="644"/>
      <c r="BN9" s="645"/>
      <c r="BO9" s="703">
        <v>15.7</v>
      </c>
      <c r="BP9" s="703"/>
      <c r="BQ9" s="703"/>
      <c r="BR9" s="703"/>
      <c r="BS9" s="649" t="s">
        <v>122</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106909</v>
      </c>
      <c r="CS9" s="644"/>
      <c r="CT9" s="644"/>
      <c r="CU9" s="644"/>
      <c r="CV9" s="644"/>
      <c r="CW9" s="644"/>
      <c r="CX9" s="644"/>
      <c r="CY9" s="645"/>
      <c r="CZ9" s="703">
        <v>1.2</v>
      </c>
      <c r="DA9" s="703"/>
      <c r="DB9" s="703"/>
      <c r="DC9" s="703"/>
      <c r="DD9" s="649" t="s">
        <v>218</v>
      </c>
      <c r="DE9" s="644"/>
      <c r="DF9" s="644"/>
      <c r="DG9" s="644"/>
      <c r="DH9" s="644"/>
      <c r="DI9" s="644"/>
      <c r="DJ9" s="644"/>
      <c r="DK9" s="644"/>
      <c r="DL9" s="644"/>
      <c r="DM9" s="644"/>
      <c r="DN9" s="644"/>
      <c r="DO9" s="644"/>
      <c r="DP9" s="645"/>
      <c r="DQ9" s="649">
        <v>105010</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218</v>
      </c>
      <c r="AA10" s="703"/>
      <c r="AB10" s="703"/>
      <c r="AC10" s="703"/>
      <c r="AD10" s="704" t="s">
        <v>218</v>
      </c>
      <c r="AE10" s="704"/>
      <c r="AF10" s="704"/>
      <c r="AG10" s="704"/>
      <c r="AH10" s="704"/>
      <c r="AI10" s="704"/>
      <c r="AJ10" s="704"/>
      <c r="AK10" s="704"/>
      <c r="AL10" s="646" t="s">
        <v>130</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8681</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61979</v>
      </c>
      <c r="CS10" s="644"/>
      <c r="CT10" s="644"/>
      <c r="CU10" s="644"/>
      <c r="CV10" s="644"/>
      <c r="CW10" s="644"/>
      <c r="CX10" s="644"/>
      <c r="CY10" s="645"/>
      <c r="CZ10" s="703">
        <v>0.7</v>
      </c>
      <c r="DA10" s="703"/>
      <c r="DB10" s="703"/>
      <c r="DC10" s="703"/>
      <c r="DD10" s="649" t="s">
        <v>122</v>
      </c>
      <c r="DE10" s="644"/>
      <c r="DF10" s="644"/>
      <c r="DG10" s="644"/>
      <c r="DH10" s="644"/>
      <c r="DI10" s="644"/>
      <c r="DJ10" s="644"/>
      <c r="DK10" s="644"/>
      <c r="DL10" s="644"/>
      <c r="DM10" s="644"/>
      <c r="DN10" s="644"/>
      <c r="DO10" s="644"/>
      <c r="DP10" s="645"/>
      <c r="DQ10" s="649">
        <v>3</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218</v>
      </c>
      <c r="AA11" s="703"/>
      <c r="AB11" s="703"/>
      <c r="AC11" s="703"/>
      <c r="AD11" s="704" t="s">
        <v>218</v>
      </c>
      <c r="AE11" s="704"/>
      <c r="AF11" s="704"/>
      <c r="AG11" s="704"/>
      <c r="AH11" s="704"/>
      <c r="AI11" s="704"/>
      <c r="AJ11" s="704"/>
      <c r="AK11" s="704"/>
      <c r="AL11" s="646" t="s">
        <v>130</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22546</v>
      </c>
      <c r="BH11" s="644"/>
      <c r="BI11" s="644"/>
      <c r="BJ11" s="644"/>
      <c r="BK11" s="644"/>
      <c r="BL11" s="644"/>
      <c r="BM11" s="644"/>
      <c r="BN11" s="645"/>
      <c r="BO11" s="703">
        <v>5.0999999999999996</v>
      </c>
      <c r="BP11" s="703"/>
      <c r="BQ11" s="703"/>
      <c r="BR11" s="703"/>
      <c r="BS11" s="649" t="s">
        <v>218</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1164117</v>
      </c>
      <c r="CS11" s="644"/>
      <c r="CT11" s="644"/>
      <c r="CU11" s="644"/>
      <c r="CV11" s="644"/>
      <c r="CW11" s="644"/>
      <c r="CX11" s="644"/>
      <c r="CY11" s="645"/>
      <c r="CZ11" s="703">
        <v>13.3</v>
      </c>
      <c r="DA11" s="703"/>
      <c r="DB11" s="703"/>
      <c r="DC11" s="703"/>
      <c r="DD11" s="649">
        <v>818549</v>
      </c>
      <c r="DE11" s="644"/>
      <c r="DF11" s="644"/>
      <c r="DG11" s="644"/>
      <c r="DH11" s="644"/>
      <c r="DI11" s="644"/>
      <c r="DJ11" s="644"/>
      <c r="DK11" s="644"/>
      <c r="DL11" s="644"/>
      <c r="DM11" s="644"/>
      <c r="DN11" s="644"/>
      <c r="DO11" s="644"/>
      <c r="DP11" s="645"/>
      <c r="DQ11" s="649">
        <v>259854</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42677</v>
      </c>
      <c r="S12" s="644"/>
      <c r="T12" s="644"/>
      <c r="U12" s="644"/>
      <c r="V12" s="644"/>
      <c r="W12" s="644"/>
      <c r="X12" s="644"/>
      <c r="Y12" s="645"/>
      <c r="Z12" s="703">
        <v>0.5</v>
      </c>
      <c r="AA12" s="703"/>
      <c r="AB12" s="703"/>
      <c r="AC12" s="703"/>
      <c r="AD12" s="704">
        <v>42677</v>
      </c>
      <c r="AE12" s="704"/>
      <c r="AF12" s="704"/>
      <c r="AG12" s="704"/>
      <c r="AH12" s="704"/>
      <c r="AI12" s="704"/>
      <c r="AJ12" s="704"/>
      <c r="AK12" s="704"/>
      <c r="AL12" s="646">
        <v>2.5</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312137</v>
      </c>
      <c r="BH12" s="644"/>
      <c r="BI12" s="644"/>
      <c r="BJ12" s="644"/>
      <c r="BK12" s="644"/>
      <c r="BL12" s="644"/>
      <c r="BM12" s="644"/>
      <c r="BN12" s="645"/>
      <c r="BO12" s="703">
        <v>70.7</v>
      </c>
      <c r="BP12" s="703"/>
      <c r="BQ12" s="703"/>
      <c r="BR12" s="703"/>
      <c r="BS12" s="649" t="s">
        <v>122</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1344528</v>
      </c>
      <c r="CS12" s="644"/>
      <c r="CT12" s="644"/>
      <c r="CU12" s="644"/>
      <c r="CV12" s="644"/>
      <c r="CW12" s="644"/>
      <c r="CX12" s="644"/>
      <c r="CY12" s="645"/>
      <c r="CZ12" s="703">
        <v>15.4</v>
      </c>
      <c r="DA12" s="703"/>
      <c r="DB12" s="703"/>
      <c r="DC12" s="703"/>
      <c r="DD12" s="649">
        <v>1171196</v>
      </c>
      <c r="DE12" s="644"/>
      <c r="DF12" s="644"/>
      <c r="DG12" s="644"/>
      <c r="DH12" s="644"/>
      <c r="DI12" s="644"/>
      <c r="DJ12" s="644"/>
      <c r="DK12" s="644"/>
      <c r="DL12" s="644"/>
      <c r="DM12" s="644"/>
      <c r="DN12" s="644"/>
      <c r="DO12" s="644"/>
      <c r="DP12" s="645"/>
      <c r="DQ12" s="649">
        <v>556186</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218</v>
      </c>
      <c r="S13" s="644"/>
      <c r="T13" s="644"/>
      <c r="U13" s="644"/>
      <c r="V13" s="644"/>
      <c r="W13" s="644"/>
      <c r="X13" s="644"/>
      <c r="Y13" s="645"/>
      <c r="Z13" s="703" t="s">
        <v>244</v>
      </c>
      <c r="AA13" s="703"/>
      <c r="AB13" s="703"/>
      <c r="AC13" s="703"/>
      <c r="AD13" s="704" t="s">
        <v>218</v>
      </c>
      <c r="AE13" s="704"/>
      <c r="AF13" s="704"/>
      <c r="AG13" s="704"/>
      <c r="AH13" s="704"/>
      <c r="AI13" s="704"/>
      <c r="AJ13" s="704"/>
      <c r="AK13" s="704"/>
      <c r="AL13" s="646" t="s">
        <v>244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300871</v>
      </c>
      <c r="BH13" s="644"/>
      <c r="BI13" s="644"/>
      <c r="BJ13" s="644"/>
      <c r="BK13" s="644"/>
      <c r="BL13" s="644"/>
      <c r="BM13" s="644"/>
      <c r="BN13" s="645"/>
      <c r="BO13" s="703">
        <v>68.099999999999994</v>
      </c>
      <c r="BP13" s="703"/>
      <c r="BQ13" s="703"/>
      <c r="BR13" s="703"/>
      <c r="BS13" s="649" t="s">
        <v>122</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384461</v>
      </c>
      <c r="CS13" s="644"/>
      <c r="CT13" s="644"/>
      <c r="CU13" s="644"/>
      <c r="CV13" s="644"/>
      <c r="CW13" s="644"/>
      <c r="CX13" s="644"/>
      <c r="CY13" s="645"/>
      <c r="CZ13" s="703">
        <v>4.4000000000000004</v>
      </c>
      <c r="DA13" s="703"/>
      <c r="DB13" s="703"/>
      <c r="DC13" s="703"/>
      <c r="DD13" s="649">
        <v>249740</v>
      </c>
      <c r="DE13" s="644"/>
      <c r="DF13" s="644"/>
      <c r="DG13" s="644"/>
      <c r="DH13" s="644"/>
      <c r="DI13" s="644"/>
      <c r="DJ13" s="644"/>
      <c r="DK13" s="644"/>
      <c r="DL13" s="644"/>
      <c r="DM13" s="644"/>
      <c r="DN13" s="644"/>
      <c r="DO13" s="644"/>
      <c r="DP13" s="645"/>
      <c r="DQ13" s="649">
        <v>127355</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218</v>
      </c>
      <c r="S14" s="644"/>
      <c r="T14" s="644"/>
      <c r="U14" s="644"/>
      <c r="V14" s="644"/>
      <c r="W14" s="644"/>
      <c r="X14" s="644"/>
      <c r="Y14" s="645"/>
      <c r="Z14" s="703" t="s">
        <v>218</v>
      </c>
      <c r="AA14" s="703"/>
      <c r="AB14" s="703"/>
      <c r="AC14" s="703"/>
      <c r="AD14" s="704" t="s">
        <v>218</v>
      </c>
      <c r="AE14" s="704"/>
      <c r="AF14" s="704"/>
      <c r="AG14" s="704"/>
      <c r="AH14" s="704"/>
      <c r="AI14" s="704"/>
      <c r="AJ14" s="704"/>
      <c r="AK14" s="704"/>
      <c r="AL14" s="646" t="s">
        <v>218</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10163</v>
      </c>
      <c r="BH14" s="644"/>
      <c r="BI14" s="644"/>
      <c r="BJ14" s="644"/>
      <c r="BK14" s="644"/>
      <c r="BL14" s="644"/>
      <c r="BM14" s="644"/>
      <c r="BN14" s="645"/>
      <c r="BO14" s="703">
        <v>2.2999999999999998</v>
      </c>
      <c r="BP14" s="703"/>
      <c r="BQ14" s="703"/>
      <c r="BR14" s="703"/>
      <c r="BS14" s="649" t="s">
        <v>218</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157595</v>
      </c>
      <c r="CS14" s="644"/>
      <c r="CT14" s="644"/>
      <c r="CU14" s="644"/>
      <c r="CV14" s="644"/>
      <c r="CW14" s="644"/>
      <c r="CX14" s="644"/>
      <c r="CY14" s="645"/>
      <c r="CZ14" s="703">
        <v>1.8</v>
      </c>
      <c r="DA14" s="703"/>
      <c r="DB14" s="703"/>
      <c r="DC14" s="703"/>
      <c r="DD14" s="649">
        <v>16738</v>
      </c>
      <c r="DE14" s="644"/>
      <c r="DF14" s="644"/>
      <c r="DG14" s="644"/>
      <c r="DH14" s="644"/>
      <c r="DI14" s="644"/>
      <c r="DJ14" s="644"/>
      <c r="DK14" s="644"/>
      <c r="DL14" s="644"/>
      <c r="DM14" s="644"/>
      <c r="DN14" s="644"/>
      <c r="DO14" s="644"/>
      <c r="DP14" s="645"/>
      <c r="DQ14" s="649">
        <v>146672</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7095</v>
      </c>
      <c r="S15" s="644"/>
      <c r="T15" s="644"/>
      <c r="U15" s="644"/>
      <c r="V15" s="644"/>
      <c r="W15" s="644"/>
      <c r="X15" s="644"/>
      <c r="Y15" s="645"/>
      <c r="Z15" s="703">
        <v>0.1</v>
      </c>
      <c r="AA15" s="703"/>
      <c r="AB15" s="703"/>
      <c r="AC15" s="703"/>
      <c r="AD15" s="704">
        <v>7095</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16459</v>
      </c>
      <c r="BH15" s="644"/>
      <c r="BI15" s="644"/>
      <c r="BJ15" s="644"/>
      <c r="BK15" s="644"/>
      <c r="BL15" s="644"/>
      <c r="BM15" s="644"/>
      <c r="BN15" s="645"/>
      <c r="BO15" s="703">
        <v>3.7</v>
      </c>
      <c r="BP15" s="703"/>
      <c r="BQ15" s="703"/>
      <c r="BR15" s="703"/>
      <c r="BS15" s="649" t="s">
        <v>218</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266465</v>
      </c>
      <c r="CS15" s="644"/>
      <c r="CT15" s="644"/>
      <c r="CU15" s="644"/>
      <c r="CV15" s="644"/>
      <c r="CW15" s="644"/>
      <c r="CX15" s="644"/>
      <c r="CY15" s="645"/>
      <c r="CZ15" s="703">
        <v>3</v>
      </c>
      <c r="DA15" s="703"/>
      <c r="DB15" s="703"/>
      <c r="DC15" s="703"/>
      <c r="DD15" s="649">
        <v>33953</v>
      </c>
      <c r="DE15" s="644"/>
      <c r="DF15" s="644"/>
      <c r="DG15" s="644"/>
      <c r="DH15" s="644"/>
      <c r="DI15" s="644"/>
      <c r="DJ15" s="644"/>
      <c r="DK15" s="644"/>
      <c r="DL15" s="644"/>
      <c r="DM15" s="644"/>
      <c r="DN15" s="644"/>
      <c r="DO15" s="644"/>
      <c r="DP15" s="645"/>
      <c r="DQ15" s="649">
        <v>187272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218</v>
      </c>
      <c r="S16" s="644"/>
      <c r="T16" s="644"/>
      <c r="U16" s="644"/>
      <c r="V16" s="644"/>
      <c r="W16" s="644"/>
      <c r="X16" s="644"/>
      <c r="Y16" s="645"/>
      <c r="Z16" s="703" t="s">
        <v>130</v>
      </c>
      <c r="AA16" s="703"/>
      <c r="AB16" s="703"/>
      <c r="AC16" s="703"/>
      <c r="AD16" s="704" t="s">
        <v>218</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218</v>
      </c>
      <c r="BH16" s="644"/>
      <c r="BI16" s="644"/>
      <c r="BJ16" s="644"/>
      <c r="BK16" s="644"/>
      <c r="BL16" s="644"/>
      <c r="BM16" s="644"/>
      <c r="BN16" s="645"/>
      <c r="BO16" s="703" t="s">
        <v>218</v>
      </c>
      <c r="BP16" s="703"/>
      <c r="BQ16" s="703"/>
      <c r="BR16" s="703"/>
      <c r="BS16" s="649" t="s">
        <v>218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218</v>
      </c>
      <c r="CS16" s="644"/>
      <c r="CT16" s="644"/>
      <c r="CU16" s="644"/>
      <c r="CV16" s="644"/>
      <c r="CW16" s="644"/>
      <c r="CX16" s="644"/>
      <c r="CY16" s="645"/>
      <c r="CZ16" s="703" t="s">
        <v>122</v>
      </c>
      <c r="DA16" s="703"/>
      <c r="DB16" s="703"/>
      <c r="DC16" s="703"/>
      <c r="DD16" s="649" t="s">
        <v>218</v>
      </c>
      <c r="DE16" s="644"/>
      <c r="DF16" s="644"/>
      <c r="DG16" s="644"/>
      <c r="DH16" s="644"/>
      <c r="DI16" s="644"/>
      <c r="DJ16" s="644"/>
      <c r="DK16" s="644"/>
      <c r="DL16" s="644"/>
      <c r="DM16" s="644"/>
      <c r="DN16" s="644"/>
      <c r="DO16" s="644"/>
      <c r="DP16" s="645"/>
      <c r="DQ16" s="649" t="s">
        <v>218</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301</v>
      </c>
      <c r="S17" s="644"/>
      <c r="T17" s="644"/>
      <c r="U17" s="644"/>
      <c r="V17" s="644"/>
      <c r="W17" s="644"/>
      <c r="X17" s="644"/>
      <c r="Y17" s="645"/>
      <c r="Z17" s="703">
        <v>0</v>
      </c>
      <c r="AA17" s="703"/>
      <c r="AB17" s="703"/>
      <c r="AC17" s="703"/>
      <c r="AD17" s="704">
        <v>301</v>
      </c>
      <c r="AE17" s="704"/>
      <c r="AF17" s="704"/>
      <c r="AG17" s="704"/>
      <c r="AH17" s="704"/>
      <c r="AI17" s="704"/>
      <c r="AJ17" s="704"/>
      <c r="AK17" s="704"/>
      <c r="AL17" s="646">
        <v>0</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130</v>
      </c>
      <c r="BP17" s="703"/>
      <c r="BQ17" s="703"/>
      <c r="BR17" s="703"/>
      <c r="BS17" s="649" t="s">
        <v>218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279070</v>
      </c>
      <c r="CS17" s="644"/>
      <c r="CT17" s="644"/>
      <c r="CU17" s="644"/>
      <c r="CV17" s="644"/>
      <c r="CW17" s="644"/>
      <c r="CX17" s="644"/>
      <c r="CY17" s="645"/>
      <c r="CZ17" s="703">
        <v>3.2</v>
      </c>
      <c r="DA17" s="703"/>
      <c r="DB17" s="703"/>
      <c r="DC17" s="703"/>
      <c r="DD17" s="649" t="s">
        <v>122</v>
      </c>
      <c r="DE17" s="644"/>
      <c r="DF17" s="644"/>
      <c r="DG17" s="644"/>
      <c r="DH17" s="644"/>
      <c r="DI17" s="644"/>
      <c r="DJ17" s="644"/>
      <c r="DK17" s="644"/>
      <c r="DL17" s="644"/>
      <c r="DM17" s="644"/>
      <c r="DN17" s="644"/>
      <c r="DO17" s="644"/>
      <c r="DP17" s="645"/>
      <c r="DQ17" s="649">
        <v>279070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1642613</v>
      </c>
      <c r="S18" s="644"/>
      <c r="T18" s="644"/>
      <c r="U18" s="644"/>
      <c r="V18" s="644"/>
      <c r="W18" s="644"/>
      <c r="X18" s="644"/>
      <c r="Y18" s="645"/>
      <c r="Z18" s="703">
        <v>18.100000000000001</v>
      </c>
      <c r="AA18" s="703"/>
      <c r="AB18" s="703"/>
      <c r="AC18" s="703"/>
      <c r="AD18" s="704">
        <v>1120158</v>
      </c>
      <c r="AE18" s="704"/>
      <c r="AF18" s="704"/>
      <c r="AG18" s="704"/>
      <c r="AH18" s="704"/>
      <c r="AI18" s="704"/>
      <c r="AJ18" s="704"/>
      <c r="AK18" s="704"/>
      <c r="AL18" s="646">
        <v>65.099999999999994</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244</v>
      </c>
      <c r="BH18" s="644"/>
      <c r="BI18" s="644"/>
      <c r="BJ18" s="644"/>
      <c r="BK18" s="644"/>
      <c r="BL18" s="644"/>
      <c r="BM18" s="644"/>
      <c r="BN18" s="645"/>
      <c r="BO18" s="703" t="s">
        <v>130</v>
      </c>
      <c r="BP18" s="703"/>
      <c r="BQ18" s="703"/>
      <c r="BR18" s="703"/>
      <c r="BS18" s="649" t="s">
        <v>218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218</v>
      </c>
      <c r="CS18" s="644"/>
      <c r="CT18" s="644"/>
      <c r="CU18" s="644"/>
      <c r="CV18" s="644"/>
      <c r="CW18" s="644"/>
      <c r="CX18" s="644"/>
      <c r="CY18" s="645"/>
      <c r="CZ18" s="703" t="s">
        <v>218</v>
      </c>
      <c r="DA18" s="703"/>
      <c r="DB18" s="703"/>
      <c r="DC18" s="703"/>
      <c r="DD18" s="649" t="s">
        <v>218</v>
      </c>
      <c r="DE18" s="644"/>
      <c r="DF18" s="644"/>
      <c r="DG18" s="644"/>
      <c r="DH18" s="644"/>
      <c r="DI18" s="644"/>
      <c r="DJ18" s="644"/>
      <c r="DK18" s="644"/>
      <c r="DL18" s="644"/>
      <c r="DM18" s="644"/>
      <c r="DN18" s="644"/>
      <c r="DO18" s="644"/>
      <c r="DP18" s="645"/>
      <c r="DQ18" s="649" t="s">
        <v>218</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1120158</v>
      </c>
      <c r="S19" s="644"/>
      <c r="T19" s="644"/>
      <c r="U19" s="644"/>
      <c r="V19" s="644"/>
      <c r="W19" s="644"/>
      <c r="X19" s="644"/>
      <c r="Y19" s="645"/>
      <c r="Z19" s="703">
        <v>12.3</v>
      </c>
      <c r="AA19" s="703"/>
      <c r="AB19" s="703"/>
      <c r="AC19" s="703"/>
      <c r="AD19" s="704">
        <v>1120158</v>
      </c>
      <c r="AE19" s="704"/>
      <c r="AF19" s="704"/>
      <c r="AG19" s="704"/>
      <c r="AH19" s="704"/>
      <c r="AI19" s="704"/>
      <c r="AJ19" s="704"/>
      <c r="AK19" s="704"/>
      <c r="AL19" s="646">
        <v>65.099999999999994</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218</v>
      </c>
      <c r="BH19" s="644"/>
      <c r="BI19" s="644"/>
      <c r="BJ19" s="644"/>
      <c r="BK19" s="644"/>
      <c r="BL19" s="644"/>
      <c r="BM19" s="644"/>
      <c r="BN19" s="645"/>
      <c r="BO19" s="703" t="s">
        <v>218</v>
      </c>
      <c r="BP19" s="703"/>
      <c r="BQ19" s="703"/>
      <c r="BR19" s="703"/>
      <c r="BS19" s="649" t="s">
        <v>218</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218</v>
      </c>
      <c r="DA19" s="703"/>
      <c r="DB19" s="703"/>
      <c r="DC19" s="703"/>
      <c r="DD19" s="649" t="s">
        <v>122</v>
      </c>
      <c r="DE19" s="644"/>
      <c r="DF19" s="644"/>
      <c r="DG19" s="644"/>
      <c r="DH19" s="644"/>
      <c r="DI19" s="644"/>
      <c r="DJ19" s="644"/>
      <c r="DK19" s="644"/>
      <c r="DL19" s="644"/>
      <c r="DM19" s="644"/>
      <c r="DN19" s="644"/>
      <c r="DO19" s="644"/>
      <c r="DP19" s="645"/>
      <c r="DQ19" s="649" t="s">
        <v>218</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120807</v>
      </c>
      <c r="S20" s="644"/>
      <c r="T20" s="644"/>
      <c r="U20" s="644"/>
      <c r="V20" s="644"/>
      <c r="W20" s="644"/>
      <c r="X20" s="644"/>
      <c r="Y20" s="645"/>
      <c r="Z20" s="703">
        <v>1.3</v>
      </c>
      <c r="AA20" s="703"/>
      <c r="AB20" s="703"/>
      <c r="AC20" s="703"/>
      <c r="AD20" s="704" t="s">
        <v>122</v>
      </c>
      <c r="AE20" s="704"/>
      <c r="AF20" s="704"/>
      <c r="AG20" s="704"/>
      <c r="AH20" s="704"/>
      <c r="AI20" s="704"/>
      <c r="AJ20" s="704"/>
      <c r="AK20" s="704"/>
      <c r="AL20" s="646" t="s">
        <v>218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244</v>
      </c>
      <c r="BH20" s="644"/>
      <c r="BI20" s="644"/>
      <c r="BJ20" s="644"/>
      <c r="BK20" s="644"/>
      <c r="BL20" s="644"/>
      <c r="BM20" s="644"/>
      <c r="BN20" s="645"/>
      <c r="BO20" s="703" t="s">
        <v>122</v>
      </c>
      <c r="BP20" s="703"/>
      <c r="BQ20" s="703"/>
      <c r="BR20" s="703"/>
      <c r="BS20" s="649" t="s">
        <v>218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8753590</v>
      </c>
      <c r="CS20" s="644"/>
      <c r="CT20" s="644"/>
      <c r="CU20" s="644"/>
      <c r="CV20" s="644"/>
      <c r="CW20" s="644"/>
      <c r="CX20" s="644"/>
      <c r="CY20" s="645"/>
      <c r="CZ20" s="703">
        <v>100</v>
      </c>
      <c r="DA20" s="703"/>
      <c r="DB20" s="703"/>
      <c r="DC20" s="703"/>
      <c r="DD20" s="649">
        <v>2576841</v>
      </c>
      <c r="DE20" s="644"/>
      <c r="DF20" s="644"/>
      <c r="DG20" s="644"/>
      <c r="DH20" s="644"/>
      <c r="DI20" s="644"/>
      <c r="DJ20" s="644"/>
      <c r="DK20" s="644"/>
      <c r="DL20" s="644"/>
      <c r="DM20" s="644"/>
      <c r="DN20" s="644"/>
      <c r="DO20" s="644"/>
      <c r="DP20" s="645"/>
      <c r="DQ20" s="649">
        <v>2568677</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401648</v>
      </c>
      <c r="S21" s="644"/>
      <c r="T21" s="644"/>
      <c r="U21" s="644"/>
      <c r="V21" s="644"/>
      <c r="W21" s="644"/>
      <c r="X21" s="644"/>
      <c r="Y21" s="645"/>
      <c r="Z21" s="703">
        <v>4.4000000000000004</v>
      </c>
      <c r="AA21" s="703"/>
      <c r="AB21" s="703"/>
      <c r="AC21" s="703"/>
      <c r="AD21" s="704" t="s">
        <v>218</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218</v>
      </c>
      <c r="BH21" s="644"/>
      <c r="BI21" s="644"/>
      <c r="BJ21" s="644"/>
      <c r="BK21" s="644"/>
      <c r="BL21" s="644"/>
      <c r="BM21" s="644"/>
      <c r="BN21" s="645"/>
      <c r="BO21" s="703" t="s">
        <v>130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2164856</v>
      </c>
      <c r="S22" s="644"/>
      <c r="T22" s="644"/>
      <c r="U22" s="644"/>
      <c r="V22" s="644"/>
      <c r="W22" s="644"/>
      <c r="X22" s="644"/>
      <c r="Y22" s="645"/>
      <c r="Z22" s="703">
        <v>23.9</v>
      </c>
      <c r="AA22" s="703"/>
      <c r="AB22" s="703"/>
      <c r="AC22" s="703"/>
      <c r="AD22" s="704">
        <v>1642401</v>
      </c>
      <c r="AE22" s="704"/>
      <c r="AF22" s="704"/>
      <c r="AG22" s="704"/>
      <c r="AH22" s="704"/>
      <c r="AI22" s="704"/>
      <c r="AJ22" s="704"/>
      <c r="AK22" s="704"/>
      <c r="AL22" s="646">
        <v>95.4</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218</v>
      </c>
      <c r="BH22" s="644"/>
      <c r="BI22" s="644"/>
      <c r="BJ22" s="644"/>
      <c r="BK22" s="644"/>
      <c r="BL22" s="644"/>
      <c r="BM22" s="644"/>
      <c r="BN22" s="645"/>
      <c r="BO22" s="703" t="s">
        <v>218</v>
      </c>
      <c r="BP22" s="703"/>
      <c r="BQ22" s="703"/>
      <c r="BR22" s="703"/>
      <c r="BS22" s="649" t="s">
        <v>218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218</v>
      </c>
      <c r="AA23" s="703"/>
      <c r="AB23" s="703"/>
      <c r="AC23" s="703"/>
      <c r="AD23" s="704" t="s">
        <v>218</v>
      </c>
      <c r="AE23" s="704"/>
      <c r="AF23" s="704"/>
      <c r="AG23" s="704"/>
      <c r="AH23" s="704"/>
      <c r="AI23" s="704"/>
      <c r="AJ23" s="704"/>
      <c r="AK23" s="704"/>
      <c r="AL23" s="646" t="s">
        <v>122</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218</v>
      </c>
      <c r="BP23" s="703"/>
      <c r="BQ23" s="703"/>
      <c r="BR23" s="703"/>
      <c r="BS23" s="649" t="s">
        <v>218</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1757</v>
      </c>
      <c r="S24" s="644"/>
      <c r="T24" s="644"/>
      <c r="U24" s="644"/>
      <c r="V24" s="644"/>
      <c r="W24" s="644"/>
      <c r="X24" s="644"/>
      <c r="Y24" s="645"/>
      <c r="Z24" s="703">
        <v>0</v>
      </c>
      <c r="AA24" s="703"/>
      <c r="AB24" s="703"/>
      <c r="AC24" s="703"/>
      <c r="AD24" s="704" t="s">
        <v>218</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218</v>
      </c>
      <c r="BH24" s="644"/>
      <c r="BI24" s="644"/>
      <c r="BJ24" s="644"/>
      <c r="BK24" s="644"/>
      <c r="BL24" s="644"/>
      <c r="BM24" s="644"/>
      <c r="BN24" s="645"/>
      <c r="BO24" s="703" t="s">
        <v>218</v>
      </c>
      <c r="BP24" s="703"/>
      <c r="BQ24" s="703"/>
      <c r="BR24" s="703"/>
      <c r="BS24" s="649" t="s">
        <v>218</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1089320</v>
      </c>
      <c r="CS24" s="707"/>
      <c r="CT24" s="707"/>
      <c r="CU24" s="707"/>
      <c r="CV24" s="707"/>
      <c r="CW24" s="707"/>
      <c r="CX24" s="707"/>
      <c r="CY24" s="753"/>
      <c r="CZ24" s="754">
        <v>12.4</v>
      </c>
      <c r="DA24" s="723"/>
      <c r="DB24" s="723"/>
      <c r="DC24" s="757"/>
      <c r="DD24" s="752">
        <v>884054</v>
      </c>
      <c r="DE24" s="707"/>
      <c r="DF24" s="707"/>
      <c r="DG24" s="707"/>
      <c r="DH24" s="707"/>
      <c r="DI24" s="707"/>
      <c r="DJ24" s="707"/>
      <c r="DK24" s="753"/>
      <c r="DL24" s="752">
        <v>797454</v>
      </c>
      <c r="DM24" s="707"/>
      <c r="DN24" s="707"/>
      <c r="DO24" s="707"/>
      <c r="DP24" s="707"/>
      <c r="DQ24" s="707"/>
      <c r="DR24" s="707"/>
      <c r="DS24" s="707"/>
      <c r="DT24" s="707"/>
      <c r="DU24" s="707"/>
      <c r="DV24" s="753"/>
      <c r="DW24" s="754">
        <v>44.3</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54773</v>
      </c>
      <c r="S25" s="644"/>
      <c r="T25" s="644"/>
      <c r="U25" s="644"/>
      <c r="V25" s="644"/>
      <c r="W25" s="644"/>
      <c r="X25" s="644"/>
      <c r="Y25" s="645"/>
      <c r="Z25" s="703">
        <v>0.6</v>
      </c>
      <c r="AA25" s="703"/>
      <c r="AB25" s="703"/>
      <c r="AC25" s="703"/>
      <c r="AD25" s="704">
        <v>34362</v>
      </c>
      <c r="AE25" s="704"/>
      <c r="AF25" s="704"/>
      <c r="AG25" s="704"/>
      <c r="AH25" s="704"/>
      <c r="AI25" s="704"/>
      <c r="AJ25" s="704"/>
      <c r="AK25" s="704"/>
      <c r="AL25" s="646">
        <v>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218</v>
      </c>
      <c r="BP25" s="703"/>
      <c r="BQ25" s="703"/>
      <c r="BR25" s="703"/>
      <c r="BS25" s="649" t="s">
        <v>218</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543845</v>
      </c>
      <c r="CS25" s="642"/>
      <c r="CT25" s="642"/>
      <c r="CU25" s="642"/>
      <c r="CV25" s="642"/>
      <c r="CW25" s="642"/>
      <c r="CX25" s="642"/>
      <c r="CY25" s="643"/>
      <c r="CZ25" s="646">
        <v>6.2</v>
      </c>
      <c r="DA25" s="675"/>
      <c r="DB25" s="675"/>
      <c r="DC25" s="676"/>
      <c r="DD25" s="649">
        <v>534206</v>
      </c>
      <c r="DE25" s="642"/>
      <c r="DF25" s="642"/>
      <c r="DG25" s="642"/>
      <c r="DH25" s="642"/>
      <c r="DI25" s="642"/>
      <c r="DJ25" s="642"/>
      <c r="DK25" s="643"/>
      <c r="DL25" s="649">
        <v>488038</v>
      </c>
      <c r="DM25" s="642"/>
      <c r="DN25" s="642"/>
      <c r="DO25" s="642"/>
      <c r="DP25" s="642"/>
      <c r="DQ25" s="642"/>
      <c r="DR25" s="642"/>
      <c r="DS25" s="642"/>
      <c r="DT25" s="642"/>
      <c r="DU25" s="642"/>
      <c r="DV25" s="643"/>
      <c r="DW25" s="646">
        <v>27.1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2015</v>
      </c>
      <c r="S26" s="644"/>
      <c r="T26" s="644"/>
      <c r="U26" s="644"/>
      <c r="V26" s="644"/>
      <c r="W26" s="644"/>
      <c r="X26" s="644"/>
      <c r="Y26" s="645"/>
      <c r="Z26" s="703">
        <v>0</v>
      </c>
      <c r="AA26" s="703"/>
      <c r="AB26" s="703"/>
      <c r="AC26" s="703"/>
      <c r="AD26" s="704" t="s">
        <v>244</v>
      </c>
      <c r="AE26" s="704"/>
      <c r="AF26" s="704"/>
      <c r="AG26" s="704"/>
      <c r="AH26" s="704"/>
      <c r="AI26" s="704"/>
      <c r="AJ26" s="704"/>
      <c r="AK26" s="704"/>
      <c r="AL26" s="646" t="s">
        <v>130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218</v>
      </c>
      <c r="BP26" s="703"/>
      <c r="BQ26" s="703"/>
      <c r="BR26" s="703"/>
      <c r="BS26" s="649" t="s">
        <v>218</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300580</v>
      </c>
      <c r="CS26" s="644"/>
      <c r="CT26" s="644"/>
      <c r="CU26" s="644"/>
      <c r="CV26" s="644"/>
      <c r="CW26" s="644"/>
      <c r="CX26" s="644"/>
      <c r="CY26" s="645"/>
      <c r="CZ26" s="646">
        <v>3.4</v>
      </c>
      <c r="DA26" s="675"/>
      <c r="DB26" s="675"/>
      <c r="DC26" s="676"/>
      <c r="DD26" s="649">
        <v>293304</v>
      </c>
      <c r="DE26" s="644"/>
      <c r="DF26" s="644"/>
      <c r="DG26" s="644"/>
      <c r="DH26" s="644"/>
      <c r="DI26" s="644"/>
      <c r="DJ26" s="644"/>
      <c r="DK26" s="645"/>
      <c r="DL26" s="649" t="s">
        <v>122</v>
      </c>
      <c r="DM26" s="644"/>
      <c r="DN26" s="644"/>
      <c r="DO26" s="644"/>
      <c r="DP26" s="644"/>
      <c r="DQ26" s="644"/>
      <c r="DR26" s="644"/>
      <c r="DS26" s="644"/>
      <c r="DT26" s="644"/>
      <c r="DU26" s="644"/>
      <c r="DV26" s="645"/>
      <c r="DW26" s="646" t="s">
        <v>218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2042901</v>
      </c>
      <c r="S27" s="644"/>
      <c r="T27" s="644"/>
      <c r="U27" s="644"/>
      <c r="V27" s="644"/>
      <c r="W27" s="644"/>
      <c r="X27" s="644"/>
      <c r="Y27" s="645"/>
      <c r="Z27" s="703">
        <v>22.5</v>
      </c>
      <c r="AA27" s="703"/>
      <c r="AB27" s="703"/>
      <c r="AC27" s="703"/>
      <c r="AD27" s="704" t="s">
        <v>218</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441522</v>
      </c>
      <c r="BH27" s="644"/>
      <c r="BI27" s="644"/>
      <c r="BJ27" s="644"/>
      <c r="BK27" s="644"/>
      <c r="BL27" s="644"/>
      <c r="BM27" s="644"/>
      <c r="BN27" s="645"/>
      <c r="BO27" s="703">
        <v>100</v>
      </c>
      <c r="BP27" s="703"/>
      <c r="BQ27" s="703"/>
      <c r="BR27" s="703"/>
      <c r="BS27" s="649" t="s">
        <v>218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266405</v>
      </c>
      <c r="CS27" s="642"/>
      <c r="CT27" s="642"/>
      <c r="CU27" s="642"/>
      <c r="CV27" s="642"/>
      <c r="CW27" s="642"/>
      <c r="CX27" s="642"/>
      <c r="CY27" s="643"/>
      <c r="CZ27" s="646">
        <v>3</v>
      </c>
      <c r="DA27" s="675"/>
      <c r="DB27" s="675"/>
      <c r="DC27" s="676"/>
      <c r="DD27" s="649">
        <v>70778</v>
      </c>
      <c r="DE27" s="642"/>
      <c r="DF27" s="642"/>
      <c r="DG27" s="642"/>
      <c r="DH27" s="642"/>
      <c r="DI27" s="642"/>
      <c r="DJ27" s="642"/>
      <c r="DK27" s="643"/>
      <c r="DL27" s="649">
        <v>30346</v>
      </c>
      <c r="DM27" s="642"/>
      <c r="DN27" s="642"/>
      <c r="DO27" s="642"/>
      <c r="DP27" s="642"/>
      <c r="DQ27" s="642"/>
      <c r="DR27" s="642"/>
      <c r="DS27" s="642"/>
      <c r="DT27" s="642"/>
      <c r="DU27" s="642"/>
      <c r="DV27" s="643"/>
      <c r="DW27" s="646">
        <v>1.7</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10097</v>
      </c>
      <c r="S28" s="644"/>
      <c r="T28" s="644"/>
      <c r="U28" s="644"/>
      <c r="V28" s="644"/>
      <c r="W28" s="644"/>
      <c r="X28" s="644"/>
      <c r="Y28" s="645"/>
      <c r="Z28" s="703">
        <v>0.1</v>
      </c>
      <c r="AA28" s="703"/>
      <c r="AB28" s="703"/>
      <c r="AC28" s="703"/>
      <c r="AD28" s="704">
        <v>10097</v>
      </c>
      <c r="AE28" s="704"/>
      <c r="AF28" s="704"/>
      <c r="AG28" s="704"/>
      <c r="AH28" s="704"/>
      <c r="AI28" s="704"/>
      <c r="AJ28" s="704"/>
      <c r="AK28" s="704"/>
      <c r="AL28" s="646">
        <v>0.6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279070</v>
      </c>
      <c r="CS28" s="644"/>
      <c r="CT28" s="644"/>
      <c r="CU28" s="644"/>
      <c r="CV28" s="644"/>
      <c r="CW28" s="644"/>
      <c r="CX28" s="644"/>
      <c r="CY28" s="645"/>
      <c r="CZ28" s="646">
        <v>3.2</v>
      </c>
      <c r="DA28" s="675"/>
      <c r="DB28" s="675"/>
      <c r="DC28" s="676"/>
      <c r="DD28" s="649">
        <v>279070</v>
      </c>
      <c r="DE28" s="644"/>
      <c r="DF28" s="644"/>
      <c r="DG28" s="644"/>
      <c r="DH28" s="644"/>
      <c r="DI28" s="644"/>
      <c r="DJ28" s="644"/>
      <c r="DK28" s="645"/>
      <c r="DL28" s="649">
        <v>279070</v>
      </c>
      <c r="DM28" s="644"/>
      <c r="DN28" s="644"/>
      <c r="DO28" s="644"/>
      <c r="DP28" s="644"/>
      <c r="DQ28" s="644"/>
      <c r="DR28" s="644"/>
      <c r="DS28" s="644"/>
      <c r="DT28" s="644"/>
      <c r="DU28" s="644"/>
      <c r="DV28" s="645"/>
      <c r="DW28" s="646">
        <v>15.5</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3381030</v>
      </c>
      <c r="S29" s="644"/>
      <c r="T29" s="644"/>
      <c r="U29" s="644"/>
      <c r="V29" s="644"/>
      <c r="W29" s="644"/>
      <c r="X29" s="644"/>
      <c r="Y29" s="645"/>
      <c r="Z29" s="703">
        <v>37.299999999999997</v>
      </c>
      <c r="AA29" s="703"/>
      <c r="AB29" s="703"/>
      <c r="AC29" s="703"/>
      <c r="AD29" s="704" t="s">
        <v>218</v>
      </c>
      <c r="AE29" s="704"/>
      <c r="AF29" s="704"/>
      <c r="AG29" s="704"/>
      <c r="AH29" s="704"/>
      <c r="AI29" s="704"/>
      <c r="AJ29" s="704"/>
      <c r="AK29" s="704"/>
      <c r="AL29" s="646" t="s">
        <v>130</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279070</v>
      </c>
      <c r="CS29" s="642"/>
      <c r="CT29" s="642"/>
      <c r="CU29" s="642"/>
      <c r="CV29" s="642"/>
      <c r="CW29" s="642"/>
      <c r="CX29" s="642"/>
      <c r="CY29" s="643"/>
      <c r="CZ29" s="646">
        <v>3.2</v>
      </c>
      <c r="DA29" s="675"/>
      <c r="DB29" s="675"/>
      <c r="DC29" s="676"/>
      <c r="DD29" s="649">
        <v>279070</v>
      </c>
      <c r="DE29" s="642"/>
      <c r="DF29" s="642"/>
      <c r="DG29" s="642"/>
      <c r="DH29" s="642"/>
      <c r="DI29" s="642"/>
      <c r="DJ29" s="642"/>
      <c r="DK29" s="643"/>
      <c r="DL29" s="649">
        <v>279070</v>
      </c>
      <c r="DM29" s="642"/>
      <c r="DN29" s="642"/>
      <c r="DO29" s="642"/>
      <c r="DP29" s="642"/>
      <c r="DQ29" s="642"/>
      <c r="DR29" s="642"/>
      <c r="DS29" s="642"/>
      <c r="DT29" s="642"/>
      <c r="DU29" s="642"/>
      <c r="DV29" s="643"/>
      <c r="DW29" s="646">
        <v>15.5</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56153</v>
      </c>
      <c r="S30" s="644"/>
      <c r="T30" s="644"/>
      <c r="U30" s="644"/>
      <c r="V30" s="644"/>
      <c r="W30" s="644"/>
      <c r="X30" s="644"/>
      <c r="Y30" s="645"/>
      <c r="Z30" s="703">
        <v>0.6</v>
      </c>
      <c r="AA30" s="703"/>
      <c r="AB30" s="703"/>
      <c r="AC30" s="703"/>
      <c r="AD30" s="704">
        <v>33242</v>
      </c>
      <c r="AE30" s="704"/>
      <c r="AF30" s="704"/>
      <c r="AG30" s="704"/>
      <c r="AH30" s="704"/>
      <c r="AI30" s="704"/>
      <c r="AJ30" s="704"/>
      <c r="AK30" s="704"/>
      <c r="AL30" s="646">
        <v>1.9</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99.5</v>
      </c>
      <c r="BH30" s="722"/>
      <c r="BI30" s="722"/>
      <c r="BJ30" s="722"/>
      <c r="BK30" s="722"/>
      <c r="BL30" s="722"/>
      <c r="BM30" s="723">
        <v>96.6</v>
      </c>
      <c r="BN30" s="722"/>
      <c r="BO30" s="722"/>
      <c r="BP30" s="722"/>
      <c r="BQ30" s="724"/>
      <c r="BR30" s="721">
        <v>99.5</v>
      </c>
      <c r="BS30" s="722"/>
      <c r="BT30" s="722"/>
      <c r="BU30" s="722"/>
      <c r="BV30" s="722"/>
      <c r="BW30" s="722"/>
      <c r="BX30" s="723">
        <v>97</v>
      </c>
      <c r="BY30" s="722"/>
      <c r="BZ30" s="722"/>
      <c r="CA30" s="722"/>
      <c r="CB30" s="724"/>
      <c r="CD30" s="727"/>
      <c r="CE30" s="728"/>
      <c r="CF30" s="685" t="s">
        <v>302</v>
      </c>
      <c r="CG30" s="682"/>
      <c r="CH30" s="682"/>
      <c r="CI30" s="682"/>
      <c r="CJ30" s="682"/>
      <c r="CK30" s="682"/>
      <c r="CL30" s="682"/>
      <c r="CM30" s="682"/>
      <c r="CN30" s="682"/>
      <c r="CO30" s="682"/>
      <c r="CP30" s="682"/>
      <c r="CQ30" s="683"/>
      <c r="CR30" s="641">
        <v>268500</v>
      </c>
      <c r="CS30" s="644"/>
      <c r="CT30" s="644"/>
      <c r="CU30" s="644"/>
      <c r="CV30" s="644"/>
      <c r="CW30" s="644"/>
      <c r="CX30" s="644"/>
      <c r="CY30" s="645"/>
      <c r="CZ30" s="646">
        <v>3.1</v>
      </c>
      <c r="DA30" s="675"/>
      <c r="DB30" s="675"/>
      <c r="DC30" s="676"/>
      <c r="DD30" s="649">
        <v>268500</v>
      </c>
      <c r="DE30" s="644"/>
      <c r="DF30" s="644"/>
      <c r="DG30" s="644"/>
      <c r="DH30" s="644"/>
      <c r="DI30" s="644"/>
      <c r="DJ30" s="644"/>
      <c r="DK30" s="645"/>
      <c r="DL30" s="649">
        <v>268500</v>
      </c>
      <c r="DM30" s="644"/>
      <c r="DN30" s="644"/>
      <c r="DO30" s="644"/>
      <c r="DP30" s="644"/>
      <c r="DQ30" s="644"/>
      <c r="DR30" s="644"/>
      <c r="DS30" s="644"/>
      <c r="DT30" s="644"/>
      <c r="DU30" s="644"/>
      <c r="DV30" s="645"/>
      <c r="DW30" s="646">
        <v>14.9</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32972</v>
      </c>
      <c r="S31" s="644"/>
      <c r="T31" s="644"/>
      <c r="U31" s="644"/>
      <c r="V31" s="644"/>
      <c r="W31" s="644"/>
      <c r="X31" s="644"/>
      <c r="Y31" s="645"/>
      <c r="Z31" s="703">
        <v>0.4</v>
      </c>
      <c r="AA31" s="703"/>
      <c r="AB31" s="703"/>
      <c r="AC31" s="703"/>
      <c r="AD31" s="704" t="s">
        <v>218</v>
      </c>
      <c r="AE31" s="704"/>
      <c r="AF31" s="704"/>
      <c r="AG31" s="704"/>
      <c r="AH31" s="704"/>
      <c r="AI31" s="704"/>
      <c r="AJ31" s="704"/>
      <c r="AK31" s="704"/>
      <c r="AL31" s="646" t="s">
        <v>218</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98.7</v>
      </c>
      <c r="BH31" s="642"/>
      <c r="BI31" s="642"/>
      <c r="BJ31" s="642"/>
      <c r="BK31" s="642"/>
      <c r="BL31" s="642"/>
      <c r="BM31" s="647">
        <v>91.1</v>
      </c>
      <c r="BN31" s="720"/>
      <c r="BO31" s="720"/>
      <c r="BP31" s="720"/>
      <c r="BQ31" s="681"/>
      <c r="BR31" s="719">
        <v>98.2</v>
      </c>
      <c r="BS31" s="642"/>
      <c r="BT31" s="642"/>
      <c r="BU31" s="642"/>
      <c r="BV31" s="642"/>
      <c r="BW31" s="642"/>
      <c r="BX31" s="647">
        <v>91.7</v>
      </c>
      <c r="BY31" s="720"/>
      <c r="BZ31" s="720"/>
      <c r="CA31" s="720"/>
      <c r="CB31" s="681"/>
      <c r="CD31" s="727"/>
      <c r="CE31" s="728"/>
      <c r="CF31" s="685" t="s">
        <v>306</v>
      </c>
      <c r="CG31" s="682"/>
      <c r="CH31" s="682"/>
      <c r="CI31" s="682"/>
      <c r="CJ31" s="682"/>
      <c r="CK31" s="682"/>
      <c r="CL31" s="682"/>
      <c r="CM31" s="682"/>
      <c r="CN31" s="682"/>
      <c r="CO31" s="682"/>
      <c r="CP31" s="682"/>
      <c r="CQ31" s="683"/>
      <c r="CR31" s="641">
        <v>10570</v>
      </c>
      <c r="CS31" s="642"/>
      <c r="CT31" s="642"/>
      <c r="CU31" s="642"/>
      <c r="CV31" s="642"/>
      <c r="CW31" s="642"/>
      <c r="CX31" s="642"/>
      <c r="CY31" s="643"/>
      <c r="CZ31" s="646">
        <v>0.1</v>
      </c>
      <c r="DA31" s="675"/>
      <c r="DB31" s="675"/>
      <c r="DC31" s="676"/>
      <c r="DD31" s="649">
        <v>10570</v>
      </c>
      <c r="DE31" s="642"/>
      <c r="DF31" s="642"/>
      <c r="DG31" s="642"/>
      <c r="DH31" s="642"/>
      <c r="DI31" s="642"/>
      <c r="DJ31" s="642"/>
      <c r="DK31" s="643"/>
      <c r="DL31" s="649">
        <v>10570</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445931</v>
      </c>
      <c r="S32" s="644"/>
      <c r="T32" s="644"/>
      <c r="U32" s="644"/>
      <c r="V32" s="644"/>
      <c r="W32" s="644"/>
      <c r="X32" s="644"/>
      <c r="Y32" s="645"/>
      <c r="Z32" s="703">
        <v>4.9000000000000004</v>
      </c>
      <c r="AA32" s="703"/>
      <c r="AB32" s="703"/>
      <c r="AC32" s="703"/>
      <c r="AD32" s="704" t="s">
        <v>122</v>
      </c>
      <c r="AE32" s="704"/>
      <c r="AF32" s="704"/>
      <c r="AG32" s="704"/>
      <c r="AH32" s="704"/>
      <c r="AI32" s="704"/>
      <c r="AJ32" s="704"/>
      <c r="AK32" s="704"/>
      <c r="AL32" s="646" t="s">
        <v>218</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99.8</v>
      </c>
      <c r="BH32" s="657"/>
      <c r="BI32" s="657"/>
      <c r="BJ32" s="657"/>
      <c r="BK32" s="657"/>
      <c r="BL32" s="657"/>
      <c r="BM32" s="701">
        <v>98.5</v>
      </c>
      <c r="BN32" s="657"/>
      <c r="BO32" s="657"/>
      <c r="BP32" s="657"/>
      <c r="BQ32" s="694"/>
      <c r="BR32" s="718">
        <v>99.9</v>
      </c>
      <c r="BS32" s="657"/>
      <c r="BT32" s="657"/>
      <c r="BU32" s="657"/>
      <c r="BV32" s="657"/>
      <c r="BW32" s="657"/>
      <c r="BX32" s="701">
        <v>98.6</v>
      </c>
      <c r="BY32" s="657"/>
      <c r="BZ32" s="657"/>
      <c r="CA32" s="657"/>
      <c r="CB32" s="694"/>
      <c r="CD32" s="729"/>
      <c r="CE32" s="730"/>
      <c r="CF32" s="685" t="s">
        <v>309</v>
      </c>
      <c r="CG32" s="682"/>
      <c r="CH32" s="682"/>
      <c r="CI32" s="682"/>
      <c r="CJ32" s="682"/>
      <c r="CK32" s="682"/>
      <c r="CL32" s="682"/>
      <c r="CM32" s="682"/>
      <c r="CN32" s="682"/>
      <c r="CO32" s="682"/>
      <c r="CP32" s="682"/>
      <c r="CQ32" s="683"/>
      <c r="CR32" s="641" t="s">
        <v>218</v>
      </c>
      <c r="CS32" s="644"/>
      <c r="CT32" s="644"/>
      <c r="CU32" s="644"/>
      <c r="CV32" s="644"/>
      <c r="CW32" s="644"/>
      <c r="CX32" s="644"/>
      <c r="CY32" s="645"/>
      <c r="CZ32" s="646" t="s">
        <v>218</v>
      </c>
      <c r="DA32" s="675"/>
      <c r="DB32" s="675"/>
      <c r="DC32" s="676"/>
      <c r="DD32" s="649" t="s">
        <v>130</v>
      </c>
      <c r="DE32" s="644"/>
      <c r="DF32" s="644"/>
      <c r="DG32" s="644"/>
      <c r="DH32" s="644"/>
      <c r="DI32" s="644"/>
      <c r="DJ32" s="644"/>
      <c r="DK32" s="645"/>
      <c r="DL32" s="649" t="s">
        <v>218</v>
      </c>
      <c r="DM32" s="644"/>
      <c r="DN32" s="644"/>
      <c r="DO32" s="644"/>
      <c r="DP32" s="644"/>
      <c r="DQ32" s="644"/>
      <c r="DR32" s="644"/>
      <c r="DS32" s="644"/>
      <c r="DT32" s="644"/>
      <c r="DU32" s="644"/>
      <c r="DV32" s="645"/>
      <c r="DW32" s="646" t="s">
        <v>244</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490366</v>
      </c>
      <c r="S33" s="644"/>
      <c r="T33" s="644"/>
      <c r="U33" s="644"/>
      <c r="V33" s="644"/>
      <c r="W33" s="644"/>
      <c r="X33" s="644"/>
      <c r="Y33" s="645"/>
      <c r="Z33" s="703">
        <v>5.4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5087429</v>
      </c>
      <c r="CS33" s="642"/>
      <c r="CT33" s="642"/>
      <c r="CU33" s="642"/>
      <c r="CV33" s="642"/>
      <c r="CW33" s="642"/>
      <c r="CX33" s="642"/>
      <c r="CY33" s="643"/>
      <c r="CZ33" s="646">
        <v>58.1</v>
      </c>
      <c r="DA33" s="675"/>
      <c r="DB33" s="675"/>
      <c r="DC33" s="676"/>
      <c r="DD33" s="649">
        <v>1104098</v>
      </c>
      <c r="DE33" s="642"/>
      <c r="DF33" s="642"/>
      <c r="DG33" s="642"/>
      <c r="DH33" s="642"/>
      <c r="DI33" s="642"/>
      <c r="DJ33" s="642"/>
      <c r="DK33" s="643"/>
      <c r="DL33" s="649">
        <v>830408</v>
      </c>
      <c r="DM33" s="642"/>
      <c r="DN33" s="642"/>
      <c r="DO33" s="642"/>
      <c r="DP33" s="642"/>
      <c r="DQ33" s="642"/>
      <c r="DR33" s="642"/>
      <c r="DS33" s="642"/>
      <c r="DT33" s="642"/>
      <c r="DU33" s="642"/>
      <c r="DV33" s="643"/>
      <c r="DW33" s="646">
        <v>46.1</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129624</v>
      </c>
      <c r="S34" s="644"/>
      <c r="T34" s="644"/>
      <c r="U34" s="644"/>
      <c r="V34" s="644"/>
      <c r="W34" s="644"/>
      <c r="X34" s="644"/>
      <c r="Y34" s="645"/>
      <c r="Z34" s="703">
        <v>1.4</v>
      </c>
      <c r="AA34" s="703"/>
      <c r="AB34" s="703"/>
      <c r="AC34" s="703"/>
      <c r="AD34" s="704">
        <v>789</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3299686</v>
      </c>
      <c r="CS34" s="644"/>
      <c r="CT34" s="644"/>
      <c r="CU34" s="644"/>
      <c r="CV34" s="644"/>
      <c r="CW34" s="644"/>
      <c r="CX34" s="644"/>
      <c r="CY34" s="645"/>
      <c r="CZ34" s="646">
        <v>37.700000000000003</v>
      </c>
      <c r="DA34" s="675"/>
      <c r="DB34" s="675"/>
      <c r="DC34" s="676"/>
      <c r="DD34" s="649">
        <v>440478</v>
      </c>
      <c r="DE34" s="644"/>
      <c r="DF34" s="644"/>
      <c r="DG34" s="644"/>
      <c r="DH34" s="644"/>
      <c r="DI34" s="644"/>
      <c r="DJ34" s="644"/>
      <c r="DK34" s="645"/>
      <c r="DL34" s="649">
        <v>325204</v>
      </c>
      <c r="DM34" s="644"/>
      <c r="DN34" s="644"/>
      <c r="DO34" s="644"/>
      <c r="DP34" s="644"/>
      <c r="DQ34" s="644"/>
      <c r="DR34" s="644"/>
      <c r="DS34" s="644"/>
      <c r="DT34" s="644"/>
      <c r="DU34" s="644"/>
      <c r="DV34" s="645"/>
      <c r="DW34" s="646">
        <v>18.100000000000001</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263116</v>
      </c>
      <c r="S35" s="644"/>
      <c r="T35" s="644"/>
      <c r="U35" s="644"/>
      <c r="V35" s="644"/>
      <c r="W35" s="644"/>
      <c r="X35" s="644"/>
      <c r="Y35" s="645"/>
      <c r="Z35" s="703">
        <v>2.9</v>
      </c>
      <c r="AA35" s="703"/>
      <c r="AB35" s="703"/>
      <c r="AC35" s="703"/>
      <c r="AD35" s="704" t="s">
        <v>218</v>
      </c>
      <c r="AE35" s="704"/>
      <c r="AF35" s="704"/>
      <c r="AG35" s="704"/>
      <c r="AH35" s="704"/>
      <c r="AI35" s="704"/>
      <c r="AJ35" s="704"/>
      <c r="AK35" s="704"/>
      <c r="AL35" s="646" t="s">
        <v>122</v>
      </c>
      <c r="AM35" s="647"/>
      <c r="AN35" s="647"/>
      <c r="AO35" s="705"/>
      <c r="AP35" s="214"/>
      <c r="AQ35" s="709" t="s">
        <v>317</v>
      </c>
      <c r="AR35" s="710"/>
      <c r="AS35" s="710"/>
      <c r="AT35" s="710"/>
      <c r="AU35" s="710"/>
      <c r="AV35" s="710"/>
      <c r="AW35" s="710"/>
      <c r="AX35" s="710"/>
      <c r="AY35" s="711"/>
      <c r="AZ35" s="706">
        <v>318927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26342</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82217</v>
      </c>
      <c r="CS35" s="642"/>
      <c r="CT35" s="642"/>
      <c r="CU35" s="642"/>
      <c r="CV35" s="642"/>
      <c r="CW35" s="642"/>
      <c r="CX35" s="642"/>
      <c r="CY35" s="643"/>
      <c r="CZ35" s="646">
        <v>0.9</v>
      </c>
      <c r="DA35" s="675"/>
      <c r="DB35" s="675"/>
      <c r="DC35" s="676"/>
      <c r="DD35" s="649">
        <v>66477</v>
      </c>
      <c r="DE35" s="642"/>
      <c r="DF35" s="642"/>
      <c r="DG35" s="642"/>
      <c r="DH35" s="642"/>
      <c r="DI35" s="642"/>
      <c r="DJ35" s="642"/>
      <c r="DK35" s="643"/>
      <c r="DL35" s="649">
        <v>23907</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218</v>
      </c>
      <c r="S36" s="644"/>
      <c r="T36" s="644"/>
      <c r="U36" s="644"/>
      <c r="V36" s="644"/>
      <c r="W36" s="644"/>
      <c r="X36" s="644"/>
      <c r="Y36" s="645"/>
      <c r="Z36" s="703" t="s">
        <v>122</v>
      </c>
      <c r="AA36" s="703"/>
      <c r="AB36" s="703"/>
      <c r="AC36" s="703"/>
      <c r="AD36" s="704" t="s">
        <v>130</v>
      </c>
      <c r="AE36" s="704"/>
      <c r="AF36" s="704"/>
      <c r="AG36" s="704"/>
      <c r="AH36" s="704"/>
      <c r="AI36" s="704"/>
      <c r="AJ36" s="704"/>
      <c r="AK36" s="704"/>
      <c r="AL36" s="646" t="s">
        <v>218</v>
      </c>
      <c r="AM36" s="647"/>
      <c r="AN36" s="647"/>
      <c r="AO36" s="705"/>
      <c r="AQ36" s="678" t="s">
        <v>321</v>
      </c>
      <c r="AR36" s="679"/>
      <c r="AS36" s="679"/>
      <c r="AT36" s="679"/>
      <c r="AU36" s="679"/>
      <c r="AV36" s="679"/>
      <c r="AW36" s="679"/>
      <c r="AX36" s="679"/>
      <c r="AY36" s="680"/>
      <c r="AZ36" s="641">
        <v>93923</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878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420424</v>
      </c>
      <c r="CS36" s="644"/>
      <c r="CT36" s="644"/>
      <c r="CU36" s="644"/>
      <c r="CV36" s="644"/>
      <c r="CW36" s="644"/>
      <c r="CX36" s="644"/>
      <c r="CY36" s="645"/>
      <c r="CZ36" s="646">
        <v>4.8</v>
      </c>
      <c r="DA36" s="675"/>
      <c r="DB36" s="675"/>
      <c r="DC36" s="676"/>
      <c r="DD36" s="649">
        <v>305759</v>
      </c>
      <c r="DE36" s="644"/>
      <c r="DF36" s="644"/>
      <c r="DG36" s="644"/>
      <c r="DH36" s="644"/>
      <c r="DI36" s="644"/>
      <c r="DJ36" s="644"/>
      <c r="DK36" s="645"/>
      <c r="DL36" s="649">
        <v>204744</v>
      </c>
      <c r="DM36" s="644"/>
      <c r="DN36" s="644"/>
      <c r="DO36" s="644"/>
      <c r="DP36" s="644"/>
      <c r="DQ36" s="644"/>
      <c r="DR36" s="644"/>
      <c r="DS36" s="644"/>
      <c r="DT36" s="644"/>
      <c r="DU36" s="644"/>
      <c r="DV36" s="645"/>
      <c r="DW36" s="646">
        <v>11.4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78916</v>
      </c>
      <c r="S37" s="644"/>
      <c r="T37" s="644"/>
      <c r="U37" s="644"/>
      <c r="V37" s="644"/>
      <c r="W37" s="644"/>
      <c r="X37" s="644"/>
      <c r="Y37" s="645"/>
      <c r="Z37" s="703">
        <v>0.9</v>
      </c>
      <c r="AA37" s="703"/>
      <c r="AB37" s="703"/>
      <c r="AC37" s="703"/>
      <c r="AD37" s="704" t="s">
        <v>122</v>
      </c>
      <c r="AE37" s="704"/>
      <c r="AF37" s="704"/>
      <c r="AG37" s="704"/>
      <c r="AH37" s="704"/>
      <c r="AI37" s="704"/>
      <c r="AJ37" s="704"/>
      <c r="AK37" s="704"/>
      <c r="AL37" s="646" t="s">
        <v>122</v>
      </c>
      <c r="AM37" s="647"/>
      <c r="AN37" s="647"/>
      <c r="AO37" s="705"/>
      <c r="AQ37" s="678" t="s">
        <v>325</v>
      </c>
      <c r="AR37" s="679"/>
      <c r="AS37" s="679"/>
      <c r="AT37" s="679"/>
      <c r="AU37" s="679"/>
      <c r="AV37" s="679"/>
      <c r="AW37" s="679"/>
      <c r="AX37" s="679"/>
      <c r="AY37" s="680"/>
      <c r="AZ37" s="641">
        <v>3395</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485</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151355</v>
      </c>
      <c r="CS37" s="642"/>
      <c r="CT37" s="642"/>
      <c r="CU37" s="642"/>
      <c r="CV37" s="642"/>
      <c r="CW37" s="642"/>
      <c r="CX37" s="642"/>
      <c r="CY37" s="643"/>
      <c r="CZ37" s="646">
        <v>1.7</v>
      </c>
      <c r="DA37" s="675"/>
      <c r="DB37" s="675"/>
      <c r="DC37" s="676"/>
      <c r="DD37" s="649">
        <v>151355</v>
      </c>
      <c r="DE37" s="642"/>
      <c r="DF37" s="642"/>
      <c r="DG37" s="642"/>
      <c r="DH37" s="642"/>
      <c r="DI37" s="642"/>
      <c r="DJ37" s="642"/>
      <c r="DK37" s="643"/>
      <c r="DL37" s="649">
        <v>108938</v>
      </c>
      <c r="DM37" s="642"/>
      <c r="DN37" s="642"/>
      <c r="DO37" s="642"/>
      <c r="DP37" s="642"/>
      <c r="DQ37" s="642"/>
      <c r="DR37" s="642"/>
      <c r="DS37" s="642"/>
      <c r="DT37" s="642"/>
      <c r="DU37" s="642"/>
      <c r="DV37" s="643"/>
      <c r="DW37" s="646">
        <v>6.1</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9075591</v>
      </c>
      <c r="S38" s="693"/>
      <c r="T38" s="693"/>
      <c r="U38" s="693"/>
      <c r="V38" s="693"/>
      <c r="W38" s="693"/>
      <c r="X38" s="693"/>
      <c r="Y38" s="698"/>
      <c r="Z38" s="699">
        <v>100</v>
      </c>
      <c r="AA38" s="699"/>
      <c r="AB38" s="699"/>
      <c r="AC38" s="699"/>
      <c r="AD38" s="700">
        <v>1720891</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130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787</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315532</v>
      </c>
      <c r="CS38" s="644"/>
      <c r="CT38" s="644"/>
      <c r="CU38" s="644"/>
      <c r="CV38" s="644"/>
      <c r="CW38" s="644"/>
      <c r="CX38" s="644"/>
      <c r="CY38" s="645"/>
      <c r="CZ38" s="646">
        <v>3.6</v>
      </c>
      <c r="DA38" s="675"/>
      <c r="DB38" s="675"/>
      <c r="DC38" s="676"/>
      <c r="DD38" s="649">
        <v>289884</v>
      </c>
      <c r="DE38" s="644"/>
      <c r="DF38" s="644"/>
      <c r="DG38" s="644"/>
      <c r="DH38" s="644"/>
      <c r="DI38" s="644"/>
      <c r="DJ38" s="644"/>
      <c r="DK38" s="645"/>
      <c r="DL38" s="649">
        <v>276553</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122</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13</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963070</v>
      </c>
      <c r="CS39" s="642"/>
      <c r="CT39" s="642"/>
      <c r="CU39" s="642"/>
      <c r="CV39" s="642"/>
      <c r="CW39" s="642"/>
      <c r="CX39" s="642"/>
      <c r="CY39" s="643"/>
      <c r="CZ39" s="646">
        <v>11</v>
      </c>
      <c r="DA39" s="675"/>
      <c r="DB39" s="675"/>
      <c r="DC39" s="676"/>
      <c r="DD39" s="649" t="s">
        <v>218</v>
      </c>
      <c r="DE39" s="642"/>
      <c r="DF39" s="642"/>
      <c r="DG39" s="642"/>
      <c r="DH39" s="642"/>
      <c r="DI39" s="642"/>
      <c r="DJ39" s="642"/>
      <c r="DK39" s="643"/>
      <c r="DL39" s="649" t="s">
        <v>218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68049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341</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6500</v>
      </c>
      <c r="CS40" s="644"/>
      <c r="CT40" s="644"/>
      <c r="CU40" s="644"/>
      <c r="CV40" s="644"/>
      <c r="CW40" s="644"/>
      <c r="CX40" s="644"/>
      <c r="CY40" s="645"/>
      <c r="CZ40" s="646">
        <v>0.1</v>
      </c>
      <c r="DA40" s="675"/>
      <c r="DB40" s="675"/>
      <c r="DC40" s="676"/>
      <c r="DD40" s="649">
        <v>1500</v>
      </c>
      <c r="DE40" s="644"/>
      <c r="DF40" s="644"/>
      <c r="DG40" s="644"/>
      <c r="DH40" s="644"/>
      <c r="DI40" s="644"/>
      <c r="DJ40" s="644"/>
      <c r="DK40" s="645"/>
      <c r="DL40" s="649" t="s">
        <v>218</v>
      </c>
      <c r="DM40" s="644"/>
      <c r="DN40" s="644"/>
      <c r="DO40" s="644"/>
      <c r="DP40" s="644"/>
      <c r="DQ40" s="644"/>
      <c r="DR40" s="644"/>
      <c r="DS40" s="644"/>
      <c r="DT40" s="644"/>
      <c r="DU40" s="644"/>
      <c r="DV40" s="645"/>
      <c r="DW40" s="646" t="s">
        <v>218</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153560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448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218</v>
      </c>
      <c r="CS41" s="642"/>
      <c r="CT41" s="642"/>
      <c r="CU41" s="642"/>
      <c r="CV41" s="642"/>
      <c r="CW41" s="642"/>
      <c r="CX41" s="642"/>
      <c r="CY41" s="643"/>
      <c r="CZ41" s="646" t="s">
        <v>130</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2576841</v>
      </c>
      <c r="CS42" s="644"/>
      <c r="CT42" s="644"/>
      <c r="CU42" s="644"/>
      <c r="CV42" s="644"/>
      <c r="CW42" s="644"/>
      <c r="CX42" s="644"/>
      <c r="CY42" s="645"/>
      <c r="CZ42" s="646">
        <v>29.4</v>
      </c>
      <c r="DA42" s="647"/>
      <c r="DB42" s="647"/>
      <c r="DC42" s="648"/>
      <c r="DD42" s="649">
        <v>580525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35790</v>
      </c>
      <c r="CS43" s="642"/>
      <c r="CT43" s="642"/>
      <c r="CU43" s="642"/>
      <c r="CV43" s="642"/>
      <c r="CW43" s="642"/>
      <c r="CX43" s="642"/>
      <c r="CY43" s="643"/>
      <c r="CZ43" s="646">
        <v>0.4</v>
      </c>
      <c r="DA43" s="675"/>
      <c r="DB43" s="675"/>
      <c r="DC43" s="676"/>
      <c r="DD43" s="649">
        <v>35790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2576841</v>
      </c>
      <c r="CS44" s="644"/>
      <c r="CT44" s="644"/>
      <c r="CU44" s="644"/>
      <c r="CV44" s="644"/>
      <c r="CW44" s="644"/>
      <c r="CX44" s="644"/>
      <c r="CY44" s="645"/>
      <c r="CZ44" s="646">
        <v>29.4</v>
      </c>
      <c r="DA44" s="647"/>
      <c r="DB44" s="647"/>
      <c r="DC44" s="648"/>
      <c r="DD44" s="649">
        <v>580525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2306415</v>
      </c>
      <c r="CS45" s="642"/>
      <c r="CT45" s="642"/>
      <c r="CU45" s="642"/>
      <c r="CV45" s="642"/>
      <c r="CW45" s="642"/>
      <c r="CX45" s="642"/>
      <c r="CY45" s="643"/>
      <c r="CZ45" s="646">
        <v>26.3</v>
      </c>
      <c r="DA45" s="675"/>
      <c r="DB45" s="675"/>
      <c r="DC45" s="676"/>
      <c r="DD45" s="649">
        <v>512623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267601</v>
      </c>
      <c r="CS46" s="644"/>
      <c r="CT46" s="644"/>
      <c r="CU46" s="644"/>
      <c r="CV46" s="644"/>
      <c r="CW46" s="644"/>
      <c r="CX46" s="644"/>
      <c r="CY46" s="645"/>
      <c r="CZ46" s="646">
        <v>3.1</v>
      </c>
      <c r="DA46" s="647"/>
      <c r="DB46" s="647"/>
      <c r="DC46" s="648"/>
      <c r="DD46" s="649">
        <v>65077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218</v>
      </c>
      <c r="CS47" s="642"/>
      <c r="CT47" s="642"/>
      <c r="CU47" s="642"/>
      <c r="CV47" s="642"/>
      <c r="CW47" s="642"/>
      <c r="CX47" s="642"/>
      <c r="CY47" s="643"/>
      <c r="CZ47" s="646" t="s">
        <v>122</v>
      </c>
      <c r="DA47" s="675"/>
      <c r="DB47" s="675"/>
      <c r="DC47" s="676"/>
      <c r="DD47" s="649" t="s">
        <v>244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8753590</v>
      </c>
      <c r="CS49" s="657"/>
      <c r="CT49" s="657"/>
      <c r="CU49" s="657"/>
      <c r="CV49" s="657"/>
      <c r="CW49" s="657"/>
      <c r="CX49" s="657"/>
      <c r="CY49" s="658"/>
      <c r="CZ49" s="659">
        <v>100</v>
      </c>
      <c r="DA49" s="660"/>
      <c r="DB49" s="660"/>
      <c r="DC49" s="661"/>
      <c r="DD49" s="662">
        <v>2568677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PlA0ySeE1ujNB9pPNbNA+3XVVOzH6HQrcFb1n2CFjY3soFuPmbG++uvX2PrkvDIWDDPwbtk5wzrXMttyK/JNw==" saltValue="xYgB24o294um7yKFsudK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354</v>
      </c>
      <c r="DK2" s="1179"/>
      <c r="DL2" s="1179"/>
      <c r="DM2" s="1179"/>
      <c r="DN2" s="1179"/>
      <c r="DO2" s="1180"/>
      <c r="DP2" s="229"/>
      <c r="DQ2" s="1178" t="s">
        <v>355</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356</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1"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6" t="s">
        <v>372</v>
      </c>
      <c r="DH5" s="1167"/>
      <c r="DI5" s="1167"/>
      <c r="DJ5" s="1167"/>
      <c r="DK5" s="1168"/>
      <c r="DL5" s="1166" t="s">
        <v>373</v>
      </c>
      <c r="DM5" s="1167"/>
      <c r="DN5" s="1167"/>
      <c r="DO5" s="1167"/>
      <c r="DP5" s="1168"/>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375</v>
      </c>
      <c r="C7" s="1119"/>
      <c r="D7" s="1119"/>
      <c r="E7" s="1119"/>
      <c r="F7" s="1119"/>
      <c r="G7" s="1119"/>
      <c r="H7" s="1119"/>
      <c r="I7" s="1119"/>
      <c r="J7" s="1119"/>
      <c r="K7" s="1119"/>
      <c r="L7" s="1119"/>
      <c r="M7" s="1119"/>
      <c r="N7" s="1119"/>
      <c r="O7" s="1119"/>
      <c r="P7" s="1120"/>
      <c r="Q7" s="1172">
        <v>9076</v>
      </c>
      <c r="R7" s="1173"/>
      <c r="S7" s="1173"/>
      <c r="T7" s="1173"/>
      <c r="U7" s="1173"/>
      <c r="V7" s="1173">
        <v>8753</v>
      </c>
      <c r="W7" s="1173"/>
      <c r="X7" s="1173"/>
      <c r="Y7" s="1173"/>
      <c r="Z7" s="1173"/>
      <c r="AA7" s="1173">
        <v>322</v>
      </c>
      <c r="AB7" s="1173"/>
      <c r="AC7" s="1173"/>
      <c r="AD7" s="1173"/>
      <c r="AE7" s="1174"/>
      <c r="AF7" s="1175">
        <v>177</v>
      </c>
      <c r="AG7" s="1176"/>
      <c r="AH7" s="1176"/>
      <c r="AI7" s="1176"/>
      <c r="AJ7" s="1177"/>
      <c r="AK7" s="1159">
        <v>446</v>
      </c>
      <c r="AL7" s="1160"/>
      <c r="AM7" s="1160"/>
      <c r="AN7" s="1160"/>
      <c r="AO7" s="1160"/>
      <c r="AP7" s="1160">
        <v>2127</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6">
        <v>9076</v>
      </c>
      <c r="R23" s="1137"/>
      <c r="S23" s="1137"/>
      <c r="T23" s="1137"/>
      <c r="U23" s="1137"/>
      <c r="V23" s="1137">
        <v>8753</v>
      </c>
      <c r="W23" s="1137"/>
      <c r="X23" s="1137"/>
      <c r="Y23" s="1137"/>
      <c r="Z23" s="1137"/>
      <c r="AA23" s="1137">
        <v>322</v>
      </c>
      <c r="AB23" s="1137"/>
      <c r="AC23" s="1137"/>
      <c r="AD23" s="1137"/>
      <c r="AE23" s="1138"/>
      <c r="AF23" s="1139">
        <v>177</v>
      </c>
      <c r="AG23" s="1137"/>
      <c r="AH23" s="1137"/>
      <c r="AI23" s="1137"/>
      <c r="AJ23" s="1140"/>
      <c r="AK23" s="1141"/>
      <c r="AL23" s="1142"/>
      <c r="AM23" s="1142"/>
      <c r="AN23" s="1142"/>
      <c r="AO23" s="1142"/>
      <c r="AP23" s="1137">
        <v>2127</v>
      </c>
      <c r="AQ23" s="1137"/>
      <c r="AR23" s="1137"/>
      <c r="AS23" s="1137"/>
      <c r="AT23" s="1137"/>
      <c r="AU23" s="1143"/>
      <c r="AV23" s="1143"/>
      <c r="AW23" s="1143"/>
      <c r="AX23" s="1143"/>
      <c r="AY23" s="1144"/>
      <c r="AZ23" s="1133" t="s">
        <v>379</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380</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381</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7" t="s">
        <v>385</v>
      </c>
      <c r="AG26" s="1077"/>
      <c r="AH26" s="1077"/>
      <c r="AI26" s="1077"/>
      <c r="AJ26" s="1128"/>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390</v>
      </c>
      <c r="C28" s="1119"/>
      <c r="D28" s="1119"/>
      <c r="E28" s="1119"/>
      <c r="F28" s="1119"/>
      <c r="G28" s="1119"/>
      <c r="H28" s="1119"/>
      <c r="I28" s="1119"/>
      <c r="J28" s="1119"/>
      <c r="K28" s="1119"/>
      <c r="L28" s="1119"/>
      <c r="M28" s="1119"/>
      <c r="N28" s="1119"/>
      <c r="O28" s="1119"/>
      <c r="P28" s="1120"/>
      <c r="Q28" s="1121">
        <v>666</v>
      </c>
      <c r="R28" s="1122"/>
      <c r="S28" s="1122"/>
      <c r="T28" s="1122"/>
      <c r="U28" s="1122"/>
      <c r="V28" s="1122">
        <v>640</v>
      </c>
      <c r="W28" s="1122"/>
      <c r="X28" s="1122"/>
      <c r="Y28" s="1122"/>
      <c r="Z28" s="1122"/>
      <c r="AA28" s="1122">
        <v>26</v>
      </c>
      <c r="AB28" s="1122"/>
      <c r="AC28" s="1122"/>
      <c r="AD28" s="1122"/>
      <c r="AE28" s="1123"/>
      <c r="AF28" s="1124">
        <v>26</v>
      </c>
      <c r="AG28" s="1122"/>
      <c r="AH28" s="1122"/>
      <c r="AI28" s="1122"/>
      <c r="AJ28" s="1125"/>
      <c r="AK28" s="1126">
        <v>34</v>
      </c>
      <c r="AL28" s="1115"/>
      <c r="AM28" s="1115"/>
      <c r="AN28" s="1115"/>
      <c r="AO28" s="1115"/>
      <c r="AP28" s="1115" t="s">
        <v>553</v>
      </c>
      <c r="AQ28" s="1115"/>
      <c r="AR28" s="1115"/>
      <c r="AS28" s="1115"/>
      <c r="AT28" s="1115"/>
      <c r="AU28" s="1115" t="s">
        <v>553</v>
      </c>
      <c r="AV28" s="1115"/>
      <c r="AW28" s="1115"/>
      <c r="AX28" s="1115"/>
      <c r="AY28" s="1115"/>
      <c r="AZ28" s="1115" t="s">
        <v>553</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170</v>
      </c>
      <c r="R29" s="1113"/>
      <c r="S29" s="1113"/>
      <c r="T29" s="1113"/>
      <c r="U29" s="1113"/>
      <c r="V29" s="1113">
        <v>145</v>
      </c>
      <c r="W29" s="1113"/>
      <c r="X29" s="1113"/>
      <c r="Y29" s="1113"/>
      <c r="Z29" s="1113"/>
      <c r="AA29" s="1113">
        <v>25</v>
      </c>
      <c r="AB29" s="1113"/>
      <c r="AC29" s="1113"/>
      <c r="AD29" s="1113"/>
      <c r="AE29" s="1114"/>
      <c r="AF29" s="1088">
        <v>25</v>
      </c>
      <c r="AG29" s="1089"/>
      <c r="AH29" s="1089"/>
      <c r="AI29" s="1089"/>
      <c r="AJ29" s="1090"/>
      <c r="AK29" s="1049">
        <v>48</v>
      </c>
      <c r="AL29" s="1040"/>
      <c r="AM29" s="1040"/>
      <c r="AN29" s="1040"/>
      <c r="AO29" s="1040"/>
      <c r="AP29" s="1050" t="s">
        <v>553</v>
      </c>
      <c r="AQ29" s="1048"/>
      <c r="AR29" s="1048"/>
      <c r="AS29" s="1048"/>
      <c r="AT29" s="1049"/>
      <c r="AU29" s="1050" t="s">
        <v>553</v>
      </c>
      <c r="AV29" s="1048"/>
      <c r="AW29" s="1048"/>
      <c r="AX29" s="1048"/>
      <c r="AY29" s="1049"/>
      <c r="AZ29" s="1050" t="s">
        <v>553</v>
      </c>
      <c r="BA29" s="1048"/>
      <c r="BB29" s="1048"/>
      <c r="BC29" s="1048"/>
      <c r="BD29" s="1049"/>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534</v>
      </c>
      <c r="R30" s="1113"/>
      <c r="S30" s="1113"/>
      <c r="T30" s="1113"/>
      <c r="U30" s="1113"/>
      <c r="V30" s="1113">
        <v>505</v>
      </c>
      <c r="W30" s="1113"/>
      <c r="X30" s="1113"/>
      <c r="Y30" s="1113"/>
      <c r="Z30" s="1113"/>
      <c r="AA30" s="1113">
        <v>29</v>
      </c>
      <c r="AB30" s="1113"/>
      <c r="AC30" s="1113"/>
      <c r="AD30" s="1113"/>
      <c r="AE30" s="1114"/>
      <c r="AF30" s="1088">
        <v>30</v>
      </c>
      <c r="AG30" s="1089"/>
      <c r="AH30" s="1089"/>
      <c r="AI30" s="1089"/>
      <c r="AJ30" s="1090"/>
      <c r="AK30" s="1049">
        <v>93</v>
      </c>
      <c r="AL30" s="1040"/>
      <c r="AM30" s="1040"/>
      <c r="AN30" s="1040"/>
      <c r="AO30" s="1040"/>
      <c r="AP30" s="1050" t="s">
        <v>553</v>
      </c>
      <c r="AQ30" s="1048"/>
      <c r="AR30" s="1048"/>
      <c r="AS30" s="1048"/>
      <c r="AT30" s="1049"/>
      <c r="AU30" s="1050" t="s">
        <v>553</v>
      </c>
      <c r="AV30" s="1048"/>
      <c r="AW30" s="1048"/>
      <c r="AX30" s="1048"/>
      <c r="AY30" s="1049"/>
      <c r="AZ30" s="1050" t="s">
        <v>553</v>
      </c>
      <c r="BA30" s="1048"/>
      <c r="BB30" s="1048"/>
      <c r="BC30" s="1048"/>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v>
      </c>
      <c r="R31" s="1113"/>
      <c r="S31" s="1113"/>
      <c r="T31" s="1113"/>
      <c r="U31" s="1113"/>
      <c r="V31" s="1113">
        <v>1</v>
      </c>
      <c r="W31" s="1113"/>
      <c r="X31" s="1113"/>
      <c r="Y31" s="1113"/>
      <c r="Z31" s="1113"/>
      <c r="AA31" s="1114">
        <v>0</v>
      </c>
      <c r="AB31" s="1089"/>
      <c r="AC31" s="1089"/>
      <c r="AD31" s="1089"/>
      <c r="AE31" s="1090"/>
      <c r="AF31" s="1088">
        <v>0</v>
      </c>
      <c r="AG31" s="1089"/>
      <c r="AH31" s="1089"/>
      <c r="AI31" s="1089"/>
      <c r="AJ31" s="1090"/>
      <c r="AK31" s="1050" t="s">
        <v>553</v>
      </c>
      <c r="AL31" s="1048"/>
      <c r="AM31" s="1048"/>
      <c r="AN31" s="1048"/>
      <c r="AO31" s="1049"/>
      <c r="AP31" s="1050" t="s">
        <v>553</v>
      </c>
      <c r="AQ31" s="1048"/>
      <c r="AR31" s="1048"/>
      <c r="AS31" s="1048"/>
      <c r="AT31" s="1049"/>
      <c r="AU31" s="1050" t="s">
        <v>553</v>
      </c>
      <c r="AV31" s="1048"/>
      <c r="AW31" s="1048"/>
      <c r="AX31" s="1048"/>
      <c r="AY31" s="1049"/>
      <c r="AZ31" s="1050" t="s">
        <v>553</v>
      </c>
      <c r="BA31" s="1048"/>
      <c r="BB31" s="1048"/>
      <c r="BC31" s="1048"/>
      <c r="BD31" s="1049"/>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78</v>
      </c>
      <c r="R32" s="1113"/>
      <c r="S32" s="1113"/>
      <c r="T32" s="1113"/>
      <c r="U32" s="1113"/>
      <c r="V32" s="1113">
        <v>78</v>
      </c>
      <c r="W32" s="1113"/>
      <c r="X32" s="1113"/>
      <c r="Y32" s="1113"/>
      <c r="Z32" s="1113"/>
      <c r="AA32" s="1113">
        <v>0</v>
      </c>
      <c r="AB32" s="1113"/>
      <c r="AC32" s="1113"/>
      <c r="AD32" s="1113"/>
      <c r="AE32" s="1114"/>
      <c r="AF32" s="1088">
        <v>0</v>
      </c>
      <c r="AG32" s="1089"/>
      <c r="AH32" s="1089"/>
      <c r="AI32" s="1089"/>
      <c r="AJ32" s="1090"/>
      <c r="AK32" s="1049">
        <v>73</v>
      </c>
      <c r="AL32" s="1040"/>
      <c r="AM32" s="1040"/>
      <c r="AN32" s="1040"/>
      <c r="AO32" s="1040"/>
      <c r="AP32" s="1050" t="s">
        <v>553</v>
      </c>
      <c r="AQ32" s="1048"/>
      <c r="AR32" s="1048"/>
      <c r="AS32" s="1048"/>
      <c r="AT32" s="1049"/>
      <c r="AU32" s="1050" t="s">
        <v>553</v>
      </c>
      <c r="AV32" s="1048"/>
      <c r="AW32" s="1048"/>
      <c r="AX32" s="1048"/>
      <c r="AY32" s="1049"/>
      <c r="AZ32" s="1050" t="s">
        <v>553</v>
      </c>
      <c r="BA32" s="1048"/>
      <c r="BB32" s="1048"/>
      <c r="BC32" s="1048"/>
      <c r="BD32" s="1049"/>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129</v>
      </c>
      <c r="R33" s="1113"/>
      <c r="S33" s="1113"/>
      <c r="T33" s="1113"/>
      <c r="U33" s="1113"/>
      <c r="V33" s="1113">
        <v>114</v>
      </c>
      <c r="W33" s="1113"/>
      <c r="X33" s="1113"/>
      <c r="Y33" s="1113"/>
      <c r="Z33" s="1113"/>
      <c r="AA33" s="1113">
        <v>15</v>
      </c>
      <c r="AB33" s="1113"/>
      <c r="AC33" s="1113"/>
      <c r="AD33" s="1113"/>
      <c r="AE33" s="1114"/>
      <c r="AF33" s="1088">
        <v>15</v>
      </c>
      <c r="AG33" s="1089"/>
      <c r="AH33" s="1089"/>
      <c r="AI33" s="1089"/>
      <c r="AJ33" s="1090"/>
      <c r="AK33" s="1049">
        <v>94</v>
      </c>
      <c r="AL33" s="1040"/>
      <c r="AM33" s="1040"/>
      <c r="AN33" s="1040"/>
      <c r="AO33" s="1040"/>
      <c r="AP33" s="1040">
        <v>622</v>
      </c>
      <c r="AQ33" s="1040"/>
      <c r="AR33" s="1040"/>
      <c r="AS33" s="1040"/>
      <c r="AT33" s="1040"/>
      <c r="AU33" s="1040">
        <v>622</v>
      </c>
      <c r="AV33" s="1040"/>
      <c r="AW33" s="1040"/>
      <c r="AX33" s="1040"/>
      <c r="AY33" s="1040"/>
      <c r="AZ33" s="1050" t="s">
        <v>553</v>
      </c>
      <c r="BA33" s="1048"/>
      <c r="BB33" s="1048"/>
      <c r="BC33" s="1048"/>
      <c r="BD33" s="1049"/>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401</v>
      </c>
      <c r="W66" s="1071"/>
      <c r="X66" s="1071"/>
      <c r="Y66" s="1071"/>
      <c r="Z66" s="1072"/>
      <c r="AA66" s="1070" t="s">
        <v>384</v>
      </c>
      <c r="AB66" s="1071"/>
      <c r="AC66" s="1071"/>
      <c r="AD66" s="1071"/>
      <c r="AE66" s="1072"/>
      <c r="AF66" s="1076" t="s">
        <v>385</v>
      </c>
      <c r="AG66" s="1077"/>
      <c r="AH66" s="1077"/>
      <c r="AI66" s="1077"/>
      <c r="AJ66" s="1078"/>
      <c r="AK66" s="1070" t="s">
        <v>402</v>
      </c>
      <c r="AL66" s="1065"/>
      <c r="AM66" s="1065"/>
      <c r="AN66" s="1065"/>
      <c r="AO66" s="1066"/>
      <c r="AP66" s="1070" t="s">
        <v>387</v>
      </c>
      <c r="AQ66" s="1071"/>
      <c r="AR66" s="1071"/>
      <c r="AS66" s="1071"/>
      <c r="AT66" s="1072"/>
      <c r="AU66" s="1070" t="s">
        <v>403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thickBot="1" x14ac:dyDescent="0.2">
      <c r="A68" s="238">
        <v>1</v>
      </c>
      <c r="B68" s="1051" t="s">
        <v>554</v>
      </c>
      <c r="C68" s="1052"/>
      <c r="D68" s="1052"/>
      <c r="E68" s="1052"/>
      <c r="F68" s="1052"/>
      <c r="G68" s="1052"/>
      <c r="H68" s="1052"/>
      <c r="I68" s="1052"/>
      <c r="J68" s="1052"/>
      <c r="K68" s="1052"/>
      <c r="L68" s="1052"/>
      <c r="M68" s="1052"/>
      <c r="N68" s="1052"/>
      <c r="O68" s="1052"/>
      <c r="P68" s="1053"/>
      <c r="Q68" s="1057">
        <v>4418</v>
      </c>
      <c r="R68" s="1054"/>
      <c r="S68" s="1054"/>
      <c r="T68" s="1054"/>
      <c r="U68" s="1054"/>
      <c r="V68" s="1054">
        <v>3305</v>
      </c>
      <c r="W68" s="1054"/>
      <c r="X68" s="1054"/>
      <c r="Y68" s="1054"/>
      <c r="Z68" s="1054"/>
      <c r="AA68" s="1054">
        <v>1113</v>
      </c>
      <c r="AB68" s="1054"/>
      <c r="AC68" s="1054"/>
      <c r="AD68" s="1054"/>
      <c r="AE68" s="1054"/>
      <c r="AF68" s="1054">
        <v>48</v>
      </c>
      <c r="AG68" s="1054"/>
      <c r="AH68" s="1054"/>
      <c r="AI68" s="1054"/>
      <c r="AJ68" s="1054"/>
      <c r="AK68" s="1054">
        <v>93</v>
      </c>
      <c r="AL68" s="1054"/>
      <c r="AM68" s="1054"/>
      <c r="AN68" s="1054"/>
      <c r="AO68" s="1054"/>
      <c r="AP68" s="1054">
        <v>760</v>
      </c>
      <c r="AQ68" s="1054"/>
      <c r="AR68" s="1054"/>
      <c r="AS68" s="1054"/>
      <c r="AT68" s="1054"/>
      <c r="AU68" s="1054"/>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thickTop="1" x14ac:dyDescent="0.15">
      <c r="A69" s="241">
        <v>2</v>
      </c>
      <c r="B69" s="1051" t="s">
        <v>555</v>
      </c>
      <c r="C69" s="1052"/>
      <c r="D69" s="1052"/>
      <c r="E69" s="1052"/>
      <c r="F69" s="1052"/>
      <c r="G69" s="1052"/>
      <c r="H69" s="1052"/>
      <c r="I69" s="1052"/>
      <c r="J69" s="1052"/>
      <c r="K69" s="1052"/>
      <c r="L69" s="1052"/>
      <c r="M69" s="1052"/>
      <c r="N69" s="1052"/>
      <c r="O69" s="1052"/>
      <c r="P69" s="1053"/>
      <c r="Q69" s="1046">
        <v>38</v>
      </c>
      <c r="R69" s="1040"/>
      <c r="S69" s="1040"/>
      <c r="T69" s="1040"/>
      <c r="U69" s="1040"/>
      <c r="V69" s="1040">
        <v>37</v>
      </c>
      <c r="W69" s="1040"/>
      <c r="X69" s="1040"/>
      <c r="Y69" s="1040"/>
      <c r="Z69" s="1040"/>
      <c r="AA69" s="1040">
        <v>1</v>
      </c>
      <c r="AB69" s="1040"/>
      <c r="AC69" s="1040"/>
      <c r="AD69" s="1040"/>
      <c r="AE69" s="1040"/>
      <c r="AF69" s="1040">
        <v>1</v>
      </c>
      <c r="AG69" s="1040"/>
      <c r="AH69" s="1040"/>
      <c r="AI69" s="1040"/>
      <c r="AJ69" s="1040"/>
      <c r="AK69" s="1040" t="s">
        <v>553</v>
      </c>
      <c r="AL69" s="1040"/>
      <c r="AM69" s="1040"/>
      <c r="AN69" s="1040"/>
      <c r="AO69" s="1040"/>
      <c r="AP69" s="1040" t="s">
        <v>553</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556</v>
      </c>
      <c r="C70" s="1044"/>
      <c r="D70" s="1044"/>
      <c r="E70" s="1044"/>
      <c r="F70" s="1044"/>
      <c r="G70" s="1044"/>
      <c r="H70" s="1044"/>
      <c r="I70" s="1044"/>
      <c r="J70" s="1044"/>
      <c r="K70" s="1044"/>
      <c r="L70" s="1044"/>
      <c r="M70" s="1044"/>
      <c r="N70" s="1044"/>
      <c r="O70" s="1044"/>
      <c r="P70" s="1045"/>
      <c r="Q70" s="1046">
        <v>1987</v>
      </c>
      <c r="R70" s="1040"/>
      <c r="S70" s="1040"/>
      <c r="T70" s="1040"/>
      <c r="U70" s="1040"/>
      <c r="V70" s="1040">
        <v>1996</v>
      </c>
      <c r="W70" s="1040"/>
      <c r="X70" s="1040"/>
      <c r="Y70" s="1040"/>
      <c r="Z70" s="1040"/>
      <c r="AA70" s="1040">
        <v>-9</v>
      </c>
      <c r="AB70" s="1040"/>
      <c r="AC70" s="1040"/>
      <c r="AD70" s="1040"/>
      <c r="AE70" s="1040"/>
      <c r="AF70" s="1040">
        <v>377</v>
      </c>
      <c r="AG70" s="1040"/>
      <c r="AH70" s="1040"/>
      <c r="AI70" s="1040"/>
      <c r="AJ70" s="1040"/>
      <c r="AK70" s="1040" t="s">
        <v>553</v>
      </c>
      <c r="AL70" s="1040"/>
      <c r="AM70" s="1040"/>
      <c r="AN70" s="1040"/>
      <c r="AO70" s="1040"/>
      <c r="AP70" s="1040">
        <v>478</v>
      </c>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557</v>
      </c>
      <c r="C71" s="1044"/>
      <c r="D71" s="1044"/>
      <c r="E71" s="1044"/>
      <c r="F71" s="1044"/>
      <c r="G71" s="1044"/>
      <c r="H71" s="1044"/>
      <c r="I71" s="1044"/>
      <c r="J71" s="1044"/>
      <c r="K71" s="1044"/>
      <c r="L71" s="1044"/>
      <c r="M71" s="1044"/>
      <c r="N71" s="1044"/>
      <c r="O71" s="1044"/>
      <c r="P71" s="1045"/>
      <c r="Q71" s="1046">
        <v>867</v>
      </c>
      <c r="R71" s="1040"/>
      <c r="S71" s="1040"/>
      <c r="T71" s="1040"/>
      <c r="U71" s="1040"/>
      <c r="V71" s="1040">
        <v>814</v>
      </c>
      <c r="W71" s="1040"/>
      <c r="X71" s="1040"/>
      <c r="Y71" s="1040"/>
      <c r="Z71" s="1040"/>
      <c r="AA71" s="1040">
        <v>53</v>
      </c>
      <c r="AB71" s="1040"/>
      <c r="AC71" s="1040"/>
      <c r="AD71" s="1040"/>
      <c r="AE71" s="1040"/>
      <c r="AF71" s="1040">
        <v>53</v>
      </c>
      <c r="AG71" s="1040"/>
      <c r="AH71" s="1040"/>
      <c r="AI71" s="1040"/>
      <c r="AJ71" s="1040"/>
      <c r="AK71" s="1040">
        <v>0</v>
      </c>
      <c r="AL71" s="1040"/>
      <c r="AM71" s="1040"/>
      <c r="AN71" s="1040"/>
      <c r="AO71" s="1040"/>
      <c r="AP71" s="1040" t="s">
        <v>553</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558</v>
      </c>
      <c r="C72" s="1044"/>
      <c r="D72" s="1044"/>
      <c r="E72" s="1044"/>
      <c r="F72" s="1044"/>
      <c r="G72" s="1044"/>
      <c r="H72" s="1044"/>
      <c r="I72" s="1044"/>
      <c r="J72" s="1044"/>
      <c r="K72" s="1044"/>
      <c r="L72" s="1044"/>
      <c r="M72" s="1044"/>
      <c r="N72" s="1044"/>
      <c r="O72" s="1044"/>
      <c r="P72" s="1045"/>
      <c r="Q72" s="1046">
        <v>250285</v>
      </c>
      <c r="R72" s="1040"/>
      <c r="S72" s="1040"/>
      <c r="T72" s="1040"/>
      <c r="U72" s="1040"/>
      <c r="V72" s="1040">
        <v>238827</v>
      </c>
      <c r="W72" s="1040"/>
      <c r="X72" s="1040"/>
      <c r="Y72" s="1040"/>
      <c r="Z72" s="1040"/>
      <c r="AA72" s="1040">
        <v>11458</v>
      </c>
      <c r="AB72" s="1040"/>
      <c r="AC72" s="1040"/>
      <c r="AD72" s="1040"/>
      <c r="AE72" s="1040"/>
      <c r="AF72" s="1040">
        <v>11458</v>
      </c>
      <c r="AG72" s="1040"/>
      <c r="AH72" s="1040"/>
      <c r="AI72" s="1040"/>
      <c r="AJ72" s="1040"/>
      <c r="AK72" s="1040">
        <v>608</v>
      </c>
      <c r="AL72" s="1040"/>
      <c r="AM72" s="1040"/>
      <c r="AN72" s="1040"/>
      <c r="AO72" s="1040"/>
      <c r="AP72" s="1040" t="s">
        <v>553</v>
      </c>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559</v>
      </c>
      <c r="C73" s="1044"/>
      <c r="D73" s="1044"/>
      <c r="E73" s="1044"/>
      <c r="F73" s="1044"/>
      <c r="G73" s="1044"/>
      <c r="H73" s="1044"/>
      <c r="I73" s="1044"/>
      <c r="J73" s="1044"/>
      <c r="K73" s="1044"/>
      <c r="L73" s="1044"/>
      <c r="M73" s="1044"/>
      <c r="N73" s="1044"/>
      <c r="O73" s="1044"/>
      <c r="P73" s="1045"/>
      <c r="Q73" s="1046">
        <v>10004</v>
      </c>
      <c r="R73" s="1040"/>
      <c r="S73" s="1040"/>
      <c r="T73" s="1040"/>
      <c r="U73" s="1040"/>
      <c r="V73" s="1040">
        <v>9478</v>
      </c>
      <c r="W73" s="1040"/>
      <c r="X73" s="1040"/>
      <c r="Y73" s="1040"/>
      <c r="Z73" s="1040"/>
      <c r="AA73" s="1040">
        <v>526</v>
      </c>
      <c r="AB73" s="1040"/>
      <c r="AC73" s="1040"/>
      <c r="AD73" s="1040"/>
      <c r="AE73" s="1040"/>
      <c r="AF73" s="1040" t="s">
        <v>564</v>
      </c>
      <c r="AG73" s="1040"/>
      <c r="AH73" s="1040"/>
      <c r="AI73" s="1040"/>
      <c r="AJ73" s="1040"/>
      <c r="AK73" s="1040">
        <v>15</v>
      </c>
      <c r="AL73" s="1040"/>
      <c r="AM73" s="1040"/>
      <c r="AN73" s="1040"/>
      <c r="AO73" s="1040"/>
      <c r="AP73" s="1040" t="s">
        <v>553</v>
      </c>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560</v>
      </c>
      <c r="C74" s="1044"/>
      <c r="D74" s="1044"/>
      <c r="E74" s="1044"/>
      <c r="F74" s="1044"/>
      <c r="G74" s="1044"/>
      <c r="H74" s="1044"/>
      <c r="I74" s="1044"/>
      <c r="J74" s="1044"/>
      <c r="K74" s="1044"/>
      <c r="L74" s="1044"/>
      <c r="M74" s="1044"/>
      <c r="N74" s="1044"/>
      <c r="O74" s="1044"/>
      <c r="P74" s="1045"/>
      <c r="Q74" s="1046">
        <v>1564</v>
      </c>
      <c r="R74" s="1040"/>
      <c r="S74" s="1040"/>
      <c r="T74" s="1040"/>
      <c r="U74" s="1040"/>
      <c r="V74" s="1040">
        <v>1563</v>
      </c>
      <c r="W74" s="1040"/>
      <c r="X74" s="1040"/>
      <c r="Y74" s="1040"/>
      <c r="Z74" s="1040"/>
      <c r="AA74" s="1040">
        <v>1</v>
      </c>
      <c r="AB74" s="1040"/>
      <c r="AC74" s="1040"/>
      <c r="AD74" s="1040"/>
      <c r="AE74" s="1040"/>
      <c r="AF74" s="1040" t="s">
        <v>564</v>
      </c>
      <c r="AG74" s="1040"/>
      <c r="AH74" s="1040"/>
      <c r="AI74" s="1040"/>
      <c r="AJ74" s="1040"/>
      <c r="AK74" s="1040" t="s">
        <v>553</v>
      </c>
      <c r="AL74" s="1040"/>
      <c r="AM74" s="1040"/>
      <c r="AN74" s="1040"/>
      <c r="AO74" s="1040"/>
      <c r="AP74" s="1040" t="s">
        <v>553</v>
      </c>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561</v>
      </c>
      <c r="C75" s="1044"/>
      <c r="D75" s="1044"/>
      <c r="E75" s="1044"/>
      <c r="F75" s="1044"/>
      <c r="G75" s="1044"/>
      <c r="H75" s="1044"/>
      <c r="I75" s="1044"/>
      <c r="J75" s="1044"/>
      <c r="K75" s="1044"/>
      <c r="L75" s="1044"/>
      <c r="M75" s="1044"/>
      <c r="N75" s="1044"/>
      <c r="O75" s="1044"/>
      <c r="P75" s="1045"/>
      <c r="Q75" s="1047">
        <v>1</v>
      </c>
      <c r="R75" s="1048"/>
      <c r="S75" s="1048"/>
      <c r="T75" s="1048"/>
      <c r="U75" s="1049"/>
      <c r="V75" s="1050">
        <v>0</v>
      </c>
      <c r="W75" s="1048"/>
      <c r="X75" s="1048"/>
      <c r="Y75" s="1048"/>
      <c r="Z75" s="1049"/>
      <c r="AA75" s="1050">
        <v>1</v>
      </c>
      <c r="AB75" s="1048"/>
      <c r="AC75" s="1048"/>
      <c r="AD75" s="1048"/>
      <c r="AE75" s="1049"/>
      <c r="AF75" s="1040" t="s">
        <v>564</v>
      </c>
      <c r="AG75" s="1040"/>
      <c r="AH75" s="1040"/>
      <c r="AI75" s="1040"/>
      <c r="AJ75" s="1040"/>
      <c r="AK75" s="1040" t="s">
        <v>553</v>
      </c>
      <c r="AL75" s="1040"/>
      <c r="AM75" s="1040"/>
      <c r="AN75" s="1040"/>
      <c r="AO75" s="1040"/>
      <c r="AP75" s="1040" t="s">
        <v>553</v>
      </c>
      <c r="AQ75" s="1040"/>
      <c r="AR75" s="1040"/>
      <c r="AS75" s="1040"/>
      <c r="AT75" s="1040"/>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562</v>
      </c>
      <c r="C76" s="1044"/>
      <c r="D76" s="1044"/>
      <c r="E76" s="1044"/>
      <c r="F76" s="1044"/>
      <c r="G76" s="1044"/>
      <c r="H76" s="1044"/>
      <c r="I76" s="1044"/>
      <c r="J76" s="1044"/>
      <c r="K76" s="1044"/>
      <c r="L76" s="1044"/>
      <c r="M76" s="1044"/>
      <c r="N76" s="1044"/>
      <c r="O76" s="1044"/>
      <c r="P76" s="1045"/>
      <c r="Q76" s="1047">
        <v>41</v>
      </c>
      <c r="R76" s="1048"/>
      <c r="S76" s="1048"/>
      <c r="T76" s="1048"/>
      <c r="U76" s="1049"/>
      <c r="V76" s="1050">
        <v>35</v>
      </c>
      <c r="W76" s="1048"/>
      <c r="X76" s="1048"/>
      <c r="Y76" s="1048"/>
      <c r="Z76" s="1049"/>
      <c r="AA76" s="1050">
        <v>6</v>
      </c>
      <c r="AB76" s="1048"/>
      <c r="AC76" s="1048"/>
      <c r="AD76" s="1048"/>
      <c r="AE76" s="1049"/>
      <c r="AF76" s="1040" t="s">
        <v>564</v>
      </c>
      <c r="AG76" s="1040"/>
      <c r="AH76" s="1040"/>
      <c r="AI76" s="1040"/>
      <c r="AJ76" s="1040"/>
      <c r="AK76" s="1040" t="s">
        <v>553</v>
      </c>
      <c r="AL76" s="1040"/>
      <c r="AM76" s="1040"/>
      <c r="AN76" s="1040"/>
      <c r="AO76" s="1040"/>
      <c r="AP76" s="1040" t="s">
        <v>553</v>
      </c>
      <c r="AQ76" s="1040"/>
      <c r="AR76" s="1040"/>
      <c r="AS76" s="1040"/>
      <c r="AT76" s="1040"/>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563</v>
      </c>
      <c r="C77" s="1044"/>
      <c r="D77" s="1044"/>
      <c r="E77" s="1044"/>
      <c r="F77" s="1044"/>
      <c r="G77" s="1044"/>
      <c r="H77" s="1044"/>
      <c r="I77" s="1044"/>
      <c r="J77" s="1044"/>
      <c r="K77" s="1044"/>
      <c r="L77" s="1044"/>
      <c r="M77" s="1044"/>
      <c r="N77" s="1044"/>
      <c r="O77" s="1044"/>
      <c r="P77" s="1045"/>
      <c r="Q77" s="1047">
        <v>42</v>
      </c>
      <c r="R77" s="1048"/>
      <c r="S77" s="1048"/>
      <c r="T77" s="1048"/>
      <c r="U77" s="1049"/>
      <c r="V77" s="1050">
        <v>39</v>
      </c>
      <c r="W77" s="1048"/>
      <c r="X77" s="1048"/>
      <c r="Y77" s="1048"/>
      <c r="Z77" s="1049"/>
      <c r="AA77" s="1050">
        <v>3</v>
      </c>
      <c r="AB77" s="1048"/>
      <c r="AC77" s="1048"/>
      <c r="AD77" s="1048"/>
      <c r="AE77" s="1049"/>
      <c r="AF77" s="1040" t="s">
        <v>564</v>
      </c>
      <c r="AG77" s="1040"/>
      <c r="AH77" s="1040"/>
      <c r="AI77" s="1040"/>
      <c r="AJ77" s="1040"/>
      <c r="AK77" s="1040" t="s">
        <v>553</v>
      </c>
      <c r="AL77" s="1040"/>
      <c r="AM77" s="1040"/>
      <c r="AN77" s="1040"/>
      <c r="AO77" s="1040"/>
      <c r="AP77" s="1040" t="s">
        <v>553</v>
      </c>
      <c r="AQ77" s="1040"/>
      <c r="AR77" s="1040"/>
      <c r="AS77" s="1040"/>
      <c r="AT77" s="1040"/>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296</v>
      </c>
      <c r="AG109" s="963"/>
      <c r="AH109" s="963"/>
      <c r="AI109" s="963"/>
      <c r="AJ109" s="964"/>
      <c r="AK109" s="965" t="s">
        <v>295</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296</v>
      </c>
      <c r="BW109" s="963"/>
      <c r="BX109" s="963"/>
      <c r="BY109" s="963"/>
      <c r="BZ109" s="964"/>
      <c r="CA109" s="965" t="s">
        <v>295</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296</v>
      </c>
      <c r="DM109" s="963"/>
      <c r="DN109" s="963"/>
      <c r="DO109" s="963"/>
      <c r="DP109" s="964"/>
      <c r="DQ109" s="965" t="s">
        <v>295</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284962</v>
      </c>
      <c r="AB110" s="956"/>
      <c r="AC110" s="956"/>
      <c r="AD110" s="956"/>
      <c r="AE110" s="957"/>
      <c r="AF110" s="958">
        <v>264886</v>
      </c>
      <c r="AG110" s="956"/>
      <c r="AH110" s="956"/>
      <c r="AI110" s="956"/>
      <c r="AJ110" s="957"/>
      <c r="AK110" s="958">
        <v>279070</v>
      </c>
      <c r="AL110" s="956"/>
      <c r="AM110" s="956"/>
      <c r="AN110" s="956"/>
      <c r="AO110" s="957"/>
      <c r="AP110" s="959">
        <v>17.8</v>
      </c>
      <c r="AQ110" s="960"/>
      <c r="AR110" s="960"/>
      <c r="AS110" s="960"/>
      <c r="AT110" s="961"/>
      <c r="AU110" s="995" t="s">
        <v>68</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2157777</v>
      </c>
      <c r="BR110" s="903"/>
      <c r="BS110" s="903"/>
      <c r="BT110" s="903"/>
      <c r="BU110" s="903"/>
      <c r="BV110" s="903">
        <v>2073503</v>
      </c>
      <c r="BW110" s="903"/>
      <c r="BX110" s="903"/>
      <c r="BY110" s="903"/>
      <c r="BZ110" s="903"/>
      <c r="CA110" s="903">
        <v>2127219</v>
      </c>
      <c r="CB110" s="903"/>
      <c r="CC110" s="903"/>
      <c r="CD110" s="903"/>
      <c r="CE110" s="903"/>
      <c r="CF110" s="927">
        <v>136</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379</v>
      </c>
      <c r="DR110" s="903"/>
      <c r="DS110" s="903"/>
      <c r="DT110" s="903"/>
      <c r="DU110" s="903"/>
      <c r="DV110" s="904" t="s">
        <v>122</v>
      </c>
      <c r="DW110" s="904"/>
      <c r="DX110" s="904"/>
      <c r="DY110" s="904"/>
      <c r="DZ110" s="905"/>
    </row>
    <row r="111" spans="1:131" s="226" customFormat="1" ht="26.25" customHeight="1" x14ac:dyDescent="0.15">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379</v>
      </c>
      <c r="AB111" s="984"/>
      <c r="AC111" s="984"/>
      <c r="AD111" s="984"/>
      <c r="AE111" s="985"/>
      <c r="AF111" s="986" t="s">
        <v>379</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t="s">
        <v>379</v>
      </c>
      <c r="BR111" s="875"/>
      <c r="BS111" s="875"/>
      <c r="BT111" s="875"/>
      <c r="BU111" s="875"/>
      <c r="BV111" s="875" t="s">
        <v>122</v>
      </c>
      <c r="BW111" s="875"/>
      <c r="BX111" s="875"/>
      <c r="BY111" s="875"/>
      <c r="BZ111" s="875"/>
      <c r="CA111" s="875" t="s">
        <v>422</v>
      </c>
      <c r="CB111" s="875"/>
      <c r="CC111" s="875"/>
      <c r="CD111" s="875"/>
      <c r="CE111" s="875"/>
      <c r="CF111" s="936" t="s">
        <v>379</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422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422</v>
      </c>
      <c r="AL112" s="838"/>
      <c r="AM112" s="838"/>
      <c r="AN112" s="838"/>
      <c r="AO112" s="839"/>
      <c r="AP112" s="885" t="s">
        <v>122</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720693</v>
      </c>
      <c r="BR112" s="875"/>
      <c r="BS112" s="875"/>
      <c r="BT112" s="875"/>
      <c r="BU112" s="875"/>
      <c r="BV112" s="875">
        <v>672111</v>
      </c>
      <c r="BW112" s="875"/>
      <c r="BX112" s="875"/>
      <c r="BY112" s="875"/>
      <c r="BZ112" s="875"/>
      <c r="CA112" s="875">
        <v>622505</v>
      </c>
      <c r="CB112" s="875"/>
      <c r="CC112" s="875"/>
      <c r="CD112" s="875"/>
      <c r="CE112" s="875"/>
      <c r="CF112" s="936">
        <v>39.799999999999997</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379</v>
      </c>
      <c r="DM112" s="875"/>
      <c r="DN112" s="875"/>
      <c r="DO112" s="875"/>
      <c r="DP112" s="875"/>
      <c r="DQ112" s="875" t="s">
        <v>379</v>
      </c>
      <c r="DR112" s="875"/>
      <c r="DS112" s="875"/>
      <c r="DT112" s="875"/>
      <c r="DU112" s="875"/>
      <c r="DV112" s="852" t="s">
        <v>379</v>
      </c>
      <c r="DW112" s="852"/>
      <c r="DX112" s="852"/>
      <c r="DY112" s="852"/>
      <c r="DZ112" s="853"/>
    </row>
    <row r="113" spans="1:130" s="226" customFormat="1" ht="26.25" customHeight="1" x14ac:dyDescent="0.15">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62754</v>
      </c>
      <c r="AB113" s="984"/>
      <c r="AC113" s="984"/>
      <c r="AD113" s="984"/>
      <c r="AE113" s="985"/>
      <c r="AF113" s="986">
        <v>62754</v>
      </c>
      <c r="AG113" s="984"/>
      <c r="AH113" s="984"/>
      <c r="AI113" s="984"/>
      <c r="AJ113" s="985"/>
      <c r="AK113" s="986">
        <v>62754</v>
      </c>
      <c r="AL113" s="984"/>
      <c r="AM113" s="984"/>
      <c r="AN113" s="984"/>
      <c r="AO113" s="985"/>
      <c r="AP113" s="987">
        <v>4</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62400</v>
      </c>
      <c r="BR113" s="875"/>
      <c r="BS113" s="875"/>
      <c r="BT113" s="875"/>
      <c r="BU113" s="875"/>
      <c r="BV113" s="875">
        <v>53809</v>
      </c>
      <c r="BW113" s="875"/>
      <c r="BX113" s="875"/>
      <c r="BY113" s="875"/>
      <c r="BZ113" s="875"/>
      <c r="CA113" s="875">
        <v>47086</v>
      </c>
      <c r="CB113" s="875"/>
      <c r="CC113" s="875"/>
      <c r="CD113" s="875"/>
      <c r="CE113" s="875"/>
      <c r="CF113" s="936">
        <v>3</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379</v>
      </c>
      <c r="DW113" s="886"/>
      <c r="DX113" s="886"/>
      <c r="DY113" s="886"/>
      <c r="DZ113" s="887"/>
    </row>
    <row r="114" spans="1:130" s="226" customFormat="1" ht="26.25" customHeight="1" x14ac:dyDescent="0.15">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7854</v>
      </c>
      <c r="AB114" s="838"/>
      <c r="AC114" s="838"/>
      <c r="AD114" s="838"/>
      <c r="AE114" s="839"/>
      <c r="AF114" s="840">
        <v>9449</v>
      </c>
      <c r="AG114" s="838"/>
      <c r="AH114" s="838"/>
      <c r="AI114" s="838"/>
      <c r="AJ114" s="839"/>
      <c r="AK114" s="840">
        <v>9361</v>
      </c>
      <c r="AL114" s="838"/>
      <c r="AM114" s="838"/>
      <c r="AN114" s="838"/>
      <c r="AO114" s="839"/>
      <c r="AP114" s="885">
        <v>0.6</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388073</v>
      </c>
      <c r="BR114" s="875"/>
      <c r="BS114" s="875"/>
      <c r="BT114" s="875"/>
      <c r="BU114" s="875"/>
      <c r="BV114" s="875">
        <v>379378</v>
      </c>
      <c r="BW114" s="875"/>
      <c r="BX114" s="875"/>
      <c r="BY114" s="875"/>
      <c r="BZ114" s="875"/>
      <c r="CA114" s="875">
        <v>343592</v>
      </c>
      <c r="CB114" s="875"/>
      <c r="CC114" s="875"/>
      <c r="CD114" s="875"/>
      <c r="CE114" s="875"/>
      <c r="CF114" s="936">
        <v>22</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379</v>
      </c>
      <c r="DH114" s="838"/>
      <c r="DI114" s="838"/>
      <c r="DJ114" s="838"/>
      <c r="DK114" s="839"/>
      <c r="DL114" s="840" t="s">
        <v>379</v>
      </c>
      <c r="DM114" s="838"/>
      <c r="DN114" s="838"/>
      <c r="DO114" s="838"/>
      <c r="DP114" s="839"/>
      <c r="DQ114" s="840" t="s">
        <v>379</v>
      </c>
      <c r="DR114" s="838"/>
      <c r="DS114" s="838"/>
      <c r="DT114" s="838"/>
      <c r="DU114" s="839"/>
      <c r="DV114" s="885" t="s">
        <v>122</v>
      </c>
      <c r="DW114" s="886"/>
      <c r="DX114" s="886"/>
      <c r="DY114" s="886"/>
      <c r="DZ114" s="887"/>
    </row>
    <row r="115" spans="1:130" s="226" customFormat="1" ht="26.25" customHeight="1" x14ac:dyDescent="0.15">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379</v>
      </c>
      <c r="AL115" s="984"/>
      <c r="AM115" s="984"/>
      <c r="AN115" s="984"/>
      <c r="AO115" s="985"/>
      <c r="AP115" s="987" t="s">
        <v>122</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379</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122</v>
      </c>
      <c r="AG116" s="838"/>
      <c r="AH116" s="838"/>
      <c r="AI116" s="838"/>
      <c r="AJ116" s="839"/>
      <c r="AK116" s="840" t="s">
        <v>379</v>
      </c>
      <c r="AL116" s="838"/>
      <c r="AM116" s="838"/>
      <c r="AN116" s="838"/>
      <c r="AO116" s="839"/>
      <c r="AP116" s="885" t="s">
        <v>122</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379</v>
      </c>
      <c r="BR116" s="875"/>
      <c r="BS116" s="875"/>
      <c r="BT116" s="875"/>
      <c r="BU116" s="875"/>
      <c r="BV116" s="875" t="s">
        <v>122</v>
      </c>
      <c r="BW116" s="875"/>
      <c r="BX116" s="875"/>
      <c r="BY116" s="875"/>
      <c r="BZ116" s="875"/>
      <c r="CA116" s="875" t="s">
        <v>379</v>
      </c>
      <c r="CB116" s="875"/>
      <c r="CC116" s="875"/>
      <c r="CD116" s="875"/>
      <c r="CE116" s="875"/>
      <c r="CF116" s="936" t="s">
        <v>122</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379</v>
      </c>
      <c r="DH116" s="838"/>
      <c r="DI116" s="838"/>
      <c r="DJ116" s="838"/>
      <c r="DK116" s="839"/>
      <c r="DL116" s="840" t="s">
        <v>379</v>
      </c>
      <c r="DM116" s="838"/>
      <c r="DN116" s="838"/>
      <c r="DO116" s="838"/>
      <c r="DP116" s="839"/>
      <c r="DQ116" s="840" t="s">
        <v>379</v>
      </c>
      <c r="DR116" s="838"/>
      <c r="DS116" s="838"/>
      <c r="DT116" s="838"/>
      <c r="DU116" s="839"/>
      <c r="DV116" s="885" t="s">
        <v>122</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355570</v>
      </c>
      <c r="AB117" s="970"/>
      <c r="AC117" s="970"/>
      <c r="AD117" s="970"/>
      <c r="AE117" s="971"/>
      <c r="AF117" s="972">
        <v>337089</v>
      </c>
      <c r="AG117" s="970"/>
      <c r="AH117" s="970"/>
      <c r="AI117" s="970"/>
      <c r="AJ117" s="971"/>
      <c r="AK117" s="972">
        <v>351185</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296</v>
      </c>
      <c r="AG118" s="963"/>
      <c r="AH118" s="963"/>
      <c r="AI118" s="963"/>
      <c r="AJ118" s="964"/>
      <c r="AK118" s="965" t="s">
        <v>295</v>
      </c>
      <c r="AL118" s="963"/>
      <c r="AM118" s="963"/>
      <c r="AN118" s="963"/>
      <c r="AO118" s="964"/>
      <c r="AP118" s="966" t="s">
        <v>414</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379</v>
      </c>
      <c r="CB118" s="906"/>
      <c r="CC118" s="906"/>
      <c r="CD118" s="906"/>
      <c r="CE118" s="906"/>
      <c r="CF118" s="936" t="s">
        <v>122</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445</v>
      </c>
      <c r="BP119" s="939"/>
      <c r="BQ119" s="943">
        <v>3328943</v>
      </c>
      <c r="BR119" s="906"/>
      <c r="BS119" s="906"/>
      <c r="BT119" s="906"/>
      <c r="BU119" s="906"/>
      <c r="BV119" s="906">
        <v>3178801</v>
      </c>
      <c r="BW119" s="906"/>
      <c r="BX119" s="906"/>
      <c r="BY119" s="906"/>
      <c r="BZ119" s="906"/>
      <c r="CA119" s="906">
        <v>3140402</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379</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2360272</v>
      </c>
      <c r="BR120" s="903"/>
      <c r="BS120" s="903"/>
      <c r="BT120" s="903"/>
      <c r="BU120" s="903"/>
      <c r="BV120" s="903">
        <v>2705463</v>
      </c>
      <c r="BW120" s="903"/>
      <c r="BX120" s="903"/>
      <c r="BY120" s="903"/>
      <c r="BZ120" s="903"/>
      <c r="CA120" s="903">
        <v>3246610</v>
      </c>
      <c r="CB120" s="903"/>
      <c r="CC120" s="903"/>
      <c r="CD120" s="903"/>
      <c r="CE120" s="903"/>
      <c r="CF120" s="927">
        <v>207.5</v>
      </c>
      <c r="CG120" s="928"/>
      <c r="CH120" s="928"/>
      <c r="CI120" s="928"/>
      <c r="CJ120" s="928"/>
      <c r="CK120" s="929" t="s">
        <v>449</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720693</v>
      </c>
      <c r="DH120" s="903"/>
      <c r="DI120" s="903"/>
      <c r="DJ120" s="903"/>
      <c r="DK120" s="903"/>
      <c r="DL120" s="903">
        <v>672111</v>
      </c>
      <c r="DM120" s="903"/>
      <c r="DN120" s="903"/>
      <c r="DO120" s="903"/>
      <c r="DP120" s="903"/>
      <c r="DQ120" s="903">
        <v>622505</v>
      </c>
      <c r="DR120" s="903"/>
      <c r="DS120" s="903"/>
      <c r="DT120" s="903"/>
      <c r="DU120" s="903"/>
      <c r="DV120" s="904">
        <v>39.799999999999997</v>
      </c>
      <c r="DW120" s="904"/>
      <c r="DX120" s="904"/>
      <c r="DY120" s="904"/>
      <c r="DZ120" s="905"/>
    </row>
    <row r="121" spans="1:130" s="226" customFormat="1" ht="26.25" customHeight="1" x14ac:dyDescent="0.15">
      <c r="A121" s="878"/>
      <c r="B121" s="879"/>
      <c r="C121" s="924" t="s">
        <v>450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379</v>
      </c>
      <c r="AQ121" s="886"/>
      <c r="AR121" s="886"/>
      <c r="AS121" s="886"/>
      <c r="AT121" s="887"/>
      <c r="AU121" s="947"/>
      <c r="AV121" s="948"/>
      <c r="AW121" s="948"/>
      <c r="AX121" s="948"/>
      <c r="AY121" s="949"/>
      <c r="AZ121" s="873" t="s">
        <v>451</v>
      </c>
      <c r="BA121" s="808"/>
      <c r="BB121" s="808"/>
      <c r="BC121" s="808"/>
      <c r="BD121" s="808"/>
      <c r="BE121" s="808"/>
      <c r="BF121" s="808"/>
      <c r="BG121" s="808"/>
      <c r="BH121" s="808"/>
      <c r="BI121" s="808"/>
      <c r="BJ121" s="808"/>
      <c r="BK121" s="808"/>
      <c r="BL121" s="808"/>
      <c r="BM121" s="808"/>
      <c r="BN121" s="808"/>
      <c r="BO121" s="808"/>
      <c r="BP121" s="809"/>
      <c r="BQ121" s="874" t="s">
        <v>379</v>
      </c>
      <c r="BR121" s="875"/>
      <c r="BS121" s="875"/>
      <c r="BT121" s="875"/>
      <c r="BU121" s="875"/>
      <c r="BV121" s="875" t="s">
        <v>122</v>
      </c>
      <c r="BW121" s="875"/>
      <c r="BX121" s="875"/>
      <c r="BY121" s="875"/>
      <c r="BZ121" s="875"/>
      <c r="CA121" s="875" t="s">
        <v>122</v>
      </c>
      <c r="CB121" s="875"/>
      <c r="CC121" s="875"/>
      <c r="CD121" s="875"/>
      <c r="CE121" s="875"/>
      <c r="CF121" s="936" t="s">
        <v>379</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379</v>
      </c>
      <c r="DM121" s="875"/>
      <c r="DN121" s="875"/>
      <c r="DO121" s="875"/>
      <c r="DP121" s="875"/>
      <c r="DQ121" s="875" t="s">
        <v>122</v>
      </c>
      <c r="DR121" s="875"/>
      <c r="DS121" s="875"/>
      <c r="DT121" s="875"/>
      <c r="DU121" s="875"/>
      <c r="DV121" s="852" t="s">
        <v>379</v>
      </c>
      <c r="DW121" s="852"/>
      <c r="DX121" s="852"/>
      <c r="DY121" s="852"/>
      <c r="DZ121" s="853"/>
    </row>
    <row r="122" spans="1:130" s="226" customFormat="1" ht="26.25" customHeight="1" x14ac:dyDescent="0.15">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379</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2370323</v>
      </c>
      <c r="BR122" s="906"/>
      <c r="BS122" s="906"/>
      <c r="BT122" s="906"/>
      <c r="BU122" s="906"/>
      <c r="BV122" s="906">
        <v>2250121</v>
      </c>
      <c r="BW122" s="906"/>
      <c r="BX122" s="906"/>
      <c r="BY122" s="906"/>
      <c r="BZ122" s="906"/>
      <c r="CA122" s="906">
        <v>2311853</v>
      </c>
      <c r="CB122" s="906"/>
      <c r="CC122" s="906"/>
      <c r="CD122" s="906"/>
      <c r="CE122" s="906"/>
      <c r="CF122" s="907">
        <v>147.80000000000001</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379</v>
      </c>
      <c r="DH122" s="875"/>
      <c r="DI122" s="875"/>
      <c r="DJ122" s="875"/>
      <c r="DK122" s="875"/>
      <c r="DL122" s="875" t="s">
        <v>379</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379</v>
      </c>
      <c r="AB123" s="838"/>
      <c r="AC123" s="838"/>
      <c r="AD123" s="838"/>
      <c r="AE123" s="839"/>
      <c r="AF123" s="840" t="s">
        <v>379</v>
      </c>
      <c r="AG123" s="838"/>
      <c r="AH123" s="838"/>
      <c r="AI123" s="838"/>
      <c r="AJ123" s="839"/>
      <c r="AK123" s="840" t="s">
        <v>122</v>
      </c>
      <c r="AL123" s="838"/>
      <c r="AM123" s="838"/>
      <c r="AN123" s="838"/>
      <c r="AO123" s="839"/>
      <c r="AP123" s="885" t="s">
        <v>379</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453</v>
      </c>
      <c r="BP123" s="939"/>
      <c r="BQ123" s="893">
        <v>4730595</v>
      </c>
      <c r="BR123" s="894"/>
      <c r="BS123" s="894"/>
      <c r="BT123" s="894"/>
      <c r="BU123" s="894"/>
      <c r="BV123" s="894">
        <v>4955584</v>
      </c>
      <c r="BW123" s="894"/>
      <c r="BX123" s="894"/>
      <c r="BY123" s="894"/>
      <c r="BZ123" s="894"/>
      <c r="CA123" s="894">
        <v>5558463</v>
      </c>
      <c r="CB123" s="894"/>
      <c r="CC123" s="894"/>
      <c r="CD123" s="894"/>
      <c r="CE123" s="894"/>
      <c r="CF123" s="804"/>
      <c r="CG123" s="805"/>
      <c r="CH123" s="805"/>
      <c r="CI123" s="805"/>
      <c r="CJ123" s="895"/>
      <c r="CK123" s="930"/>
      <c r="CL123" s="916"/>
      <c r="CM123" s="916"/>
      <c r="CN123" s="916"/>
      <c r="CO123" s="917"/>
      <c r="CP123" s="896" t="s">
        <v>394</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379</v>
      </c>
      <c r="CB124" s="892"/>
      <c r="CC124" s="892"/>
      <c r="CD124" s="892"/>
      <c r="CE124" s="892"/>
      <c r="CF124" s="782"/>
      <c r="CG124" s="783"/>
      <c r="CH124" s="783"/>
      <c r="CI124" s="783"/>
      <c r="CJ124" s="923"/>
      <c r="CK124" s="931"/>
      <c r="CL124" s="931"/>
      <c r="CM124" s="931"/>
      <c r="CN124" s="931"/>
      <c r="CO124" s="932"/>
      <c r="CP124" s="896" t="s">
        <v>455</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456</v>
      </c>
      <c r="CL125" s="913"/>
      <c r="CM125" s="913"/>
      <c r="CN125" s="913"/>
      <c r="CO125" s="914"/>
      <c r="CP125" s="921" t="s">
        <v>457</v>
      </c>
      <c r="CQ125" s="866"/>
      <c r="CR125" s="866"/>
      <c r="CS125" s="866"/>
      <c r="CT125" s="866"/>
      <c r="CU125" s="866"/>
      <c r="CV125" s="866"/>
      <c r="CW125" s="866"/>
      <c r="CX125" s="866"/>
      <c r="CY125" s="866"/>
      <c r="CZ125" s="866"/>
      <c r="DA125" s="866"/>
      <c r="DB125" s="866"/>
      <c r="DC125" s="866"/>
      <c r="DD125" s="866"/>
      <c r="DE125" s="866"/>
      <c r="DF125" s="867"/>
      <c r="DG125" s="922" t="s">
        <v>379</v>
      </c>
      <c r="DH125" s="903"/>
      <c r="DI125" s="903"/>
      <c r="DJ125" s="903"/>
      <c r="DK125" s="903"/>
      <c r="DL125" s="903" t="s">
        <v>379</v>
      </c>
      <c r="DM125" s="903"/>
      <c r="DN125" s="903"/>
      <c r="DO125" s="903"/>
      <c r="DP125" s="903"/>
      <c r="DQ125" s="903" t="s">
        <v>379</v>
      </c>
      <c r="DR125" s="903"/>
      <c r="DS125" s="903"/>
      <c r="DT125" s="903"/>
      <c r="DU125" s="903"/>
      <c r="DV125" s="904" t="s">
        <v>379</v>
      </c>
      <c r="DW125" s="904"/>
      <c r="DX125" s="904"/>
      <c r="DY125" s="904"/>
      <c r="DZ125" s="905"/>
    </row>
    <row r="126" spans="1:130" s="226" customFormat="1" ht="26.25" customHeight="1" thickBot="1" x14ac:dyDescent="0.2">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379</v>
      </c>
      <c r="AB126" s="838"/>
      <c r="AC126" s="838"/>
      <c r="AD126" s="838"/>
      <c r="AE126" s="839"/>
      <c r="AF126" s="840" t="s">
        <v>379</v>
      </c>
      <c r="AG126" s="838"/>
      <c r="AH126" s="838"/>
      <c r="AI126" s="838"/>
      <c r="AJ126" s="839"/>
      <c r="AK126" s="840" t="s">
        <v>122</v>
      </c>
      <c r="AL126" s="838"/>
      <c r="AM126" s="838"/>
      <c r="AN126" s="838"/>
      <c r="AO126" s="839"/>
      <c r="AP126" s="885" t="s">
        <v>379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458</v>
      </c>
      <c r="CQ126" s="808"/>
      <c r="CR126" s="808"/>
      <c r="CS126" s="808"/>
      <c r="CT126" s="808"/>
      <c r="CU126" s="808"/>
      <c r="CV126" s="808"/>
      <c r="CW126" s="808"/>
      <c r="CX126" s="808"/>
      <c r="CY126" s="808"/>
      <c r="CZ126" s="808"/>
      <c r="DA126" s="808"/>
      <c r="DB126" s="808"/>
      <c r="DC126" s="808"/>
      <c r="DD126" s="808"/>
      <c r="DE126" s="808"/>
      <c r="DF126" s="809"/>
      <c r="DG126" s="874" t="s">
        <v>379</v>
      </c>
      <c r="DH126" s="875"/>
      <c r="DI126" s="875"/>
      <c r="DJ126" s="875"/>
      <c r="DK126" s="875"/>
      <c r="DL126" s="875" t="s">
        <v>122</v>
      </c>
      <c r="DM126" s="875"/>
      <c r="DN126" s="875"/>
      <c r="DO126" s="875"/>
      <c r="DP126" s="875"/>
      <c r="DQ126" s="875" t="s">
        <v>122</v>
      </c>
      <c r="DR126" s="875"/>
      <c r="DS126" s="875"/>
      <c r="DT126" s="875"/>
      <c r="DU126" s="875"/>
      <c r="DV126" s="852" t="s">
        <v>379</v>
      </c>
      <c r="DW126" s="852"/>
      <c r="DX126" s="852"/>
      <c r="DY126" s="852"/>
      <c r="DZ126" s="853"/>
    </row>
    <row r="127" spans="1:130" s="226" customFormat="1" ht="26.25" customHeight="1" x14ac:dyDescent="0.15">
      <c r="A127" s="880"/>
      <c r="B127" s="881"/>
      <c r="C127" s="899" t="s">
        <v>459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379</v>
      </c>
      <c r="AL127" s="838"/>
      <c r="AM127" s="838"/>
      <c r="AN127" s="838"/>
      <c r="AO127" s="839"/>
      <c r="AP127" s="885" t="s">
        <v>122</v>
      </c>
      <c r="AQ127" s="886"/>
      <c r="AR127" s="886"/>
      <c r="AS127" s="886"/>
      <c r="AT127" s="887"/>
      <c r="AU127" s="262"/>
      <c r="AV127" s="262"/>
      <c r="AW127" s="262"/>
      <c r="AX127" s="902" t="s">
        <v>460</v>
      </c>
      <c r="AY127" s="870"/>
      <c r="AZ127" s="870"/>
      <c r="BA127" s="870"/>
      <c r="BB127" s="870"/>
      <c r="BC127" s="870"/>
      <c r="BD127" s="870"/>
      <c r="BE127" s="871"/>
      <c r="BF127" s="869" t="s">
        <v>461</v>
      </c>
      <c r="BG127" s="870"/>
      <c r="BH127" s="870"/>
      <c r="BI127" s="870"/>
      <c r="BJ127" s="870"/>
      <c r="BK127" s="870"/>
      <c r="BL127" s="871"/>
      <c r="BM127" s="869" t="s">
        <v>462</v>
      </c>
      <c r="BN127" s="870"/>
      <c r="BO127" s="870"/>
      <c r="BP127" s="870"/>
      <c r="BQ127" s="870"/>
      <c r="BR127" s="870"/>
      <c r="BS127" s="871"/>
      <c r="BT127" s="869" t="s">
        <v>463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464</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466</v>
      </c>
      <c r="X128" s="856"/>
      <c r="Y128" s="856"/>
      <c r="Z128" s="857"/>
      <c r="AA128" s="858" t="s">
        <v>379</v>
      </c>
      <c r="AB128" s="859"/>
      <c r="AC128" s="859"/>
      <c r="AD128" s="859"/>
      <c r="AE128" s="860"/>
      <c r="AF128" s="861" t="s">
        <v>379</v>
      </c>
      <c r="AG128" s="859"/>
      <c r="AH128" s="859"/>
      <c r="AI128" s="859"/>
      <c r="AJ128" s="860"/>
      <c r="AK128" s="861" t="s">
        <v>122</v>
      </c>
      <c r="AL128" s="859"/>
      <c r="AM128" s="859"/>
      <c r="AN128" s="859"/>
      <c r="AO128" s="860"/>
      <c r="AP128" s="862"/>
      <c r="AQ128" s="863"/>
      <c r="AR128" s="863"/>
      <c r="AS128" s="863"/>
      <c r="AT128" s="864"/>
      <c r="AU128" s="262"/>
      <c r="AV128" s="262"/>
      <c r="AW128" s="262"/>
      <c r="AX128" s="865" t="s">
        <v>467</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468</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469</v>
      </c>
      <c r="X129" s="835"/>
      <c r="Y129" s="835"/>
      <c r="Z129" s="836"/>
      <c r="AA129" s="837">
        <v>1892739</v>
      </c>
      <c r="AB129" s="838"/>
      <c r="AC129" s="838"/>
      <c r="AD129" s="838"/>
      <c r="AE129" s="839"/>
      <c r="AF129" s="840">
        <v>1869591</v>
      </c>
      <c r="AG129" s="838"/>
      <c r="AH129" s="838"/>
      <c r="AI129" s="838"/>
      <c r="AJ129" s="839"/>
      <c r="AK129" s="840">
        <v>1811471</v>
      </c>
      <c r="AL129" s="838"/>
      <c r="AM129" s="838"/>
      <c r="AN129" s="838"/>
      <c r="AO129" s="839"/>
      <c r="AP129" s="841"/>
      <c r="AQ129" s="842"/>
      <c r="AR129" s="842"/>
      <c r="AS129" s="842"/>
      <c r="AT129" s="843"/>
      <c r="AU129" s="264"/>
      <c r="AV129" s="264"/>
      <c r="AW129" s="264"/>
      <c r="AX129" s="807" t="s">
        <v>470</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472</v>
      </c>
      <c r="X130" s="835"/>
      <c r="Y130" s="835"/>
      <c r="Z130" s="836"/>
      <c r="AA130" s="837">
        <v>274469</v>
      </c>
      <c r="AB130" s="838"/>
      <c r="AC130" s="838"/>
      <c r="AD130" s="838"/>
      <c r="AE130" s="839"/>
      <c r="AF130" s="840">
        <v>251753</v>
      </c>
      <c r="AG130" s="838"/>
      <c r="AH130" s="838"/>
      <c r="AI130" s="838"/>
      <c r="AJ130" s="839"/>
      <c r="AK130" s="840">
        <v>246992</v>
      </c>
      <c r="AL130" s="838"/>
      <c r="AM130" s="838"/>
      <c r="AN130" s="838"/>
      <c r="AO130" s="839"/>
      <c r="AP130" s="841"/>
      <c r="AQ130" s="842"/>
      <c r="AR130" s="842"/>
      <c r="AS130" s="842"/>
      <c r="AT130" s="843"/>
      <c r="AU130" s="264"/>
      <c r="AV130" s="264"/>
      <c r="AW130" s="264"/>
      <c r="AX130" s="807" t="s">
        <v>473</v>
      </c>
      <c r="AY130" s="808"/>
      <c r="AZ130" s="808"/>
      <c r="BA130" s="808"/>
      <c r="BB130" s="808"/>
      <c r="BC130" s="808"/>
      <c r="BD130" s="808"/>
      <c r="BE130" s="809"/>
      <c r="BF130" s="810">
        <v>5.6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474</v>
      </c>
      <c r="X131" s="818"/>
      <c r="Y131" s="818"/>
      <c r="Z131" s="819"/>
      <c r="AA131" s="820">
        <v>1618270</v>
      </c>
      <c r="AB131" s="821"/>
      <c r="AC131" s="821"/>
      <c r="AD131" s="821"/>
      <c r="AE131" s="822"/>
      <c r="AF131" s="823">
        <v>1617838</v>
      </c>
      <c r="AG131" s="821"/>
      <c r="AH131" s="821"/>
      <c r="AI131" s="821"/>
      <c r="AJ131" s="822"/>
      <c r="AK131" s="823">
        <v>1564479</v>
      </c>
      <c r="AL131" s="821"/>
      <c r="AM131" s="821"/>
      <c r="AN131" s="821"/>
      <c r="AO131" s="822"/>
      <c r="AP131" s="824"/>
      <c r="AQ131" s="825"/>
      <c r="AR131" s="825"/>
      <c r="AS131" s="825"/>
      <c r="AT131" s="826"/>
      <c r="AU131" s="264"/>
      <c r="AV131" s="264"/>
      <c r="AW131" s="264"/>
      <c r="AX131" s="785" t="s">
        <v>475</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477</v>
      </c>
      <c r="W132" s="798"/>
      <c r="X132" s="798"/>
      <c r="Y132" s="798"/>
      <c r="Z132" s="799"/>
      <c r="AA132" s="800">
        <v>5.011586447</v>
      </c>
      <c r="AB132" s="801"/>
      <c r="AC132" s="801"/>
      <c r="AD132" s="801"/>
      <c r="AE132" s="802"/>
      <c r="AF132" s="803">
        <v>5.2746937579999997</v>
      </c>
      <c r="AG132" s="801"/>
      <c r="AH132" s="801"/>
      <c r="AI132" s="801"/>
      <c r="AJ132" s="802"/>
      <c r="AK132" s="803">
        <v>6.659916816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478</v>
      </c>
      <c r="W133" s="777"/>
      <c r="X133" s="777"/>
      <c r="Y133" s="777"/>
      <c r="Z133" s="778"/>
      <c r="AA133" s="779">
        <v>5.8</v>
      </c>
      <c r="AB133" s="780"/>
      <c r="AC133" s="780"/>
      <c r="AD133" s="780"/>
      <c r="AE133" s="781"/>
      <c r="AF133" s="779">
        <v>5.4</v>
      </c>
      <c r="AG133" s="780"/>
      <c r="AH133" s="780"/>
      <c r="AI133" s="780"/>
      <c r="AJ133" s="781"/>
      <c r="AK133" s="779">
        <v>5.6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r6uTLWTa7GdfKkQlXIEhkaYAv/hiJoVlYf+XQTPDOxpJ2Ah4bIrql2RzT6kUaP1ROrPr88llqU9x+B48S97oA==" saltValue="bZ9nmkiFhTgf5rWzIcFC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LPM0Uto+iPL62N1lOIMZJjLwvtF/MO1xOIdy62f75EDduW/XP3/7flIZ37x+/4i7S2MRwhmpVlYl8yS9P10AQ==" saltValue="HKl+TnFRht/igWGe0FB7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WD2VPVsn7d3heCwrNZnqQ/VOWYx/1L5EZC+ugG34GpP7mxrFak9Xx8cJvk7bb58/RE+2KOuW7lItaMU+ChPmg==" saltValue="rsSOwO001KIcv/snzE7s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487</v>
      </c>
      <c r="AL9" s="1206"/>
      <c r="AM9" s="1206"/>
      <c r="AN9" s="1207"/>
      <c r="AO9" s="292">
        <v>543845</v>
      </c>
      <c r="AP9" s="292">
        <v>200164</v>
      </c>
      <c r="AQ9" s="293">
        <v>216903</v>
      </c>
      <c r="AR9" s="294">
        <v>-7.7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488</v>
      </c>
      <c r="AL10" s="1206"/>
      <c r="AM10" s="1206"/>
      <c r="AN10" s="1207"/>
      <c r="AO10" s="295">
        <v>15588</v>
      </c>
      <c r="AP10" s="295">
        <v>5737</v>
      </c>
      <c r="AQ10" s="296">
        <v>28917</v>
      </c>
      <c r="AR10" s="297">
        <v>-80.2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489</v>
      </c>
      <c r="AL11" s="1206"/>
      <c r="AM11" s="1206"/>
      <c r="AN11" s="1207"/>
      <c r="AO11" s="295">
        <v>60380</v>
      </c>
      <c r="AP11" s="295">
        <v>22223</v>
      </c>
      <c r="AQ11" s="296">
        <v>25458</v>
      </c>
      <c r="AR11" s="297">
        <v>-12.7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490</v>
      </c>
      <c r="AL12" s="1206"/>
      <c r="AM12" s="1206"/>
      <c r="AN12" s="1207"/>
      <c r="AO12" s="295" t="s">
        <v>491</v>
      </c>
      <c r="AP12" s="295" t="s">
        <v>491</v>
      </c>
      <c r="AQ12" s="296">
        <v>3963</v>
      </c>
      <c r="AR12" s="297" t="s">
        <v>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492</v>
      </c>
      <c r="AL13" s="1206"/>
      <c r="AM13" s="1206"/>
      <c r="AN13" s="1207"/>
      <c r="AO13" s="295" t="s">
        <v>491</v>
      </c>
      <c r="AP13" s="295" t="s">
        <v>491</v>
      </c>
      <c r="AQ13" s="296" t="s">
        <v>491</v>
      </c>
      <c r="AR13" s="297" t="s">
        <v>491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493</v>
      </c>
      <c r="AL14" s="1206"/>
      <c r="AM14" s="1206"/>
      <c r="AN14" s="1207"/>
      <c r="AO14" s="295" t="s">
        <v>491</v>
      </c>
      <c r="AP14" s="295" t="s">
        <v>491</v>
      </c>
      <c r="AQ14" s="296">
        <v>8580</v>
      </c>
      <c r="AR14" s="297" t="s">
        <v>491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494</v>
      </c>
      <c r="AL15" s="1206"/>
      <c r="AM15" s="1206"/>
      <c r="AN15" s="1207"/>
      <c r="AO15" s="295">
        <v>35790</v>
      </c>
      <c r="AP15" s="295">
        <v>13173</v>
      </c>
      <c r="AQ15" s="296">
        <v>5076</v>
      </c>
      <c r="AR15" s="297">
        <v>159.5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495</v>
      </c>
      <c r="AL16" s="1209"/>
      <c r="AM16" s="1209"/>
      <c r="AN16" s="1210"/>
      <c r="AO16" s="295">
        <v>-58785</v>
      </c>
      <c r="AP16" s="295">
        <v>-21636</v>
      </c>
      <c r="AQ16" s="296">
        <v>-20614</v>
      </c>
      <c r="AR16" s="297">
        <v>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178</v>
      </c>
      <c r="AL17" s="1209"/>
      <c r="AM17" s="1209"/>
      <c r="AN17" s="1210"/>
      <c r="AO17" s="295">
        <v>596818</v>
      </c>
      <c r="AP17" s="295">
        <v>219661</v>
      </c>
      <c r="AQ17" s="296">
        <v>268284</v>
      </c>
      <c r="AR17" s="297">
        <v>-18.100000000000001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500</v>
      </c>
      <c r="AL21" s="1203"/>
      <c r="AM21" s="1203"/>
      <c r="AN21" s="1204"/>
      <c r="AO21" s="307">
        <v>21.35</v>
      </c>
      <c r="AP21" s="308">
        <v>24.83</v>
      </c>
      <c r="AQ21" s="309">
        <v>-3.48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501</v>
      </c>
      <c r="AL22" s="1203"/>
      <c r="AM22" s="1203"/>
      <c r="AN22" s="1204"/>
      <c r="AO22" s="312">
        <v>100</v>
      </c>
      <c r="AP22" s="313">
        <v>94</v>
      </c>
      <c r="AQ22" s="314">
        <v>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506</v>
      </c>
      <c r="AL32" s="1194"/>
      <c r="AM32" s="1194"/>
      <c r="AN32" s="1195"/>
      <c r="AO32" s="322">
        <v>279070</v>
      </c>
      <c r="AP32" s="322">
        <v>102713</v>
      </c>
      <c r="AQ32" s="323">
        <v>153879</v>
      </c>
      <c r="AR32" s="324">
        <v>-33.299999999999997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507</v>
      </c>
      <c r="AL33" s="1194"/>
      <c r="AM33" s="1194"/>
      <c r="AN33" s="1195"/>
      <c r="AO33" s="322" t="s">
        <v>491</v>
      </c>
      <c r="AP33" s="322" t="s">
        <v>491</v>
      </c>
      <c r="AQ33" s="323" t="s">
        <v>491</v>
      </c>
      <c r="AR33" s="324" t="s">
        <v>491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508</v>
      </c>
      <c r="AL34" s="1194"/>
      <c r="AM34" s="1194"/>
      <c r="AN34" s="1195"/>
      <c r="AO34" s="322" t="s">
        <v>491</v>
      </c>
      <c r="AP34" s="322" t="s">
        <v>491</v>
      </c>
      <c r="AQ34" s="323" t="s">
        <v>491</v>
      </c>
      <c r="AR34" s="324" t="s">
        <v>491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509</v>
      </c>
      <c r="AL35" s="1194"/>
      <c r="AM35" s="1194"/>
      <c r="AN35" s="1195"/>
      <c r="AO35" s="322">
        <v>62754</v>
      </c>
      <c r="AP35" s="322">
        <v>23097</v>
      </c>
      <c r="AQ35" s="323">
        <v>28293</v>
      </c>
      <c r="AR35" s="324">
        <v>-18.399999999999999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510</v>
      </c>
      <c r="AL36" s="1194"/>
      <c r="AM36" s="1194"/>
      <c r="AN36" s="1195"/>
      <c r="AO36" s="322">
        <v>9361</v>
      </c>
      <c r="AP36" s="322">
        <v>3445</v>
      </c>
      <c r="AQ36" s="323">
        <v>5342</v>
      </c>
      <c r="AR36" s="324">
        <v>-35.5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511</v>
      </c>
      <c r="AL37" s="1194"/>
      <c r="AM37" s="1194"/>
      <c r="AN37" s="1195"/>
      <c r="AO37" s="322" t="s">
        <v>491</v>
      </c>
      <c r="AP37" s="322" t="s">
        <v>491</v>
      </c>
      <c r="AQ37" s="323">
        <v>1875</v>
      </c>
      <c r="AR37" s="324" t="s">
        <v>491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512</v>
      </c>
      <c r="AL38" s="1197"/>
      <c r="AM38" s="1197"/>
      <c r="AN38" s="1198"/>
      <c r="AO38" s="325" t="s">
        <v>491</v>
      </c>
      <c r="AP38" s="325" t="s">
        <v>491</v>
      </c>
      <c r="AQ38" s="326">
        <v>54</v>
      </c>
      <c r="AR38" s="314" t="s">
        <v>491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513</v>
      </c>
      <c r="AL39" s="1197"/>
      <c r="AM39" s="1197"/>
      <c r="AN39" s="1198"/>
      <c r="AO39" s="322" t="s">
        <v>491</v>
      </c>
      <c r="AP39" s="322" t="s">
        <v>491</v>
      </c>
      <c r="AQ39" s="323">
        <v>-7130</v>
      </c>
      <c r="AR39" s="324" t="s">
        <v>491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514</v>
      </c>
      <c r="AL40" s="1194"/>
      <c r="AM40" s="1194"/>
      <c r="AN40" s="1195"/>
      <c r="AO40" s="322">
        <v>-246992</v>
      </c>
      <c r="AP40" s="322">
        <v>-90906</v>
      </c>
      <c r="AQ40" s="323">
        <v>-136382</v>
      </c>
      <c r="AR40" s="324">
        <v>-33.299999999999997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290</v>
      </c>
      <c r="AL41" s="1200"/>
      <c r="AM41" s="1200"/>
      <c r="AN41" s="1201"/>
      <c r="AO41" s="322">
        <v>104193</v>
      </c>
      <c r="AP41" s="322">
        <v>38349</v>
      </c>
      <c r="AQ41" s="323">
        <v>45930</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482</v>
      </c>
      <c r="AN49" s="1188" t="s">
        <v>518</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2767818</v>
      </c>
      <c r="AN51" s="344">
        <v>1000296</v>
      </c>
      <c r="AO51" s="345">
        <v>184.4</v>
      </c>
      <c r="AP51" s="346">
        <v>316331</v>
      </c>
      <c r="AQ51" s="347">
        <v>38.6</v>
      </c>
      <c r="AR51" s="348">
        <v>145.80000000000001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501097</v>
      </c>
      <c r="AN52" s="352">
        <v>181098</v>
      </c>
      <c r="AO52" s="353">
        <v>94.8</v>
      </c>
      <c r="AP52" s="354">
        <v>106387</v>
      </c>
      <c r="AQ52" s="355">
        <v>22.8</v>
      </c>
      <c r="AR52" s="356">
        <v>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1434590</v>
      </c>
      <c r="AN53" s="344">
        <v>523764</v>
      </c>
      <c r="AO53" s="345">
        <v>-47.6</v>
      </c>
      <c r="AP53" s="346">
        <v>333013</v>
      </c>
      <c r="AQ53" s="347">
        <v>5.3</v>
      </c>
      <c r="AR53" s="348">
        <v>-52.9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228108</v>
      </c>
      <c r="AN54" s="352">
        <v>83281</v>
      </c>
      <c r="AO54" s="353">
        <v>-54</v>
      </c>
      <c r="AP54" s="354">
        <v>126732</v>
      </c>
      <c r="AQ54" s="355">
        <v>19.100000000000001</v>
      </c>
      <c r="AR54" s="356">
        <v>-73.099999999999994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3535207</v>
      </c>
      <c r="AN55" s="344">
        <v>1279481</v>
      </c>
      <c r="AO55" s="345">
        <v>144.30000000000001</v>
      </c>
      <c r="AP55" s="346">
        <v>280458</v>
      </c>
      <c r="AQ55" s="347">
        <v>-15.8</v>
      </c>
      <c r="AR55" s="348">
        <v>160.1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239835</v>
      </c>
      <c r="AN56" s="352">
        <v>86802</v>
      </c>
      <c r="AO56" s="353">
        <v>4.2</v>
      </c>
      <c r="AP56" s="354">
        <v>127286</v>
      </c>
      <c r="AQ56" s="355">
        <v>0.4</v>
      </c>
      <c r="AR56" s="356">
        <v>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2385687</v>
      </c>
      <c r="AN57" s="344">
        <v>871643</v>
      </c>
      <c r="AO57" s="345">
        <v>-31.9</v>
      </c>
      <c r="AP57" s="346">
        <v>310300</v>
      </c>
      <c r="AQ57" s="347">
        <v>10.6</v>
      </c>
      <c r="AR57" s="348">
        <v>-42.5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243995</v>
      </c>
      <c r="AN58" s="352">
        <v>89147</v>
      </c>
      <c r="AO58" s="353">
        <v>2.7</v>
      </c>
      <c r="AP58" s="354">
        <v>157576</v>
      </c>
      <c r="AQ58" s="355">
        <v>23.8</v>
      </c>
      <c r="AR58" s="356">
        <v>-21.1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2576841</v>
      </c>
      <c r="AN59" s="344">
        <v>948414</v>
      </c>
      <c r="AO59" s="345">
        <v>8.8000000000000007</v>
      </c>
      <c r="AP59" s="346">
        <v>317319</v>
      </c>
      <c r="AQ59" s="347">
        <v>2.2999999999999998</v>
      </c>
      <c r="AR59" s="348">
        <v>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267601</v>
      </c>
      <c r="AN60" s="352">
        <v>98491</v>
      </c>
      <c r="AO60" s="353">
        <v>10.5</v>
      </c>
      <c r="AP60" s="354">
        <v>164214</v>
      </c>
      <c r="AQ60" s="355">
        <v>4.2</v>
      </c>
      <c r="AR60" s="356">
        <v>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2540029</v>
      </c>
      <c r="AN61" s="359">
        <v>924720</v>
      </c>
      <c r="AO61" s="360">
        <v>51.6</v>
      </c>
      <c r="AP61" s="361">
        <v>311484</v>
      </c>
      <c r="AQ61" s="362">
        <v>8.1999999999999993</v>
      </c>
      <c r="AR61" s="348">
        <v>43.4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296127</v>
      </c>
      <c r="AN62" s="352">
        <v>107764</v>
      </c>
      <c r="AO62" s="353">
        <v>11.6</v>
      </c>
      <c r="AP62" s="354">
        <v>136439</v>
      </c>
      <c r="AQ62" s="355">
        <v>14.1</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Pk8/emvtrgUCiVq4ors57qliiEwH7imO3fyUS4OP5NKa0BBVOHzUN5k08B/f+FB3Hc5FDsx8RYNgpixSSBDpQ==" saltValue="5rRD0PFGJoI2ip3fBGYy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wgr850x9DHxVVp1J112BnHAl/QBIpCg5/EXV1l6yMiYIwbrsff9jUMIpDljicCmSStbdanj4i61YiQhDLJnA==" saltValue="p1T7vUu3TQuda/JQQuWE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P68snZ3vRVYJMsAm2b62ht4qtpK5i/SNN9ssgp1gYt7tIgxoRWpSCBWjwuW0UQ33LGpzSJ51J5nkh1/4vHtA==" saltValue="UzduO8i0JkAeUOD1TIhbt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211" t="s">
        <v>3</v>
      </c>
      <c r="D47" s="1211"/>
      <c r="E47" s="1212"/>
      <c r="F47" s="11">
        <v>66.61</v>
      </c>
      <c r="G47" s="12">
        <v>70.260000000000005</v>
      </c>
      <c r="H47" s="12">
        <v>55.61</v>
      </c>
      <c r="I47" s="12">
        <v>55.85</v>
      </c>
      <c r="J47" s="13">
        <v>43.75</v>
      </c>
    </row>
    <row r="48" spans="2:10" ht="57.75" customHeight="1" x14ac:dyDescent="0.15">
      <c r="B48" s="14"/>
      <c r="C48" s="1213" t="s">
        <v>4</v>
      </c>
      <c r="D48" s="1213"/>
      <c r="E48" s="1214"/>
      <c r="F48" s="15">
        <v>11.78</v>
      </c>
      <c r="G48" s="16">
        <v>11.69</v>
      </c>
      <c r="H48" s="16">
        <v>3.22</v>
      </c>
      <c r="I48" s="16">
        <v>5.08</v>
      </c>
      <c r="J48" s="17">
        <v>9.77</v>
      </c>
    </row>
    <row r="49" spans="2:10" ht="57.75" customHeight="1" thickBot="1" x14ac:dyDescent="0.2">
      <c r="B49" s="18"/>
      <c r="C49" s="1215" t="s">
        <v>5</v>
      </c>
      <c r="D49" s="1215"/>
      <c r="E49" s="1216"/>
      <c r="F49" s="19" t="s">
        <v>539</v>
      </c>
      <c r="G49" s="20" t="s">
        <v>540</v>
      </c>
      <c r="H49" s="20" t="s">
        <v>541</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YmzUN/AzXcHuDyxw/rmVS3rZBZqxO68HbvaKxxUCNvPRSWbb7ffCyomfhggZO3eR4RWv5yoEFIdQwY4FQXVQw==" saltValue="ke0Iw8hE3DViHdnNNuaY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2019-03-11T07:30:37Z</cp:lastPrinted>
  <dcterms:created xsi:type="dcterms:W3CDTF">2019-02-14T01:45:11Z</dcterms:created>
  <dcterms:modified xsi:type="dcterms:W3CDTF">2019-11-01T06:36:08Z</dcterms:modified>
  <cp:category/>
</cp:coreProperties>
</file>