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5360" windowHeight="762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<sst xmlns="http://schemas.openxmlformats.org/spreadsheetml/2006/main" count="1114" uniqueCount="584">
  <si>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</si>
  <si>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</si>
  <si>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</si>
  <si>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</si>
  <si>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</si>
  <si>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</si>
  <si>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</si>
  <si>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</si>
  <si>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</si>
  <si>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</si>
  <si>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</si>
  <si>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</si>
  <si>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</si>
  <si>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</si>
  <si>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</si>
  <si>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</si>
  <si>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</si>
  <si>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</si>
  <si>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</si>
  <si>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</si>
  <si>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</si>
  <si>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</si>
  <si>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</si>
  <si>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</si>
  <si>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</si>
  <si>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</si>
  <si>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</si>
  <si>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</si>
  <si>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</si>
  <si>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</si>
  <si>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</si>
  <si>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</si>
  <si>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</si>
  <si>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</si>
  <si>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</si>
  <si>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</si>
  <si>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</si>
  <si>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</si>
  <si>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</si>
  <si>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</si>
  <si>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</si>
  <si>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</si>
  <si>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</si>
  <si>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</si>
  <si>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</si>
  <si>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</si>
  <si>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</si>
  <si>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</si>
  <si>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</si>
  <si>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</si>
  <si>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</si>
  <si>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</si>
  <si>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</si>
  <si>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</si>
  <si>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</si>
  <si>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</si>
  <si>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</si>
  <si>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</si>
  <si>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</si>
  <si>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</si>
  <si>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</si>
  <si>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</si>
  <si>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</si>
  <si>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</si>
  <si>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</si>
  <si>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</si>
  <si>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</si>
  <si>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</si>
  <si>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</si>
  <si>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</si>
  <si>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</si>
  <si>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</si>
  <si>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</si>
  <si>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</si>
  <si>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</si>
  <si>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</si>
  <si>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</si>
  <si>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</si>
  <si>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</si>
  <si>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</si>
  <si>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</si>
  <si>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</si>
  <si>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</si>
  <si>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</si>
  <si>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</si>
  <si>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</si>
  <si>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</si>
  <si>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</si>
  <si>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</si>
  <si>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</si>
  <si>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</si>
  <si>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三島町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</si>
  <si>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</si>
  <si>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</si>
  <si>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</si>
  <si>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</si>
  <si>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</si>
  <si>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</si>
  <si>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</si>
  <si>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</si>
  <si>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</si>
  <si>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</si>
  <si>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</si>
  <si>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</si>
  <si>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</si>
  <si>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</si>
  <si>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</si>
  <si>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</si>
  <si>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</si>
  <si>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</si>
  <si>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</si>
  <si>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</si>
  <si>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</si>
  <si>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</si>
  <si>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</si>
  <si>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</si>
  <si>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</si>
  <si>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</si>
  <si>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</si>
  <si>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</si>
  <si>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</si>
  <si>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</si>
  <si>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</si>
  <si>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</si>
  <si>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</si>
  <si>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</si>
  <si>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</si>
  <si>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</si>
  <si>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</si>
  <si>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</si>
  <si>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</si>
  <si>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</si>
  <si>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</si>
  <si>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</si>
  <si>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</si>
  <si>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</si>
  <si>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</si>
  <si>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</si>
  <si>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</si>
  <si>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</si>
  <si>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</si>
  <si>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</si>
  <si>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0"/>
  </si>
  <si>
    <t>うち日本人(％)</t>
    <phoneticPr fontId="5"/>
  </si>
  <si>
    <t>-2.5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</si>
  <si>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</si>
  <si>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</si>
  <si>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</si>
  <si>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</si>
  <si>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</si>
  <si>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</si>
  <si>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</si>
  <si>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</si>
  <si>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</si>
  <si>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</si>
  <si>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</si>
  <si>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</si>
  <si>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</si>
  <si>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</si>
  <si>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</si>
  <si>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</si>
  <si>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</si>
  <si>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</si>
  <si>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</si>
  <si>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</si>
  <si>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</si>
  <si>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</si>
  <si>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</si>
  <si>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</si>
  <si>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</si>
  <si>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</si>
  <si>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</si>
  <si>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</si>
  <si>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</si>
  <si>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</si>
  <si>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</si>
  <si>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</si>
  <si>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</si>
  <si>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</si>
  <si>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</si>
  <si>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</si>
  <si>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</si>
  <si>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</si>
  <si>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</si>
  <si>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</si>
  <si>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</si>
  <si>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</si>
  <si>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</si>
  <si>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</si>
  <si>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</si>
  <si>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</si>
  <si>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</si>
  <si>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</si>
  <si>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</si>
  <si>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</si>
  <si>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</si>
  <si>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</si>
  <si>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</si>
  <si>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</si>
  <si>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</si>
  <si>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</si>
  <si>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</si>
  <si>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</si>
  <si>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</si>
  <si>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</si>
  <si>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福島県三島町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</si>
  <si>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</si>
  <si>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</si>
  <si>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</si>
  <si>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</si>
  <si>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</si>
  <si>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</si>
  <si>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</si>
  <si>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</si>
  <si>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</si>
  <si>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</si>
  <si>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</si>
  <si>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</si>
  <si>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</si>
  <si>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</si>
  <si>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</si>
  <si>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</si>
  <si>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</si>
  <si>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</si>
  <si>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</si>
  <si>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</si>
  <si>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</si>
  <si>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</si>
  <si>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</si>
  <si>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</si>
  <si>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</si>
  <si>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</si>
  <si>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</si>
  <si>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</si>
  <si>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</si>
  <si>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</si>
  <si>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</si>
  <si>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</si>
  <si>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</si>
  <si>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</si>
  <si>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</si>
  <si>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</si>
  <si>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</si>
  <si>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</si>
  <si>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</si>
  <si>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</si>
  <si>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</si>
  <si>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</si>
  <si>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</si>
  <si>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</si>
  <si>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</si>
  <si>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</si>
  <si>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</si>
  <si>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</si>
  <si>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</si>
  <si>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</si>
  <si>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</si>
  <si>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</si>
  <si>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</si>
  <si>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</si>
  <si>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</si>
  <si>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</si>
  <si>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</si>
  <si>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</si>
  <si>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</si>
  <si>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</si>
  <si>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</si>
  <si>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</si>
  <si>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</si>
  <si>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</si>
  <si>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</si>
  <si>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</si>
  <si>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</si>
  <si>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</si>
  <si>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</si>
  <si>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</si>
  <si>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</si>
  <si>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</si>
  <si>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</si>
  <si>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</si>
  <si>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</si>
  <si>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</si>
  <si>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</si>
  <si>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</si>
  <si>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</si>
  <si>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</si>
  <si>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</si>
  <si>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</si>
  <si>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</si>
  <si>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</si>
  <si>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</si>
  <si>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</si>
  <si>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</si>
  <si>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</si>
  <si>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</si>
  <si>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</si>
  <si>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</si>
  <si>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</si>
  <si>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</si>
  <si>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</si>
  <si>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</si>
  <si>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</si>
  <si>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</si>
  <si>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</si>
  <si>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</si>
  <si>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</si>
  <si>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</si>
  <si>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</si>
  <si>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</si>
  <si>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</si>
  <si>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</si>
  <si>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</si>
  <si>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</si>
  <si>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</si>
  <si>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</si>
  <si>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</si>
  <si>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</si>
  <si>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</si>
  <si>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</si>
  <si>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</si>
  <si>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</si>
  <si>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</si>
  <si>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</si>
  <si>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</si>
  <si>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</si>
  <si>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</si>
  <si>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</si>
  <si>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</si>
  <si>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</si>
  <si>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</si>
  <si>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</si>
  <si>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</si>
  <si>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</si>
  <si>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</si>
  <si>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</si>
  <si>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</si>
  <si>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</si>
  <si>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</si>
  <si>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</si>
  <si>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</si>
  <si>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</si>
  <si>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</si>
  <si>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</si>
  <si>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</si>
  <si>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</si>
  <si>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</si>
  <si>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</si>
  <si>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</si>
  <si>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</si>
  <si>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</si>
  <si>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</si>
  <si>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</si>
  <si>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</si>
  <si>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</si>
  <si>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福島県三島町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</si>
  <si>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</si>
  <si>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</si>
  <si>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</si>
  <si>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</si>
  <si>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</si>
  <si>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</si>
  <si>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</si>
  <si>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</si>
  <si>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</si>
  <si>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</si>
  <si>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</si>
  <si>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</si>
  <si>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</si>
  <si>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</si>
  <si>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</si>
  <si>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</si>
  <si>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</si>
  <si>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</si>
  <si>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</si>
  <si>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</si>
  <si>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三島町路線バス事業特別会計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</si>
  <si>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</si>
  <si>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</si>
  <si>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</si>
  <si>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</si>
  <si>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</si>
  <si>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</si>
  <si>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</si>
  <si>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</si>
  <si>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</si>
  <si>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</si>
  <si>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</si>
  <si>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</si>
  <si>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</si>
  <si>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三島町国民健康保険特別会計</t>
    <phoneticPr fontId="5"/>
  </si>
  <si>
    <t>三島町介護保険特別会計</t>
    <phoneticPr fontId="5"/>
  </si>
  <si>
    <t>三島町後期高齢者医療特別会計</t>
    <phoneticPr fontId="5"/>
  </si>
  <si>
    <t>三島町簡易水道事業特別会計</t>
    <phoneticPr fontId="5"/>
  </si>
  <si>
    <t>法非適用企業</t>
    <phoneticPr fontId="5"/>
  </si>
  <si>
    <t>三島町農業集落排水事業特別会計</t>
    <phoneticPr fontId="5"/>
  </si>
  <si>
    <t>三島町戸別合併処理浄化槽事業特別会計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</si>
  <si>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</si>
  <si>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</si>
  <si>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</si>
  <si>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</si>
  <si>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</si>
  <si>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</si>
  <si>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</si>
  <si>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</si>
  <si>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</si>
  <si>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</si>
  <si>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</si>
  <si>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</si>
  <si>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</si>
  <si>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</si>
  <si>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</si>
  <si>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</si>
  <si>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</si>
  <si>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</si>
  <si>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</si>
  <si>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</si>
  <si>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</si>
  <si>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</si>
  <si>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</si>
  <si>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</si>
  <si>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</si>
  <si>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</si>
  <si>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</si>
  <si>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</si>
  <si>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</si>
  <si>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</si>
  <si>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</si>
  <si>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</si>
  <si>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</si>
  <si>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</si>
  <si>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</si>
  <si>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</si>
  <si>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</si>
  <si>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</si>
  <si>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</si>
  <si>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</si>
  <si>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</si>
  <si>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</si>
  <si>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</si>
  <si>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</si>
  <si>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</si>
  <si>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</si>
  <si>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</si>
  <si>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</si>
  <si>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</si>
  <si>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</si>
  <si>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</si>
  <si>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</si>
  <si>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</si>
  <si>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</si>
  <si>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</si>
  <si>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</si>
  <si>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</si>
  <si>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</si>
  <si>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三島町戸別合併処理浄化槽事業特別会計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</si>
  <si>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</si>
  <si>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三島町農業集落排水事業特別会計</t>
    <phoneticPr fontId="5"/>
  </si>
  <si>
    <t>(Ｆ)</t>
    <phoneticPr fontId="5"/>
  </si>
  <si>
    <t>三島町介護保険特別会計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</si>
  <si>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</si>
  <si>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</si>
  <si>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</si>
  <si>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</si>
  <si>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</si>
  <si>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</si>
  <si>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</si>
  <si>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</si>
  <si>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</si>
  <si>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</si>
  <si>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</si>
  <si>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</si>
  <si>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</si>
  <si>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</si>
  <si>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</si>
  <si>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</si>
  <si>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</si>
  <si>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</si>
  <si>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</si>
  <si>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</si>
  <si>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</si>
  <si>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</si>
  <si>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</si>
  <si>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</si>
  <si>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</si>
  <si>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</si>
  <si>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</si>
  <si>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</si>
  <si>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</si>
  <si>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</si>
  <si>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</si>
  <si>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</si>
  <si>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</si>
  <si>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</si>
  <si>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</si>
  <si>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</si>
  <si>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</si>
  <si>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</si>
  <si>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</si>
  <si>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</si>
  <si>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</si>
  <si>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</si>
  <si>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</si>
  <si>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</si>
  <si>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</si>
  <si>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</si>
  <si>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</si>
  <si>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</si>
  <si>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</si>
  <si>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</si>
  <si>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</si>
  <si>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</si>
  <si>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</si>
  <si>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</si>
  <si>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</si>
  <si>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</si>
  <si>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</si>
  <si>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</si>
  <si>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</si>
  <si>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</si>
  <si>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</si>
  <si>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</si>
  <si>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</si>
  <si>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</si>
  <si>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</si>
  <si>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</si>
  <si>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</si>
  <si>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</si>
  <si>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</si>
  <si>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</si>
  <si>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</si>
  <si>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</si>
  <si>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</si>
  <si>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</si>
  <si>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</si>
  <si>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</si>
  <si>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</si>
  <si>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</si>
  <si>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</si>
  <si>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</si>
  <si>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</si>
  <si>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</si>
  <si>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</si>
  <si>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</si>
  <si>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</si>
  <si>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2.95</t>
  </si>
  <si>
    <t>▲ 4.40</t>
  </si>
  <si>
    <t>一般会計</t>
  </si>
  <si>
    <t>三島町介護保険特別会計</t>
  </si>
  <si>
    <t>三島町国民健康保険特別会計</t>
  </si>
  <si>
    <t>三島町簡易水道事業特別会計</t>
  </si>
  <si>
    <t>三島町戸別合併処理浄化槽事業特別会計</t>
  </si>
  <si>
    <t>三島町路線バス事業特別会計</t>
  </si>
  <si>
    <t>三島町農業集落排水事業特別会計</t>
  </si>
  <si>
    <t>三島町後期高齢者医療特別会計</t>
  </si>
  <si>
    <t>その他会計（赤字）</t>
  </si>
  <si>
    <t>その他会計（黒字）</t>
  </si>
  <si>
    <t>会津桐タンス株式会社</t>
    <rPh sb="0" eb="2">
      <t>アイヅ</t>
    </rPh>
    <rPh sb="2" eb="3">
      <t>キリ</t>
    </rPh>
    <rPh sb="6" eb="10">
      <t>カブシキガイシャ</t>
    </rPh>
    <phoneticPr fontId="11"/>
  </si>
  <si>
    <t>会津若松地方広域市町村圏整備組合（一般会計）</t>
  </si>
  <si>
    <t>　　　〃　（会津若松地方水道用水供給事業会計）</t>
  </si>
  <si>
    <t>福島県市町村総合事務組合（一般会計）</t>
  </si>
  <si>
    <t>　　　〃　（消防補償等特別会計）</t>
  </si>
  <si>
    <t>　　　〃　（消防賞じゅつ金特別会計）</t>
  </si>
  <si>
    <t>　　　〃　（非常勤職員公務災害補償特別会計）</t>
  </si>
  <si>
    <t>　　　〃　（自治会館管理特別会計）</t>
  </si>
  <si>
    <t>福島県後期高齢者医療広域連合（一般会計）</t>
  </si>
  <si>
    <t>　　　〃　（後期高齢者医療特別会計）</t>
  </si>
  <si>
    <t>公共施設整備基金</t>
    <rPh sb="0" eb="2">
      <t>コウキョウ</t>
    </rPh>
    <rPh sb="2" eb="4">
      <t>シセツ</t>
    </rPh>
    <rPh sb="4" eb="6">
      <t>セイビ</t>
    </rPh>
    <rPh sb="6" eb="8">
      <t>キキン</t>
    </rPh>
    <phoneticPr fontId="2"/>
  </si>
  <si>
    <t>まちづくり基金</t>
    <rPh sb="5" eb="7">
      <t>キキン</t>
    </rPh>
    <phoneticPr fontId="2"/>
  </si>
  <si>
    <t>福祉基金</t>
    <rPh sb="0" eb="2">
      <t>フクシ</t>
    </rPh>
    <rPh sb="2" eb="4">
      <t>キキン</t>
    </rPh>
    <phoneticPr fontId="2"/>
  </si>
  <si>
    <t>ふるさと納税基金</t>
    <rPh sb="4" eb="6">
      <t>ノウゼイ</t>
    </rPh>
    <rPh sb="6" eb="8">
      <t>キキン</t>
    </rPh>
    <phoneticPr fontId="2"/>
  </si>
  <si>
    <t>生活工芸運動振興基金</t>
    <rPh sb="0" eb="2">
      <t>セイカツ</t>
    </rPh>
    <rPh sb="2" eb="4">
      <t>コウゲイ</t>
    </rPh>
    <rPh sb="4" eb="6">
      <t>ウンドウ</t>
    </rPh>
    <rPh sb="6" eb="8">
      <t>シンコウ</t>
    </rPh>
    <rPh sb="8" eb="10">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</si>
  <si>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</si>
  <si>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</si>
  <si>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</si>
  <si>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</si>
  <si>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</si>
  <si>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</si>
  <si>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</si>
  <si>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</si>
  <si>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</si>
  <si>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</si>
  <si>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</si>
  <si>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</si>
  <si>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実質公債費比率においては、3ヶ年平均で見ると0.3ポイント減少しているが、単年度で比較すると昨年に引き続き前年度より比率が上昇傾向にある。これは過疎対策事業債（平成16年度債）等の償還終了に伴い元利償還金（公債費）は減少しているものの、公営企業等への繰出（負担）が増加していることと、経常的な収入源となる普通交付税額が大幅に減少したことが、比率を悪化させている要因となっている。将来負担比率においても、平成29年度実施の住宅建設や早戸交流拠点施設湯治棟整備・学校給食センター整備等の大規模な投資的事業による多額の起債発行により地方債残高が増加し、将来負担が増加傾向となっている。また、前年度からの剰余金（繰越金）による減債基金等への積立ては行っているものの、財政調整基金や公共施設整備基金の取崩しにより充当可能基金が減少傾向となっているため、自主財源が乏しく地方交付税に大きく依存する当町では、財政健全化を維持するため、今後も歳出削減と事業の見直しを継続的に実施していく方針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</si>
</sst>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237994</c:v>
                </c:pt>
                <c:pt idx="4">
                  <c:v>267911</c:v>
                </c:pt>
              </c:numCache>
            </c:numRef>
          </c:val>
          <c:smooth val="0"/>
          <c:extLst xmlns:c16r2="http://schemas.microsoft.com/office/drawing/2015/06/chart">
            <c:ext xmlns:c16="http://schemas.microsoft.com/office/drawing/2014/chart" uri="{C3380CC4-5D6E-409C-BE32-E72D297353CC}">
              <c16:uniqueId val="{00000000-7106-4E6B-A042-F5FBF2D8BE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129859</c:v>
                </c:pt>
                <c:pt idx="1">
                  <c:v>258246</c:v>
                </c:pt>
                <c:pt idx="2">
                  <c:v>250207</c:v>
                </c:pt>
                <c:pt idx="3">
                  <c:v>415493</c:v>
                </c:pt>
                <c:pt idx="4">
                  <c:v>515959</c:v>
                </c:pt>
              </c:numCache>
            </c:numRef>
          </c:val>
          <c:smooth val="0"/>
          <c:extLst xmlns:c16r2="http://schemas.microsoft.com/office/drawing/2015/06/chart">
            <c:ext xmlns:c16="http://schemas.microsoft.com/office/drawing/2014/chart" uri="{C3380CC4-5D6E-409C-BE32-E72D297353CC}">
              <c16:uniqueId val="{00000001-7106-4E6B-A042-F5FBF2D8BEC6}"/>
            </c:ext>
          </c:extLst>
        </c:ser>
        <c:dLbls>
          <c:showLegendKey val="0"/>
          <c:showVal val="0"/>
          <c:showCatName val="0"/>
          <c:showSerName val="0"/>
          <c:showPercent val="0"/>
          <c:showBubbleSize val="0"/>
        </c:dLbls>
        <c:marker val="1"/>
        <c:smooth val="0"/>
        <c:axId val="113600768"/>
        <c:axId val="113512832"/>
      </c:lineChart>
      <c:catAx>
        <c:axId val="113600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512832"/>
        <c:crosses val="autoZero"/>
        <c:auto val="1"/>
        <c:lblAlgn val="ctr"/>
        <c:lblOffset val="100"/>
        <c:tickLblSkip val="1"/>
        <c:tickMarkSkip val="1"/>
        <c:noMultiLvlLbl val="0"/>
      </c:catAx>
      <c:valAx>
        <c:axId val="11351283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600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12.23</c:v>
                </c:pt>
                <c:pt idx="1">
                  <c:v>9.83</c:v>
                </c:pt>
                <c:pt idx="2">
                  <c:v>12.36</c:v>
                </c:pt>
                <c:pt idx="3">
                  <c:v>16.09</c:v>
                </c:pt>
                <c:pt idx="4">
                  <c:v>24.29</c:v>
                </c:pt>
              </c:numCache>
            </c:numRef>
          </c:val>
          <c:extLst xmlns:c16r2="http://schemas.microsoft.com/office/drawing/2015/06/chart">
            <c:ext xmlns:c16="http://schemas.microsoft.com/office/drawing/2014/chart" uri="{C3380CC4-5D6E-409C-BE32-E72D297353CC}">
              <c16:uniqueId val="{00000000-AE9D-46D6-9056-99D99F8640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70.72</c:v>
                </c:pt>
                <c:pt idx="1">
                  <c:v>71.56</c:v>
                </c:pt>
                <c:pt idx="2">
                  <c:v>72.25</c:v>
                </c:pt>
                <c:pt idx="3">
                  <c:v>73.14</c:v>
                </c:pt>
                <c:pt idx="4">
                  <c:v>65.64</c:v>
                </c:pt>
              </c:numCache>
            </c:numRef>
          </c:val>
          <c:extLst xmlns:c16r2="http://schemas.microsoft.com/office/drawing/2015/06/chart">
            <c:ext xmlns:c16="http://schemas.microsoft.com/office/drawing/2014/chart" uri="{C3380CC4-5D6E-409C-BE32-E72D297353CC}">
              <c16:uniqueId val="{00000001-AE9D-46D6-9056-99D99F86401B}"/>
            </c:ext>
          </c:extLst>
        </c:ser>
        <c:dLbls>
          <c:showLegendKey val="0"/>
          <c:showVal val="0"/>
          <c:showCatName val="0"/>
          <c:showSerName val="0"/>
          <c:showPercent val="0"/>
          <c:showBubbleSize val="0"/>
        </c:dLbls>
        <c:gapWidth val="250"/>
        <c:overlap val="100"/>
        <c:axId val="41154432"/>
        <c:axId val="3670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6.1</c:v>
                </c:pt>
                <c:pt idx="1">
                  <c:v>-2.95</c:v>
                </c:pt>
                <c:pt idx="2">
                  <c:v>8.02</c:v>
                </c:pt>
                <c:pt idx="3">
                  <c:v>2.17</c:v>
                </c:pt>
                <c:pt idx="4">
                  <c:v>-4.4000000000000004</c:v>
                </c:pt>
              </c:numCache>
            </c:numRef>
          </c:val>
          <c:smooth val="0"/>
          <c:extLst xmlns:c16r2="http://schemas.microsoft.com/office/drawing/2015/06/chart">
            <c:ext xmlns:c16="http://schemas.microsoft.com/office/drawing/2014/chart" uri="{C3380CC4-5D6E-409C-BE32-E72D297353CC}">
              <c16:uniqueId val="{00000002-AE9D-46D6-9056-99D99F86401B}"/>
            </c:ext>
          </c:extLst>
        </c:ser>
        <c:dLbls>
          <c:showLegendKey val="0"/>
          <c:showVal val="0"/>
          <c:showCatName val="0"/>
          <c:showSerName val="0"/>
          <c:showPercent val="0"/>
          <c:showBubbleSize val="0"/>
        </c:dLbls>
        <c:marker val="1"/>
        <c:smooth val="0"/>
        <c:axId val="41154432"/>
        <c:axId val="3670016"/>
      </c:lineChart>
      <c:catAx>
        <c:axId val="4115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70016"/>
        <c:crosses val="autoZero"/>
        <c:auto val="1"/>
        <c:lblAlgn val="ctr"/>
        <c:lblOffset val="100"/>
        <c:tickLblSkip val="1"/>
        <c:tickMarkSkip val="1"/>
        <c:noMultiLvlLbl val="0"/>
      </c:catAx>
      <c:valAx>
        <c:axId val="3670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5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3F4-4824-AF05-D8B8D047D0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3F4-4824-AF05-D8B8D047D0C1}"/>
            </c:ext>
          </c:extLst>
        </c:ser>
        <c:ser>
          <c:idx val="2"/>
          <c:order val="2"/>
          <c:tx>
            <c:strRef>
              <c:f>データシート!$A$29</c:f>
              <c:strCache>
                <c:ptCount val="1"/>
                <c:pt idx="0">
                  <c:v>三島町後期高齢者医療特別会計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2-23F4-4824-AF05-D8B8D047D0C1}"/>
            </c:ext>
          </c:extLst>
        </c:ser>
        <c:ser>
          <c:idx val="3"/>
          <c:order val="3"/>
          <c:tx>
            <c:strRef>
              <c:f>データシート!$A$30</c:f>
              <c:strCache>
                <c:ptCount val="1"/>
                <c:pt idx="0">
                  <c:v>三島町農業集落排水事業特別会計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0.06</c:v>
                </c:pt>
                <c:pt idx="4">
                  <c:v>#N/A</c:v>
                </c:pt>
                <c:pt idx="5">
                  <c:v>0.16</c:v>
                </c:pt>
                <c:pt idx="6">
                  <c:v>#N/A</c:v>
                </c:pt>
                <c:pt idx="7">
                  <c:v>0.18</c:v>
                </c:pt>
                <c:pt idx="8">
                  <c:v>#N/A</c:v>
                </c:pt>
                <c:pt idx="9">
                  <c:v>0.13</c:v>
                </c:pt>
              </c:numCache>
            </c:numRef>
          </c:val>
          <c:extLst xmlns:c16r2="http://schemas.microsoft.com/office/drawing/2015/06/chart">
            <c:ext xmlns:c16="http://schemas.microsoft.com/office/drawing/2014/chart" uri="{C3380CC4-5D6E-409C-BE32-E72D297353CC}">
              <c16:uniqueId val="{00000003-23F4-4824-AF05-D8B8D047D0C1}"/>
            </c:ext>
          </c:extLst>
        </c:ser>
        <c:ser>
          <c:idx val="4"/>
          <c:order val="4"/>
          <c:tx>
            <c:strRef>
              <c:f>データシート!$A$31</c:f>
              <c:strCache>
                <c:ptCount val="1"/>
                <c:pt idx="0">
                  <c:v>三島町路線バス事業特別会計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0.08</c:v>
                </c:pt>
                <c:pt idx="4">
                  <c:v>#N/A</c:v>
                </c:pt>
                <c:pt idx="5">
                  <c:v>0.11</c:v>
                </c:pt>
                <c:pt idx="6">
                  <c:v>#N/A</c:v>
                </c:pt>
                <c:pt idx="7">
                  <c:v>0.25</c:v>
                </c:pt>
                <c:pt idx="8">
                  <c:v>#N/A</c:v>
                </c:pt>
                <c:pt idx="9">
                  <c:v>0.17</c:v>
                </c:pt>
              </c:numCache>
            </c:numRef>
          </c:val>
          <c:extLst xmlns:c16r2="http://schemas.microsoft.com/office/drawing/2015/06/chart">
            <c:ext xmlns:c16="http://schemas.microsoft.com/office/drawing/2014/chart" uri="{C3380CC4-5D6E-409C-BE32-E72D297353CC}">
              <c16:uniqueId val="{00000004-23F4-4824-AF05-D8B8D047D0C1}"/>
            </c:ext>
          </c:extLst>
        </c:ser>
        <c:ser>
          <c:idx val="5"/>
          <c:order val="5"/>
          <c:tx>
            <c:strRef>
              <c:f>データシート!$A$32</c:f>
              <c:strCache>
                <c:ptCount val="1"/>
                <c:pt idx="0">
                  <c:v>三島町戸別合併処理浄化槽事業特別会計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0.71</c:v>
                </c:pt>
                <c:pt idx="4">
                  <c:v>#N/A</c:v>
                </c:pt>
                <c:pt idx="5">
                  <c:v>0.31</c:v>
                </c:pt>
                <c:pt idx="6">
                  <c:v>#N/A</c:v>
                </c:pt>
                <c:pt idx="7">
                  <c:v>0.19</c:v>
                </c:pt>
                <c:pt idx="8">
                  <c:v>#N/A</c:v>
                </c:pt>
                <c:pt idx="9">
                  <c:v>0.23</c:v>
                </c:pt>
              </c:numCache>
            </c:numRef>
          </c:val>
          <c:extLst xmlns:c16r2="http://schemas.microsoft.com/office/drawing/2015/06/chart">
            <c:ext xmlns:c16="http://schemas.microsoft.com/office/drawing/2014/chart" uri="{C3380CC4-5D6E-409C-BE32-E72D297353CC}">
              <c16:uniqueId val="{00000005-23F4-4824-AF05-D8B8D047D0C1}"/>
            </c:ext>
          </c:extLst>
        </c:ser>
        <c:ser>
          <c:idx val="6"/>
          <c:order val="6"/>
          <c:tx>
            <c:strRef>
              <c:f>データシート!$A$33</c:f>
              <c:strCache>
                <c:ptCount val="1"/>
                <c:pt idx="0">
                  <c:v>三島町簡易水道事業特別会計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0.19</c:v>
                </c:pt>
                <c:pt idx="2">
                  <c:v>#N/A</c:v>
                </c:pt>
                <c:pt idx="3">
                  <c:v>0.36</c:v>
                </c:pt>
                <c:pt idx="4">
                  <c:v>#N/A</c:v>
                </c:pt>
                <c:pt idx="5">
                  <c:v>0.55000000000000004</c:v>
                </c:pt>
                <c:pt idx="6">
                  <c:v>#N/A</c:v>
                </c:pt>
                <c:pt idx="7">
                  <c:v>0.94</c:v>
                </c:pt>
                <c:pt idx="8">
                  <c:v>#N/A</c:v>
                </c:pt>
                <c:pt idx="9">
                  <c:v>0.32</c:v>
                </c:pt>
              </c:numCache>
            </c:numRef>
          </c:val>
          <c:extLst xmlns:c16r2="http://schemas.microsoft.com/office/drawing/2015/06/chart">
            <c:ext xmlns:c16="http://schemas.microsoft.com/office/drawing/2014/chart" uri="{C3380CC4-5D6E-409C-BE32-E72D297353CC}">
              <c16:uniqueId val="{00000006-23F4-4824-AF05-D8B8D047D0C1}"/>
            </c:ext>
          </c:extLst>
        </c:ser>
        <c:ser>
          <c:idx val="7"/>
          <c:order val="7"/>
          <c:tx>
            <c:strRef>
              <c:f>データシート!$A$34</c:f>
              <c:strCache>
                <c:ptCount val="1"/>
                <c:pt idx="0">
                  <c:v>三島町国民健康保険特別会計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1.65</c:v>
                </c:pt>
                <c:pt idx="2">
                  <c:v>#N/A</c:v>
                </c:pt>
                <c:pt idx="3">
                  <c:v>2.44</c:v>
                </c:pt>
                <c:pt idx="4">
                  <c:v>#N/A</c:v>
                </c:pt>
                <c:pt idx="5">
                  <c:v>1.71</c:v>
                </c:pt>
                <c:pt idx="6">
                  <c:v>#N/A</c:v>
                </c:pt>
                <c:pt idx="7">
                  <c:v>4.53</c:v>
                </c:pt>
                <c:pt idx="8">
                  <c:v>#N/A</c:v>
                </c:pt>
                <c:pt idx="9">
                  <c:v>0.56000000000000005</c:v>
                </c:pt>
              </c:numCache>
            </c:numRef>
          </c:val>
          <c:extLst xmlns:c16r2="http://schemas.microsoft.com/office/drawing/2015/06/chart">
            <c:ext xmlns:c16="http://schemas.microsoft.com/office/drawing/2014/chart" uri="{C3380CC4-5D6E-409C-BE32-E72D297353CC}">
              <c16:uniqueId val="{00000007-23F4-4824-AF05-D8B8D047D0C1}"/>
            </c:ext>
          </c:extLst>
        </c:ser>
        <c:ser>
          <c:idx val="8"/>
          <c:order val="8"/>
          <c:tx>
            <c:strRef>
              <c:f>データシート!$A$35</c:f>
              <c:strCache>
                <c:ptCount val="1"/>
                <c:pt idx="0">
                  <c:v>三島町介護保険特別会計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1.56</c:v>
                </c:pt>
                <c:pt idx="2">
                  <c:v>#N/A</c:v>
                </c:pt>
                <c:pt idx="3">
                  <c:v>0.99</c:v>
                </c:pt>
                <c:pt idx="4">
                  <c:v>#N/A</c:v>
                </c:pt>
                <c:pt idx="5">
                  <c:v>0.83</c:v>
                </c:pt>
                <c:pt idx="6">
                  <c:v>#N/A</c:v>
                </c:pt>
                <c:pt idx="7">
                  <c:v>1.44</c:v>
                </c:pt>
                <c:pt idx="8">
                  <c:v>#N/A</c:v>
                </c:pt>
                <c:pt idx="9">
                  <c:v>1.29</c:v>
                </c:pt>
              </c:numCache>
            </c:numRef>
          </c:val>
          <c:extLst xmlns:c16r2="http://schemas.microsoft.com/office/drawing/2015/06/chart">
            <c:ext xmlns:c16="http://schemas.microsoft.com/office/drawing/2014/chart" uri="{C3380CC4-5D6E-409C-BE32-E72D297353CC}">
              <c16:uniqueId val="{00000008-23F4-4824-AF05-D8B8D047D0C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12.2</c:v>
                </c:pt>
                <c:pt idx="2">
                  <c:v>#N/A</c:v>
                </c:pt>
                <c:pt idx="3">
                  <c:v>9.74</c:v>
                </c:pt>
                <c:pt idx="4">
                  <c:v>#N/A</c:v>
                </c:pt>
                <c:pt idx="5">
                  <c:v>12.24</c:v>
                </c:pt>
                <c:pt idx="6">
                  <c:v>#N/A</c:v>
                </c:pt>
                <c:pt idx="7">
                  <c:v>15.83</c:v>
                </c:pt>
                <c:pt idx="8">
                  <c:v>#N/A</c:v>
                </c:pt>
                <c:pt idx="9">
                  <c:v>24.11</c:v>
                </c:pt>
              </c:numCache>
            </c:numRef>
          </c:val>
          <c:extLst xmlns:c16r2="http://schemas.microsoft.com/office/drawing/2015/06/chart">
            <c:ext xmlns:c16="http://schemas.microsoft.com/office/drawing/2014/chart" uri="{C3380CC4-5D6E-409C-BE32-E72D297353CC}">
              <c16:uniqueId val="{00000009-23F4-4824-AF05-D8B8D047D0C1}"/>
            </c:ext>
          </c:extLst>
        </c:ser>
        <c:dLbls>
          <c:showLegendKey val="0"/>
          <c:showVal val="0"/>
          <c:showCatName val="0"/>
          <c:showSerName val="0"/>
          <c:showPercent val="0"/>
          <c:showBubbleSize val="0"/>
        </c:dLbls>
        <c:gapWidth val="150"/>
        <c:overlap val="100"/>
        <c:axId val="124912000"/>
        <c:axId val="124913536"/>
      </c:barChart>
      <c:catAx>
        <c:axId val="12491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913536"/>
        <c:crosses val="autoZero"/>
        <c:auto val="1"/>
        <c:lblAlgn val="ctr"/>
        <c:lblOffset val="100"/>
        <c:tickLblSkip val="1"/>
        <c:tickMarkSkip val="1"/>
        <c:noMultiLvlLbl val="0"/>
      </c:catAx>
      <c:valAx>
        <c:axId val="12491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912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229</c:v>
                </c:pt>
                <c:pt idx="5">
                  <c:v>234</c:v>
                </c:pt>
                <c:pt idx="8">
                  <c:v>221</c:v>
                </c:pt>
                <c:pt idx="11">
                  <c:v>197</c:v>
                </c:pt>
                <c:pt idx="14">
                  <c:v>195</c:v>
                </c:pt>
              </c:numCache>
            </c:numRef>
          </c:val>
          <c:extLst xmlns:c16r2="http://schemas.microsoft.com/office/drawing/2015/06/chart">
            <c:ext xmlns:c16="http://schemas.microsoft.com/office/drawing/2014/chart" uri="{C3380CC4-5D6E-409C-BE32-E72D297353CC}">
              <c16:uniqueId val="{00000000-1869-4E46-896B-F72152EDA2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869-4E46-896B-F72152EDA2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869-4E46-896B-F72152EDA2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c:v>
                </c:pt>
                <c:pt idx="3">
                  <c:v>3</c:v>
                </c:pt>
                <c:pt idx="6">
                  <c:v>3</c:v>
                </c:pt>
                <c:pt idx="9">
                  <c:v>4</c:v>
                </c:pt>
                <c:pt idx="12">
                  <c:v>4</c:v>
                </c:pt>
              </c:numCache>
            </c:numRef>
          </c:val>
          <c:extLst xmlns:c16r2="http://schemas.microsoft.com/office/drawing/2015/06/chart">
            <c:ext xmlns:c16="http://schemas.microsoft.com/office/drawing/2014/chart" uri="{C3380CC4-5D6E-409C-BE32-E72D297353CC}">
              <c16:uniqueId val="{00000003-1869-4E46-896B-F72152EDA2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60</c:v>
                </c:pt>
                <c:pt idx="3">
                  <c:v>55</c:v>
                </c:pt>
                <c:pt idx="6">
                  <c:v>46</c:v>
                </c:pt>
                <c:pt idx="9">
                  <c:v>51</c:v>
                </c:pt>
                <c:pt idx="12">
                  <c:v>59</c:v>
                </c:pt>
              </c:numCache>
            </c:numRef>
          </c:val>
          <c:extLst xmlns:c16r2="http://schemas.microsoft.com/office/drawing/2015/06/chart">
            <c:ext xmlns:c16="http://schemas.microsoft.com/office/drawing/2014/chart" uri="{C3380CC4-5D6E-409C-BE32-E72D297353CC}">
              <c16:uniqueId val="{00000004-1869-4E46-896B-F72152EDA2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869-4E46-896B-F72152EDA2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869-4E46-896B-F72152EDA2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229</c:v>
                </c:pt>
                <c:pt idx="3">
                  <c:v>222</c:v>
                </c:pt>
                <c:pt idx="6">
                  <c:v>196</c:v>
                </c:pt>
                <c:pt idx="9">
                  <c:v>175</c:v>
                </c:pt>
                <c:pt idx="12">
                  <c:v>172</c:v>
                </c:pt>
              </c:numCache>
            </c:numRef>
          </c:val>
          <c:extLst xmlns:c16r2="http://schemas.microsoft.com/office/drawing/2015/06/chart">
            <c:ext xmlns:c16="http://schemas.microsoft.com/office/drawing/2014/chart" uri="{C3380CC4-5D6E-409C-BE32-E72D297353CC}">
              <c16:uniqueId val="{00000007-1869-4E46-896B-F72152EDA29D}"/>
            </c:ext>
          </c:extLst>
        </c:ser>
        <c:dLbls>
          <c:showLegendKey val="0"/>
          <c:showVal val="0"/>
          <c:showCatName val="0"/>
          <c:showSerName val="0"/>
          <c:showPercent val="0"/>
          <c:showBubbleSize val="0"/>
        </c:dLbls>
        <c:gapWidth val="100"/>
        <c:overlap val="100"/>
        <c:axId val="42233216"/>
        <c:axId val="42247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64</c:v>
                </c:pt>
                <c:pt idx="2">
                  <c:v>#N/A</c:v>
                </c:pt>
                <c:pt idx="3">
                  <c:v>#N/A</c:v>
                </c:pt>
                <c:pt idx="4">
                  <c:v>46</c:v>
                </c:pt>
                <c:pt idx="5">
                  <c:v>#N/A</c:v>
                </c:pt>
                <c:pt idx="6">
                  <c:v>#N/A</c:v>
                </c:pt>
                <c:pt idx="7">
                  <c:v>24</c:v>
                </c:pt>
                <c:pt idx="8">
                  <c:v>#N/A</c:v>
                </c:pt>
                <c:pt idx="9">
                  <c:v>#N/A</c:v>
                </c:pt>
                <c:pt idx="10">
                  <c:v>33</c:v>
                </c:pt>
                <c:pt idx="11">
                  <c:v>#N/A</c:v>
                </c:pt>
                <c:pt idx="12">
                  <c:v>#N/A</c:v>
                </c:pt>
                <c:pt idx="13">
                  <c:v>40</c:v>
                </c:pt>
                <c:pt idx="14">
                  <c:v>#N/A</c:v>
                </c:pt>
              </c:numCache>
            </c:numRef>
          </c:val>
          <c:smooth val="0"/>
          <c:extLst xmlns:c16r2="http://schemas.microsoft.com/office/drawing/2015/06/chart">
            <c:ext xmlns:c16="http://schemas.microsoft.com/office/drawing/2014/chart" uri="{C3380CC4-5D6E-409C-BE32-E72D297353CC}">
              <c16:uniqueId val="{00000008-1869-4E46-896B-F72152EDA29D}"/>
            </c:ext>
          </c:extLst>
        </c:ser>
        <c:dLbls>
          <c:showLegendKey val="0"/>
          <c:showVal val="0"/>
          <c:showCatName val="0"/>
          <c:showSerName val="0"/>
          <c:showPercent val="0"/>
          <c:showBubbleSize val="0"/>
        </c:dLbls>
        <c:marker val="1"/>
        <c:smooth val="0"/>
        <c:axId val="42233216"/>
        <c:axId val="42247680"/>
      </c:lineChart>
      <c:catAx>
        <c:axId val="4223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247680"/>
        <c:crosses val="autoZero"/>
        <c:auto val="1"/>
        <c:lblAlgn val="ctr"/>
        <c:lblOffset val="100"/>
        <c:tickLblSkip val="1"/>
        <c:tickMarkSkip val="1"/>
        <c:noMultiLvlLbl val="0"/>
      </c:catAx>
      <c:valAx>
        <c:axId val="42247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3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1990</c:v>
                </c:pt>
                <c:pt idx="5">
                  <c:v>1966</c:v>
                </c:pt>
                <c:pt idx="8">
                  <c:v>2120</c:v>
                </c:pt>
                <c:pt idx="11">
                  <c:v>2239</c:v>
                </c:pt>
                <c:pt idx="14">
                  <c:v>2629</c:v>
                </c:pt>
              </c:numCache>
            </c:numRef>
          </c:val>
          <c:extLst xmlns:c16r2="http://schemas.microsoft.com/office/drawing/2015/06/chart">
            <c:ext xmlns:c16="http://schemas.microsoft.com/office/drawing/2014/chart" uri="{C3380CC4-5D6E-409C-BE32-E72D297353CC}">
              <c16:uniqueId val="{00000000-C87E-44F3-91E5-37240B8CDF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c:v>
                </c:pt>
                <c:pt idx="5">
                  <c:v>28</c:v>
                </c:pt>
                <c:pt idx="8">
                  <c:v>24</c:v>
                </c:pt>
                <c:pt idx="11">
                  <c:v>20</c:v>
                </c:pt>
                <c:pt idx="14">
                  <c:v>15</c:v>
                </c:pt>
              </c:numCache>
            </c:numRef>
          </c:val>
          <c:extLst xmlns:c16r2="http://schemas.microsoft.com/office/drawing/2015/06/chart">
            <c:ext xmlns:c16="http://schemas.microsoft.com/office/drawing/2014/chart" uri="{C3380CC4-5D6E-409C-BE32-E72D297353CC}">
              <c16:uniqueId val="{00000001-C87E-44F3-91E5-37240B8CDF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1545</c:v>
                </c:pt>
                <c:pt idx="5">
                  <c:v>1634</c:v>
                </c:pt>
                <c:pt idx="8">
                  <c:v>1786</c:v>
                </c:pt>
                <c:pt idx="11">
                  <c:v>1788</c:v>
                </c:pt>
                <c:pt idx="14">
                  <c:v>1696</c:v>
                </c:pt>
              </c:numCache>
            </c:numRef>
          </c:val>
          <c:extLst xmlns:c16r2="http://schemas.microsoft.com/office/drawing/2015/06/chart">
            <c:ext xmlns:c16="http://schemas.microsoft.com/office/drawing/2014/chart" uri="{C3380CC4-5D6E-409C-BE32-E72D297353CC}">
              <c16:uniqueId val="{00000002-C87E-44F3-91E5-37240B8CDF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87E-44F3-91E5-37240B8CDF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87E-44F3-91E5-37240B8CDF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87E-44F3-91E5-37240B8CDF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381</c:v>
                </c:pt>
                <c:pt idx="3">
                  <c:v>366</c:v>
                </c:pt>
                <c:pt idx="6">
                  <c:v>354</c:v>
                </c:pt>
                <c:pt idx="9">
                  <c:v>314</c:v>
                </c:pt>
                <c:pt idx="12">
                  <c:v>261</c:v>
                </c:pt>
              </c:numCache>
            </c:numRef>
          </c:val>
          <c:extLst xmlns:c16r2="http://schemas.microsoft.com/office/drawing/2015/06/chart">
            <c:ext xmlns:c16="http://schemas.microsoft.com/office/drawing/2014/chart" uri="{C3380CC4-5D6E-409C-BE32-E72D297353CC}">
              <c16:uniqueId val="{00000006-C87E-44F3-91E5-37240B8CDF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c:v>
                </c:pt>
                <c:pt idx="3">
                  <c:v>3</c:v>
                </c:pt>
                <c:pt idx="6">
                  <c:v>3</c:v>
                </c:pt>
                <c:pt idx="9">
                  <c:v>4</c:v>
                </c:pt>
                <c:pt idx="12">
                  <c:v>4</c:v>
                </c:pt>
              </c:numCache>
            </c:numRef>
          </c:val>
          <c:extLst xmlns:c16r2="http://schemas.microsoft.com/office/drawing/2015/06/chart">
            <c:ext xmlns:c16="http://schemas.microsoft.com/office/drawing/2014/chart" uri="{C3380CC4-5D6E-409C-BE32-E72D297353CC}">
              <c16:uniqueId val="{00000007-C87E-44F3-91E5-37240B8CDF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588</c:v>
                </c:pt>
                <c:pt idx="3">
                  <c:v>527</c:v>
                </c:pt>
                <c:pt idx="6">
                  <c:v>520</c:v>
                </c:pt>
                <c:pt idx="9">
                  <c:v>559</c:v>
                </c:pt>
                <c:pt idx="12">
                  <c:v>631</c:v>
                </c:pt>
              </c:numCache>
            </c:numRef>
          </c:val>
          <c:extLst xmlns:c16r2="http://schemas.microsoft.com/office/drawing/2015/06/chart">
            <c:ext xmlns:c16="http://schemas.microsoft.com/office/drawing/2014/chart" uri="{C3380CC4-5D6E-409C-BE32-E72D297353CC}">
              <c16:uniqueId val="{00000008-C87E-44F3-91E5-37240B8CDF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87E-44F3-91E5-37240B8CDF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1771</c:v>
                </c:pt>
                <c:pt idx="3">
                  <c:v>1889</c:v>
                </c:pt>
                <c:pt idx="6">
                  <c:v>2040</c:v>
                </c:pt>
                <c:pt idx="9">
                  <c:v>2359</c:v>
                </c:pt>
                <c:pt idx="12">
                  <c:v>2778</c:v>
                </c:pt>
              </c:numCache>
            </c:numRef>
          </c:val>
          <c:extLst xmlns:c16r2="http://schemas.microsoft.com/office/drawing/2015/06/chart">
            <c:ext xmlns:c16="http://schemas.microsoft.com/office/drawing/2014/chart" uri="{C3380CC4-5D6E-409C-BE32-E72D297353CC}">
              <c16:uniqueId val="{0000000A-C87E-44F3-91E5-37240B8CDF0B}"/>
            </c:ext>
          </c:extLst>
        </c:ser>
        <c:dLbls>
          <c:showLegendKey val="0"/>
          <c:showVal val="0"/>
          <c:showCatName val="0"/>
          <c:showSerName val="0"/>
          <c:showPercent val="0"/>
          <c:showBubbleSize val="0"/>
        </c:dLbls>
        <c:gapWidth val="100"/>
        <c:overlap val="100"/>
        <c:axId val="42100992"/>
        <c:axId val="42111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87E-44F3-91E5-37240B8CDF0B}"/>
            </c:ext>
          </c:extLst>
        </c:ser>
        <c:dLbls>
          <c:showLegendKey val="0"/>
          <c:showVal val="0"/>
          <c:showCatName val="0"/>
          <c:showSerName val="0"/>
          <c:showPercent val="0"/>
          <c:showBubbleSize val="0"/>
        </c:dLbls>
        <c:marker val="1"/>
        <c:smooth val="0"/>
        <c:axId val="42100992"/>
        <c:axId val="42111360"/>
      </c:lineChart>
      <c:catAx>
        <c:axId val="4210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111360"/>
        <c:crosses val="autoZero"/>
        <c:auto val="1"/>
        <c:lblAlgn val="ctr"/>
        <c:lblOffset val="100"/>
        <c:tickLblSkip val="1"/>
        <c:tickMarkSkip val="1"/>
        <c:noMultiLvlLbl val="0"/>
      </c:catAx>
      <c:valAx>
        <c:axId val="4211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0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967</c:v>
                </c:pt>
                <c:pt idx="1">
                  <c:v>951</c:v>
                </c:pt>
                <c:pt idx="2">
                  <c:v>808</c:v>
                </c:pt>
              </c:numCache>
            </c:numRef>
          </c:val>
          <c:extLst xmlns:c16r2="http://schemas.microsoft.com/office/drawing/2015/06/chart">
            <c:ext xmlns:c16="http://schemas.microsoft.com/office/drawing/2014/chart" uri="{C3380CC4-5D6E-409C-BE32-E72D297353CC}">
              <c16:uniqueId val="{00000000-FCE9-4BF9-A1F9-F60E36E4A8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238</c:v>
                </c:pt>
                <c:pt idx="1">
                  <c:v>239</c:v>
                </c:pt>
                <c:pt idx="2">
                  <c:v>359</c:v>
                </c:pt>
              </c:numCache>
            </c:numRef>
          </c:val>
          <c:extLst xmlns:c16r2="http://schemas.microsoft.com/office/drawing/2015/06/chart">
            <c:ext xmlns:c16="http://schemas.microsoft.com/office/drawing/2014/chart" uri="{C3380CC4-5D6E-409C-BE32-E72D297353CC}">
              <c16:uniqueId val="{00000001-FCE9-4BF9-A1F9-F60E36E4A8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667</c:v>
                </c:pt>
                <c:pt idx="1">
                  <c:v>696</c:v>
                </c:pt>
                <c:pt idx="2">
                  <c:v>638</c:v>
                </c:pt>
              </c:numCache>
            </c:numRef>
          </c:val>
          <c:extLst xmlns:c16r2="http://schemas.microsoft.com/office/drawing/2015/06/chart">
            <c:ext xmlns:c16="http://schemas.microsoft.com/office/drawing/2014/chart" uri="{C3380CC4-5D6E-409C-BE32-E72D297353CC}">
              <c16:uniqueId val="{00000002-FCE9-4BF9-A1F9-F60E36E4A8E6}"/>
            </c:ext>
          </c:extLst>
        </c:ser>
        <c:dLbls>
          <c:showLegendKey val="0"/>
          <c:showVal val="0"/>
          <c:showCatName val="0"/>
          <c:showSerName val="0"/>
          <c:showPercent val="0"/>
          <c:showBubbleSize val="0"/>
        </c:dLbls>
        <c:gapWidth val="120"/>
        <c:overlap val="100"/>
        <c:axId val="3659264"/>
        <c:axId val="3660800"/>
      </c:barChart>
      <c:catAx>
        <c:axId val="365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60800"/>
        <c:crosses val="autoZero"/>
        <c:auto val="1"/>
        <c:lblAlgn val="ctr"/>
        <c:lblOffset val="100"/>
        <c:tickLblSkip val="1"/>
        <c:tickMarkSkip val="1"/>
        <c:noMultiLvlLbl val="0"/>
      </c:catAx>
      <c:valAx>
        <c:axId val="3660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5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{318FF293-BDB5-4D56-AB8C-B8A72D42E142}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98E-40A8-9111-98232BAE7AB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{68899F3A-F94D-4298-AFD0-2D205F589867}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8E-40A8-9111-98232BAE7AB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{2F6755EE-C204-4D67-BF0E-4E733107C999}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8E-40A8-9111-98232BAE7AB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{16DE18BD-6635-4D08-B734-ECE4CF2EF178}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8E-40A8-9111-98232BAE7AB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{E1E73502-E049-4BD5-A1B0-772055A837D3}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8E-40A8-9111-98232BAE7AB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{C54147BB-76BA-40DC-A307-F2D24DA9CE91}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98E-40A8-9111-98232BAE7AB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{D9AD6AE0-BC75-4233-8FDD-F3CF00C7F950}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98E-40A8-9111-98232BAE7AB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{70BECD8E-FB4F-4A06-937B-625680308DAC}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98E-40A8-9111-98232BAE7AB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{644177C9-2545-428D-9E2C-83D9F39DC3FA}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98E-40A8-9111-98232BAE7A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98E-40A8-9111-98232BAE7A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{CB790565-E38D-462F-ACC8-3E9F72CEE02D}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98E-40A8-9111-98232BAE7AB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{7DE693BD-BF08-48E4-BA78-D27346A67E54}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8E-40A8-9111-98232BAE7AB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{3A240E7D-2C18-4172-BEDD-8A7E63F3887C}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8E-40A8-9111-98232BAE7AB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{9ABD89B0-0D2E-4645-ABB4-8F8675002322}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8E-40A8-9111-98232BAE7AB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{5731819E-EF46-43B8-BAF5-AB6B51257CDA}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8E-40A8-9111-98232BAE7AB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{F02C25B7-EF61-4ECE-8F31-BCEC46BBE3EA}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98E-40A8-9111-98232BAE7AB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{B60FC500-D319-49D7-8A8F-699928AD2D2E}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98E-40A8-9111-98232BAE7AB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{F271466E-D53C-4370-98D2-06F17F22DFC0}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98E-40A8-9111-98232BAE7AB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{0C300914-8B6C-4A7B-A19E-0D3657949AEC}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98E-40A8-9111-98232BAE7A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498E-40A8-9111-98232BAE7AB7}"/>
            </c:ext>
          </c:extLst>
        </c:ser>
        <c:dLbls>
          <c:showLegendKey val="0"/>
          <c:showVal val="1"/>
          <c:showCatName val="0"/>
          <c:showSerName val="0"/>
          <c:showPercent val="0"/>
          <c:showBubbleSize val="0"/>
        </c:dLbls>
        <c:axId val="43066496"/>
        <c:axId val="43068416"/>
      </c:scatterChart>
      <c:valAx>
        <c:axId val="430664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068416"/>
        <c:crosses val="autoZero"/>
        <c:crossBetween val="midCat"/>
      </c:valAx>
      <c:valAx>
        <c:axId val="430684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066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{EDD367FD-6A20-427D-A752-971E5744A7C2}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D84-4985-A4BB-86D345D27D1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{3F541E86-77AA-4D7C-91F6-C66BF804FB4F}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84-4985-A4BB-86D345D27D1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{C65FA1A1-5143-48CF-AAFC-9FC9FF7DCC94}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84-4985-A4BB-86D345D27D1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{3554F735-8F66-4B93-B3DF-9E234DE8B942}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84-4985-A4BB-86D345D27D1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{18941B06-CFD2-410D-B501-3EA6C0B0C196}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84-4985-A4BB-86D345D27D1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{8962562D-7320-413B-B2CA-E4F518334D87}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D84-4985-A4BB-86D345D27D1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{DAACCAC0-6CB7-4DB8-8ECD-4ECA2C840C04}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D84-4985-A4BB-86D345D27D1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{14851512-39AE-48A6-9F1B-6A64B915721F}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D84-4985-A4BB-86D345D27D1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{3A23ADAD-8092-46A5-B58E-9AA6A403FA9D}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D84-4985-A4BB-86D345D27D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6.1</c:v>
                </c:pt>
                <c:pt idx="16">
                  <c:v>4.2</c:v>
                </c:pt>
                <c:pt idx="24">
                  <c:v>3.1</c:v>
                </c:pt>
                <c:pt idx="32">
                  <c:v>2.8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D84-4985-A4BB-86D345D27D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{CE91112A-D2AD-4A77-86F4-3874F8D7C6DD}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D84-4985-A4BB-86D345D27D1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{B3149F28-0A13-4FB3-9FE2-E62EA8E21980}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84-4985-A4BB-86D345D27D1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{9F1B21A1-3889-434C-A60E-9F5FAAE22B57}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84-4985-A4BB-86D345D27D1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{70FDABA5-85C9-4655-AC1B-4F8364E84643}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84-4985-A4BB-86D345D27D1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{743ABA32-6260-405F-8477-67C84CAFF93F}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84-4985-A4BB-86D345D27D1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{E4E81EB4-8758-4D2D-B4D8-12A3CD5E9F47}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D84-4985-A4BB-86D345D27D1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{43B6A085-03FD-4034-B63E-063D78777598}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D84-4985-A4BB-86D345D27D1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{A2628FE5-613B-47AF-A379-DD30E8ED24BA}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D84-4985-A4BB-86D345D27D1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{E2B8A6E0-D800-4946-A315-9B730B45053E}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D84-4985-A4BB-86D345D27D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D84-4985-A4BB-86D345D27D15}"/>
            </c:ext>
          </c:extLst>
        </c:ser>
        <c:dLbls>
          <c:showLegendKey val="0"/>
          <c:showVal val="1"/>
          <c:showCatName val="0"/>
          <c:showSerName val="0"/>
          <c:showPercent val="0"/>
          <c:showBubbleSize val="0"/>
        </c:dLbls>
        <c:axId val="43244928"/>
        <c:axId val="43144320"/>
      </c:scatterChart>
      <c:valAx>
        <c:axId val="43244928"/>
        <c:scaling>
          <c:orientation val="minMax"/>
          <c:max val="8.9"/>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144320"/>
        <c:crosses val="autoZero"/>
        <c:crossBetween val="midCat"/>
      </c:valAx>
      <c:valAx>
        <c:axId val="431443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449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公債費においては、平成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年度に公的資金補償金免除繰り上げ償還を実施したことにより、年々減少し健全化が図られてきている。今後も、起債の新規発行においては財政を圧迫しないよう計画的に事業を実施する。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公的資金補償金免除繰上償還により、一時的に地方債の現在高は大きく減少し、あわせて財政調整基金等充当可能財源の増加に伴い、将来負担について改善が図られたが、近年投資的事業の増加に伴い地方債の現在高が上昇傾向となっている。今後は、新規起債発行の抑制に努めるなど、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福島県三島町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財政調整基金については財源調整により減少傾向にあるが、減債基金については町債の償還を見据えた積立により増加傾向にある。その他特定目的基金については各年度の運用によって増減がある。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自主財源の乏しい本町にとっては交付税の動向が財政状況に大きく影響するため、人口減少等に伴う交付税の減や老朽化の進む公共施設等の維持経費、公債費の増加など、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将来負担に備えた各種基金の計画的な積立て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a:t>
          </a:r>
          <a:r>
            <a:rPr lang="ja-JP" altLang="en-US" sz="1300">
              <a:latin typeface="ＭＳ ゴシック" panose="020B0609070205080204" pitchFamily="49" charset="-128"/>
              <a:ea typeface="ＭＳ ゴシック" panose="020B0609070205080204" pitchFamily="49" charset="-128"/>
            </a:rPr>
            <a:t>町財政の健全な運営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公共施設の維持修繕を目的とした公共施設整備基金、</a:t>
          </a:r>
          <a:r>
            <a:rPr lang="ja-JP" altLang="en-US" sz="1300">
              <a:effectLst/>
              <a:latin typeface="ＭＳ ゴシック" panose="020B0609070205080204" pitchFamily="49" charset="-128"/>
              <a:ea typeface="ＭＳ ゴシック" panose="020B0609070205080204" pitchFamily="49" charset="-128"/>
            </a:rPr>
            <a:t>産業振興支援・住宅環境整備支援・教育の振興・地域の活性化支援に関する事業を目的とした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lang="ja-JP" altLang="en-US" sz="1300">
              <a:effectLst/>
              <a:latin typeface="ＭＳ ゴシック" panose="020B0609070205080204" pitchFamily="49" charset="-128"/>
              <a:ea typeface="ＭＳ ゴシック" panose="020B0609070205080204" pitchFamily="49" charset="-128"/>
            </a:rPr>
            <a:t>高齢者等の保健福祉の増進を目的とした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a:t>
          </a:r>
          <a:r>
            <a:rPr lang="ja-JP" altLang="en-US" sz="1300">
              <a:effectLst/>
              <a:latin typeface="ＭＳ ゴシック" panose="020B0609070205080204" pitchFamily="49" charset="-128"/>
              <a:ea typeface="ＭＳ ゴシック" panose="020B0609070205080204" pitchFamily="49" charset="-128"/>
            </a:rPr>
            <a:t>まちづくりの各種事業を目的とした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a:t>
          </a:r>
          <a:r>
            <a:rPr lang="ja-JP" altLang="en-US" sz="1300">
              <a:effectLst/>
              <a:latin typeface="ＭＳ ゴシック" panose="020B0609070205080204" pitchFamily="49" charset="-128"/>
              <a:ea typeface="ＭＳ ゴシック" panose="020B0609070205080204" pitchFamily="49" charset="-128"/>
            </a:rPr>
            <a:t>生活工芸運動の健全な発展を図る事業を目的とした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生活工芸運動振興基金が上位の積立基金である。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特定目的基金については、各年度において増減があるものの、各目的に基づく計画的かつ適正な運用を図っている。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特定目的基金については、各目的に基づく計画的かつ適正な運用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に努める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投資的事業や施策的事業の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増加により財政調整基金は減少傾向にある。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自主財源の乏しい本町にとっては交付税の動向が財政状況に大きく影響するため、人口減少等に伴う交付税の減等に備え健全な財政運営の確保に努める。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近い将来、町</a:t>
          </a:r>
          <a:r>
            <a:rPr lang="ja-JP" altLang="en-US" sz="1300">
              <a:latin typeface="ＭＳ ゴシック" panose="020B0609070205080204" pitchFamily="49" charset="-128"/>
              <a:ea typeface="ＭＳ ゴシック" panose="020B0609070205080204" pitchFamily="49" charset="-128"/>
            </a:rPr>
            <a:t>債の償還が多額になることが見込まれるため、減債基金の積立が増加傾向にある。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投資的事業や施策的事業によ</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る起債借入の増加に伴い、地方債償還額の増加が見込まれるため、償還に必要な財源の確保に努める。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1,678
1,672
90.81
3,010,020
2,702,501
298,890
1,230,578
2,778,342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6" name="正方形/長方形 55"/>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近年投資的事業の増加に伴い地方債の現在高が上昇傾向となって</a:t>
          </a:r>
          <a:r>
            <a:rPr kumimoji="1" lang="ja-JP" altLang="en-US" sz="1100" b="0" i="0" baseline="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債務償還可能年数</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５．５年と類似団体と比較して長い</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今後は、新規起債発行の抑制に努めるなど、財政健全化に努める。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2" name="テキスト ボックス 71"/>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4" name="テキスト ボックス 73"/>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6" name="テキスト ボックス 75"/>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8" name="テキスト ボックス 77"/>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0" name="テキスト ボックス 79"/>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82" name="直線コネクタ 81"/>
        <xdr:cNvCxnSpPr/>
      </xdr:nvCxnSpPr>
      <xdr:spPr>
        <a:xfrm flipV="1">
          <a:off x="14793595" y="4757208"/>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85" name="債務償還可能年数最大値テキスト"/>
        <xdr:cNvSpPr txBox="1"/>
      </xdr:nvSpPr>
      <xdr:spPr>
        <a:xfrm>
          <a:off x="14846300" y="453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86" name="直線コネクタ 85"/>
        <xdr:cNvCxnSpPr/>
      </xdr:nvCxnSpPr>
      <xdr:spPr>
        <a:xfrm>
          <a:off x="14706600" y="475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87" name="債務償還可能年数平均値テキスト"/>
        <xdr:cNvSpPr txBox="1"/>
      </xdr:nvSpPr>
      <xdr:spPr>
        <a:xfrm>
          <a:off x="14846300" y="560840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88" name="フローチャート: 判断 87"/>
        <xdr:cNvSpPr/>
      </xdr:nvSpPr>
      <xdr:spPr>
        <a:xfrm>
          <a:off x="14744700" y="56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94" name="楕円 93"/>
        <xdr:cNvSpPr/>
      </xdr:nvSpPr>
      <xdr:spPr>
        <a:xfrm>
          <a:off x="14744700" y="527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149524</xdr:rowOff>
    </xdr:from>
    <xdr:ext cx="340478" cy="259045"/>
    <xdr:sp macro="" textlink="">
      <xdr:nvSpPr>
        <xdr:cNvPr id="95" name="債務償還可能年数該当値テキスト"/>
        <xdr:cNvSpPr txBox="1"/>
      </xdr:nvSpPr>
      <xdr:spPr>
        <a:xfrm>
          <a:off x="14846300" y="5121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1,678
1,672
90.81
3,010,020
2,702,501
298,890
1,230,578
2,778,342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1,678
1,672
90.81
3,010,020
2,702,501
298,890
1,230,578
2,778,342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1,678
1,672
90.81
3,010,020
2,702,501
298,890
1,230,578
2,778,342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人口の減少や全国平均を上回る高齢化率に加え、町内に中心となる産業がないこと等により、財政基盤が弱く類似団体平均を大幅に下回っている。窓口業務の民間委託等により支出の徹底的な見直しと三島町集中改革プランに沿った行財政改革の推進を今後も継続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131445</xdr:rowOff>
    </xdr:from>
    <xdr:to>
      <xdr:col>23</xdr:col>
      <xdr:colOff>133350</xdr:colOff>
      <xdr:row>43</xdr:row>
      <xdr:rowOff>131445</xdr:rowOff>
    </xdr:to>
    <xdr:cxnSp macro="">
      <xdr:nvCxnSpPr>
        <xdr:cNvPr id="64" name="直線コネクタ 63"/>
        <xdr:cNvCxnSpPr/>
      </xdr:nvCxnSpPr>
      <xdr:spPr>
        <a:xfrm>
          <a:off x="4114800" y="7503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131445</xdr:rowOff>
    </xdr:from>
    <xdr:to>
      <xdr:col>19</xdr:col>
      <xdr:colOff>133350</xdr:colOff>
      <xdr:row>43</xdr:row>
      <xdr:rowOff>137478</xdr:rowOff>
    </xdr:to>
    <xdr:cxnSp macro="">
      <xdr:nvCxnSpPr>
        <xdr:cNvPr id="67" name="直線コネクタ 66"/>
        <xdr:cNvCxnSpPr/>
      </xdr:nvCxnSpPr>
      <xdr:spPr>
        <a:xfrm flipV="1">
          <a:off x="3225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137478</xdr:rowOff>
    </xdr:to>
    <xdr:cxnSp macro="">
      <xdr:nvCxnSpPr>
        <xdr:cNvPr id="70" name="直線コネクタ 69"/>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143510</xdr:rowOff>
    </xdr:to>
    <xdr:cxnSp macro="">
      <xdr:nvCxnSpPr>
        <xdr:cNvPr id="73" name="直線コネクタ 72"/>
        <xdr:cNvCxnSpPr/>
      </xdr:nvCxnSpPr>
      <xdr:spPr>
        <a:xfrm flipV="1">
          <a:off x="1447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8255</xdr:rowOff>
    </xdr:from>
    <xdr:to>
      <xdr:col>7</xdr:col>
      <xdr:colOff>31750</xdr:colOff>
      <xdr:row>43</xdr:row>
      <xdr:rowOff>109855</xdr:rowOff>
    </xdr:to>
    <xdr:sp macro="" textlink="">
      <xdr:nvSpPr>
        <xdr:cNvPr id="76" name="フローチャート: 判断 75"/>
        <xdr:cNvSpPr/>
      </xdr:nvSpPr>
      <xdr:spPr>
        <a:xfrm>
          <a:off x="1397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120032</xdr:rowOff>
    </xdr:from>
    <xdr:ext cx="762000" cy="259045"/>
    <xdr:sp macro="" textlink="">
      <xdr:nvSpPr>
        <xdr:cNvPr id="77" name="テキスト ボックス 76"/>
        <xdr:cNvSpPr txBox="1"/>
      </xdr:nvSpPr>
      <xdr:spPr>
        <a:xfrm>
          <a:off x="1066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80645</xdr:rowOff>
    </xdr:from>
    <xdr:to>
      <xdr:col>23</xdr:col>
      <xdr:colOff>184150</xdr:colOff>
      <xdr:row>44</xdr:row>
      <xdr:rowOff>10795</xdr:rowOff>
    </xdr:to>
    <xdr:sp macro="" textlink="">
      <xdr:nvSpPr>
        <xdr:cNvPr id="83" name="楕円 82"/>
        <xdr:cNvSpPr/>
      </xdr:nvSpPr>
      <xdr:spPr>
        <a:xfrm>
          <a:off x="49022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151147</xdr:rowOff>
    </xdr:from>
    <xdr:ext cx="762000" cy="259045"/>
    <xdr:sp macro="" textlink="">
      <xdr:nvSpPr>
        <xdr:cNvPr id="84" name="財政力該当値テキスト"/>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80645</xdr:rowOff>
    </xdr:from>
    <xdr:to>
      <xdr:col>19</xdr:col>
      <xdr:colOff>184150</xdr:colOff>
      <xdr:row>44</xdr:row>
      <xdr:rowOff>10795</xdr:rowOff>
    </xdr:to>
    <xdr:sp macro="" textlink="">
      <xdr:nvSpPr>
        <xdr:cNvPr id="85" name="楕円 84"/>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167022</xdr:rowOff>
    </xdr:from>
    <xdr:ext cx="736600" cy="259045"/>
    <xdr:sp macro="" textlink="">
      <xdr:nvSpPr>
        <xdr:cNvPr id="86" name="テキスト ボックス 85"/>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1" name="楕円 90"/>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2" name="テキスト ボックス 91"/>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年度から実施した職員の給与手当等カットや退職不補充による職員数の減に伴う人件費の削減及び繰り上げ償還による公債費の削減により、義務的経費の抑制に伴い、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H22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年度までに改善してきている。町有施設等の維持管理等経常的経費の増加に伴い悪化している状況にあるため、今後とも事務事業の見直しを進め経常経費の削減を図る。</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64</xdr:row>
      <xdr:rowOff>762</xdr:rowOff>
    </xdr:to>
    <xdr:cxnSp macro="">
      <xdr:nvCxnSpPr>
        <xdr:cNvPr id="125" name="直線コネクタ 124"/>
        <xdr:cNvCxnSpPr/>
      </xdr:nvCxnSpPr>
      <xdr:spPr>
        <a:xfrm>
          <a:off x="4114800" y="10703306"/>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58928</xdr:rowOff>
    </xdr:from>
    <xdr:to>
      <xdr:col>19</xdr:col>
      <xdr:colOff>133350</xdr:colOff>
      <xdr:row>62</xdr:row>
      <xdr:rowOff>73406</xdr:rowOff>
    </xdr:to>
    <xdr:cxnSp macro="">
      <xdr:nvCxnSpPr>
        <xdr:cNvPr id="128" name="直線コネクタ 127"/>
        <xdr:cNvCxnSpPr/>
      </xdr:nvCxnSpPr>
      <xdr:spPr>
        <a:xfrm>
          <a:off x="3225800" y="106888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58928</xdr:rowOff>
    </xdr:from>
    <xdr:to>
      <xdr:col>15</xdr:col>
      <xdr:colOff>82550</xdr:colOff>
      <xdr:row>64</xdr:row>
      <xdr:rowOff>92456</xdr:rowOff>
    </xdr:to>
    <xdr:cxnSp macro="">
      <xdr:nvCxnSpPr>
        <xdr:cNvPr id="131" name="直線コネクタ 130"/>
        <xdr:cNvCxnSpPr/>
      </xdr:nvCxnSpPr>
      <xdr:spPr>
        <a:xfrm flipV="1">
          <a:off x="2336800" y="10688828"/>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92456</xdr:rowOff>
    </xdr:to>
    <xdr:cxnSp macro="">
      <xdr:nvCxnSpPr>
        <xdr:cNvPr id="134" name="直線コネクタ 133"/>
        <xdr:cNvCxnSpPr/>
      </xdr:nvCxnSpPr>
      <xdr:spPr>
        <a:xfrm>
          <a:off x="1447800" y="109880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35" name="フローチャート: 判断 134"/>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36" name="テキスト ボックス 135"/>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37" name="フローチャート: 判断 136"/>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170705</xdr:rowOff>
    </xdr:from>
    <xdr:ext cx="762000" cy="259045"/>
    <xdr:sp macro="" textlink="">
      <xdr:nvSpPr>
        <xdr:cNvPr id="138" name="テキスト ボックス 137"/>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44" name="楕円 143"/>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93489</xdr:rowOff>
    </xdr:from>
    <xdr:ext cx="762000" cy="259045"/>
    <xdr:sp macro="" textlink="">
      <xdr:nvSpPr>
        <xdr:cNvPr id="145" name="財政構造の弾力性該当値テキスト"/>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22606</xdr:rowOff>
    </xdr:from>
    <xdr:to>
      <xdr:col>19</xdr:col>
      <xdr:colOff>184150</xdr:colOff>
      <xdr:row>62</xdr:row>
      <xdr:rowOff>124206</xdr:rowOff>
    </xdr:to>
    <xdr:sp macro="" textlink="">
      <xdr:nvSpPr>
        <xdr:cNvPr id="146" name="楕円 145"/>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108983</xdr:rowOff>
    </xdr:from>
    <xdr:ext cx="736600" cy="259045"/>
    <xdr:sp macro="" textlink="">
      <xdr:nvSpPr>
        <xdr:cNvPr id="147" name="テキスト ボックス 146"/>
        <xdr:cNvSpPr txBox="1"/>
      </xdr:nvSpPr>
      <xdr:spPr>
        <a:xfrm>
          <a:off x="3733800" y="1073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8128</xdr:rowOff>
    </xdr:from>
    <xdr:to>
      <xdr:col>15</xdr:col>
      <xdr:colOff>133350</xdr:colOff>
      <xdr:row>62</xdr:row>
      <xdr:rowOff>109728</xdr:rowOff>
    </xdr:to>
    <xdr:sp macro="" textlink="">
      <xdr:nvSpPr>
        <xdr:cNvPr id="148" name="楕円 147"/>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94505</xdr:rowOff>
    </xdr:from>
    <xdr:ext cx="762000" cy="259045"/>
    <xdr:sp macro="" textlink="">
      <xdr:nvSpPr>
        <xdr:cNvPr id="149" name="テキスト ボックス 148"/>
        <xdr:cNvSpPr txBox="1"/>
      </xdr:nvSpPr>
      <xdr:spPr>
        <a:xfrm>
          <a:off x="2844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41656</xdr:rowOff>
    </xdr:from>
    <xdr:to>
      <xdr:col>11</xdr:col>
      <xdr:colOff>82550</xdr:colOff>
      <xdr:row>64</xdr:row>
      <xdr:rowOff>143256</xdr:rowOff>
    </xdr:to>
    <xdr:sp macro="" textlink="">
      <xdr:nvSpPr>
        <xdr:cNvPr id="150" name="楕円 149"/>
        <xdr:cNvSpPr/>
      </xdr:nvSpPr>
      <xdr:spPr>
        <a:xfrm>
          <a:off x="2286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128033</xdr:rowOff>
    </xdr:from>
    <xdr:ext cx="762000" cy="259045"/>
    <xdr:sp macro="" textlink="">
      <xdr:nvSpPr>
        <xdr:cNvPr id="151" name="テキスト ボックス 150"/>
        <xdr:cNvSpPr txBox="1"/>
      </xdr:nvSpPr>
      <xdr:spPr>
        <a:xfrm>
          <a:off x="1955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2" name="楕円 151"/>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3" name="テキスト ボックス 152"/>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[497,424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人件費、物件費及び維持補修費の合計額の１人当たりの金額が類似団体平均を上回っているのは、主に人件費が要因となっている。これは、保育所・生活工芸館等の施設運営を直営で行っているため、今後は民間でも実施可能な部分について、指定管理者制度の導入等により委託化を進め、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62238</xdr:rowOff>
    </xdr:from>
    <xdr:to>
      <xdr:col>23</xdr:col>
      <xdr:colOff>133350</xdr:colOff>
      <xdr:row>83</xdr:row>
      <xdr:rowOff>84427</xdr:rowOff>
    </xdr:to>
    <xdr:cxnSp macro="">
      <xdr:nvCxnSpPr>
        <xdr:cNvPr id="189" name="直線コネクタ 188"/>
        <xdr:cNvCxnSpPr/>
      </xdr:nvCxnSpPr>
      <xdr:spPr>
        <a:xfrm>
          <a:off x="4114800" y="14292588"/>
          <a:ext cx="838200" cy="2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58186</xdr:rowOff>
    </xdr:from>
    <xdr:to>
      <xdr:col>19</xdr:col>
      <xdr:colOff>133350</xdr:colOff>
      <xdr:row>83</xdr:row>
      <xdr:rowOff>62238</xdr:rowOff>
    </xdr:to>
    <xdr:cxnSp macro="">
      <xdr:nvCxnSpPr>
        <xdr:cNvPr id="192" name="直線コネクタ 191"/>
        <xdr:cNvCxnSpPr/>
      </xdr:nvCxnSpPr>
      <xdr:spPr>
        <a:xfrm>
          <a:off x="3225800" y="14288536"/>
          <a:ext cx="889000" cy="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27060</xdr:rowOff>
    </xdr:from>
    <xdr:to>
      <xdr:col>15</xdr:col>
      <xdr:colOff>82550</xdr:colOff>
      <xdr:row>83</xdr:row>
      <xdr:rowOff>58186</xdr:rowOff>
    </xdr:to>
    <xdr:cxnSp macro="">
      <xdr:nvCxnSpPr>
        <xdr:cNvPr id="195" name="直線コネクタ 194"/>
        <xdr:cNvCxnSpPr/>
      </xdr:nvCxnSpPr>
      <xdr:spPr>
        <a:xfrm>
          <a:off x="2336800" y="14257410"/>
          <a:ext cx="889000" cy="3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197" name="テキスト ボックス 196"/>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8506</xdr:rowOff>
    </xdr:from>
    <xdr:to>
      <xdr:col>11</xdr:col>
      <xdr:colOff>31750</xdr:colOff>
      <xdr:row>83</xdr:row>
      <xdr:rowOff>27060</xdr:rowOff>
    </xdr:to>
    <xdr:cxnSp macro="">
      <xdr:nvCxnSpPr>
        <xdr:cNvPr id="198" name="直線コネクタ 197"/>
        <xdr:cNvCxnSpPr/>
      </xdr:nvCxnSpPr>
      <xdr:spPr>
        <a:xfrm>
          <a:off x="1447800" y="14238856"/>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199" name="フローチャート: 判断 198"/>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32738</xdr:rowOff>
    </xdr:from>
    <xdr:ext cx="762000" cy="259045"/>
    <xdr:sp macro="" textlink="">
      <xdr:nvSpPr>
        <xdr:cNvPr id="200" name="テキスト ボックス 199"/>
        <xdr:cNvSpPr txBox="1"/>
      </xdr:nvSpPr>
      <xdr:spPr>
        <a:xfrm>
          <a:off x="1955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1" name="フローチャート: 判断 200"/>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9070</xdr:rowOff>
    </xdr:from>
    <xdr:ext cx="762000" cy="259045"/>
    <xdr:sp macro="" textlink="">
      <xdr:nvSpPr>
        <xdr:cNvPr id="202" name="テキスト ボックス 201"/>
        <xdr:cNvSpPr txBox="1"/>
      </xdr:nvSpPr>
      <xdr:spPr>
        <a:xfrm>
          <a:off x="1066800" y="138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33627</xdr:rowOff>
    </xdr:from>
    <xdr:to>
      <xdr:col>23</xdr:col>
      <xdr:colOff>184150</xdr:colOff>
      <xdr:row>83</xdr:row>
      <xdr:rowOff>135227</xdr:rowOff>
    </xdr:to>
    <xdr:sp macro="" textlink="">
      <xdr:nvSpPr>
        <xdr:cNvPr id="208" name="楕円 207"/>
        <xdr:cNvSpPr/>
      </xdr:nvSpPr>
      <xdr:spPr>
        <a:xfrm>
          <a:off x="4902200" y="14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5704</xdr:rowOff>
    </xdr:from>
    <xdr:ext cx="762000" cy="259045"/>
    <xdr:sp macro="" textlink="">
      <xdr:nvSpPr>
        <xdr:cNvPr id="209" name="人件費・物件費等の状況該当値テキスト"/>
        <xdr:cNvSpPr txBox="1"/>
      </xdr:nvSpPr>
      <xdr:spPr>
        <a:xfrm>
          <a:off x="5041900" y="14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11438</xdr:rowOff>
    </xdr:from>
    <xdr:to>
      <xdr:col>19</xdr:col>
      <xdr:colOff>184150</xdr:colOff>
      <xdr:row>83</xdr:row>
      <xdr:rowOff>113038</xdr:rowOff>
    </xdr:to>
    <xdr:sp macro="" textlink="">
      <xdr:nvSpPr>
        <xdr:cNvPr id="210" name="楕円 209"/>
        <xdr:cNvSpPr/>
      </xdr:nvSpPr>
      <xdr:spPr>
        <a:xfrm>
          <a:off x="4064000" y="1424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97815</xdr:rowOff>
    </xdr:from>
    <xdr:ext cx="736600" cy="259045"/>
    <xdr:sp macro="" textlink="">
      <xdr:nvSpPr>
        <xdr:cNvPr id="211" name="テキスト ボックス 210"/>
        <xdr:cNvSpPr txBox="1"/>
      </xdr:nvSpPr>
      <xdr:spPr>
        <a:xfrm>
          <a:off x="3733800" y="1432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7386</xdr:rowOff>
    </xdr:from>
    <xdr:to>
      <xdr:col>15</xdr:col>
      <xdr:colOff>133350</xdr:colOff>
      <xdr:row>83</xdr:row>
      <xdr:rowOff>108986</xdr:rowOff>
    </xdr:to>
    <xdr:sp macro="" textlink="">
      <xdr:nvSpPr>
        <xdr:cNvPr id="212" name="楕円 211"/>
        <xdr:cNvSpPr/>
      </xdr:nvSpPr>
      <xdr:spPr>
        <a:xfrm>
          <a:off x="3175000" y="142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93763</xdr:rowOff>
    </xdr:from>
    <xdr:ext cx="762000" cy="259045"/>
    <xdr:sp macro="" textlink="">
      <xdr:nvSpPr>
        <xdr:cNvPr id="213" name="テキスト ボックス 212"/>
        <xdr:cNvSpPr txBox="1"/>
      </xdr:nvSpPr>
      <xdr:spPr>
        <a:xfrm>
          <a:off x="2844800" y="1432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147710</xdr:rowOff>
    </xdr:from>
    <xdr:to>
      <xdr:col>11</xdr:col>
      <xdr:colOff>82550</xdr:colOff>
      <xdr:row>83</xdr:row>
      <xdr:rowOff>77860</xdr:rowOff>
    </xdr:to>
    <xdr:sp macro="" textlink="">
      <xdr:nvSpPr>
        <xdr:cNvPr id="214" name="楕円 213"/>
        <xdr:cNvSpPr/>
      </xdr:nvSpPr>
      <xdr:spPr>
        <a:xfrm>
          <a:off x="2286000" y="142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62637</xdr:rowOff>
    </xdr:from>
    <xdr:ext cx="762000" cy="259045"/>
    <xdr:sp macro="" textlink="">
      <xdr:nvSpPr>
        <xdr:cNvPr id="215" name="テキスト ボックス 214"/>
        <xdr:cNvSpPr txBox="1"/>
      </xdr:nvSpPr>
      <xdr:spPr>
        <a:xfrm>
          <a:off x="1955800" y="1429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129156</xdr:rowOff>
    </xdr:from>
    <xdr:to>
      <xdr:col>7</xdr:col>
      <xdr:colOff>31750</xdr:colOff>
      <xdr:row>83</xdr:row>
      <xdr:rowOff>59306</xdr:rowOff>
    </xdr:to>
    <xdr:sp macro="" textlink="">
      <xdr:nvSpPr>
        <xdr:cNvPr id="216" name="楕円 215"/>
        <xdr:cNvSpPr/>
      </xdr:nvSpPr>
      <xdr:spPr>
        <a:xfrm>
          <a:off x="1397000" y="141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44083</xdr:rowOff>
    </xdr:from>
    <xdr:ext cx="762000" cy="259045"/>
    <xdr:sp macro="" textlink="">
      <xdr:nvSpPr>
        <xdr:cNvPr id="217" name="テキスト ボックス 216"/>
        <xdr:cNvSpPr txBox="1"/>
      </xdr:nvSpPr>
      <xdr:spPr>
        <a:xfrm>
          <a:off x="1066800" y="1427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400">
              <a:effectLst/>
            </a:rPr>
            <a:t>※</a:t>
          </a:r>
          <a:r>
            <a:rPr lang="ja-JP" altLang="en-US" sz="1400">
              <a:effectLst/>
            </a:rPr>
            <a:t>今年度数値が未公表であるため、前年度数値を引用しています。</a:t>
          </a:r>
          <a:endParaRPr lang="en-US"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年度からの行財政改革推進計画に基づき職員の給与手当等カットを実施　　</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した。 類似団体と比較しても、大幅な変動はないため、今後も継続して、給与の適　</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88</xdr:row>
      <xdr:rowOff>137886</xdr:rowOff>
    </xdr:to>
    <xdr:cxnSp macro="">
      <xdr:nvCxnSpPr>
        <xdr:cNvPr id="253" name="直線コネクタ 252"/>
        <xdr:cNvCxnSpPr/>
      </xdr:nvCxnSpPr>
      <xdr:spPr>
        <a:xfrm>
          <a:off x="16179800" y="15225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137886</xdr:rowOff>
    </xdr:from>
    <xdr:to>
      <xdr:col>77</xdr:col>
      <xdr:colOff>44450</xdr:colOff>
      <xdr:row>89</xdr:row>
      <xdr:rowOff>81341</xdr:rowOff>
    </xdr:to>
    <xdr:cxnSp macro="">
      <xdr:nvCxnSpPr>
        <xdr:cNvPr id="256" name="直線コネクタ 255"/>
        <xdr:cNvCxnSpPr/>
      </xdr:nvCxnSpPr>
      <xdr:spPr>
        <a:xfrm flipV="1">
          <a:off x="15290800" y="1522548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81341</xdr:rowOff>
    </xdr:from>
    <xdr:to>
      <xdr:col>72</xdr:col>
      <xdr:colOff>203200</xdr:colOff>
      <xdr:row>89</xdr:row>
      <xdr:rowOff>92832</xdr:rowOff>
    </xdr:to>
    <xdr:cxnSp macro="">
      <xdr:nvCxnSpPr>
        <xdr:cNvPr id="259" name="直線コネクタ 258"/>
        <xdr:cNvCxnSpPr/>
      </xdr:nvCxnSpPr>
      <xdr:spPr>
        <a:xfrm flipV="1">
          <a:off x="14401800" y="153403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1" name="テキスト ボックス 260"/>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35379</xdr:rowOff>
    </xdr:from>
    <xdr:to>
      <xdr:col>68</xdr:col>
      <xdr:colOff>152400</xdr:colOff>
      <xdr:row>89</xdr:row>
      <xdr:rowOff>92832</xdr:rowOff>
    </xdr:to>
    <xdr:cxnSp macro="">
      <xdr:nvCxnSpPr>
        <xdr:cNvPr id="262" name="直線コネクタ 261"/>
        <xdr:cNvCxnSpPr/>
      </xdr:nvCxnSpPr>
      <xdr:spPr>
        <a:xfrm>
          <a:off x="13512800" y="1529442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63" name="フローチャート: 判断 262"/>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151086</xdr:rowOff>
    </xdr:from>
    <xdr:ext cx="762000" cy="259045"/>
    <xdr:sp macro="" textlink="">
      <xdr:nvSpPr>
        <xdr:cNvPr id="264" name="テキスト ボックス 263"/>
        <xdr:cNvSpPr txBox="1"/>
      </xdr:nvSpPr>
      <xdr:spPr>
        <a:xfrm>
          <a:off x="14020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65" name="フローチャート: 判断 264"/>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66" name="テキスト ボックス 265"/>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72" name="楕円 271"/>
        <xdr:cNvSpPr/>
      </xdr:nvSpPr>
      <xdr:spPr>
        <a:xfrm>
          <a:off x="169672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59163</xdr:rowOff>
    </xdr:from>
    <xdr:ext cx="762000" cy="259045"/>
    <xdr:sp macro="" textlink="">
      <xdr:nvSpPr>
        <xdr:cNvPr id="273" name="給与水準   （国との比較）該当値テキスト"/>
        <xdr:cNvSpPr txBox="1"/>
      </xdr:nvSpPr>
      <xdr:spPr>
        <a:xfrm>
          <a:off x="17106900" y="1514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74" name="楕円 273"/>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75" name="テキスト ボックス 274"/>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30541</xdr:rowOff>
    </xdr:from>
    <xdr:to>
      <xdr:col>73</xdr:col>
      <xdr:colOff>44450</xdr:colOff>
      <xdr:row>89</xdr:row>
      <xdr:rowOff>132141</xdr:rowOff>
    </xdr:to>
    <xdr:sp macro="" textlink="">
      <xdr:nvSpPr>
        <xdr:cNvPr id="276" name="楕円 275"/>
        <xdr:cNvSpPr/>
      </xdr:nvSpPr>
      <xdr:spPr>
        <a:xfrm>
          <a:off x="15240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116918</xdr:rowOff>
    </xdr:from>
    <xdr:ext cx="762000" cy="259045"/>
    <xdr:sp macro="" textlink="">
      <xdr:nvSpPr>
        <xdr:cNvPr id="277" name="テキスト ボックス 276"/>
        <xdr:cNvSpPr txBox="1"/>
      </xdr:nvSpPr>
      <xdr:spPr>
        <a:xfrm>
          <a:off x="14909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42032</xdr:rowOff>
    </xdr:from>
    <xdr:to>
      <xdr:col>68</xdr:col>
      <xdr:colOff>203200</xdr:colOff>
      <xdr:row>89</xdr:row>
      <xdr:rowOff>143632</xdr:rowOff>
    </xdr:to>
    <xdr:sp macro="" textlink="">
      <xdr:nvSpPr>
        <xdr:cNvPr id="278" name="楕円 277"/>
        <xdr:cNvSpPr/>
      </xdr:nvSpPr>
      <xdr:spPr>
        <a:xfrm>
          <a:off x="14351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128409</xdr:rowOff>
    </xdr:from>
    <xdr:ext cx="762000" cy="259045"/>
    <xdr:sp macro="" textlink="">
      <xdr:nvSpPr>
        <xdr:cNvPr id="279" name="テキスト ボックス 278"/>
        <xdr:cNvSpPr txBox="1"/>
      </xdr:nvSpPr>
      <xdr:spPr>
        <a:xfrm>
          <a:off x="14020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0" name="楕円 279"/>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1" name="テキスト ボックス 280"/>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年から実施してきた退職不補充や事務事業の民間委託等により、大幅に職員数は減少し、現在では類似団体平均を上回っている。今後も引き続き、自治体規模に見合った適正な人員配置に努める。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30455</xdr:rowOff>
    </xdr:from>
    <xdr:to>
      <xdr:col>81</xdr:col>
      <xdr:colOff>44450</xdr:colOff>
      <xdr:row>62</xdr:row>
      <xdr:rowOff>45174</xdr:rowOff>
    </xdr:to>
    <xdr:cxnSp macro="">
      <xdr:nvCxnSpPr>
        <xdr:cNvPr id="313" name="直線コネクタ 312"/>
        <xdr:cNvCxnSpPr/>
      </xdr:nvCxnSpPr>
      <xdr:spPr>
        <a:xfrm>
          <a:off x="16179800" y="10660355"/>
          <a:ext cx="8382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4" name="定員管理の状況平均値テキスト"/>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159436</xdr:rowOff>
    </xdr:from>
    <xdr:to>
      <xdr:col>77</xdr:col>
      <xdr:colOff>44450</xdr:colOff>
      <xdr:row>62</xdr:row>
      <xdr:rowOff>30455</xdr:rowOff>
    </xdr:to>
    <xdr:cxnSp macro="">
      <xdr:nvCxnSpPr>
        <xdr:cNvPr id="316" name="直線コネクタ 315"/>
        <xdr:cNvCxnSpPr/>
      </xdr:nvCxnSpPr>
      <xdr:spPr>
        <a:xfrm>
          <a:off x="15290800" y="10617886"/>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18" name="テキスト ボックス 317"/>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143028</xdr:rowOff>
    </xdr:from>
    <xdr:to>
      <xdr:col>72</xdr:col>
      <xdr:colOff>203200</xdr:colOff>
      <xdr:row>61</xdr:row>
      <xdr:rowOff>159436</xdr:rowOff>
    </xdr:to>
    <xdr:cxnSp macro="">
      <xdr:nvCxnSpPr>
        <xdr:cNvPr id="319" name="直線コネクタ 318"/>
        <xdr:cNvCxnSpPr/>
      </xdr:nvCxnSpPr>
      <xdr:spPr>
        <a:xfrm>
          <a:off x="14401800" y="10601478"/>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1" name="テキスト ボックス 320"/>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129274</xdr:rowOff>
    </xdr:from>
    <xdr:to>
      <xdr:col>68</xdr:col>
      <xdr:colOff>152400</xdr:colOff>
      <xdr:row>61</xdr:row>
      <xdr:rowOff>143028</xdr:rowOff>
    </xdr:to>
    <xdr:cxnSp macro="">
      <xdr:nvCxnSpPr>
        <xdr:cNvPr id="322" name="直線コネクタ 321"/>
        <xdr:cNvCxnSpPr/>
      </xdr:nvCxnSpPr>
      <xdr:spPr>
        <a:xfrm>
          <a:off x="13512800" y="10587724"/>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3" name="フローチャート: 判断 322"/>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9326</xdr:rowOff>
    </xdr:from>
    <xdr:ext cx="762000" cy="259045"/>
    <xdr:sp macro="" textlink="">
      <xdr:nvSpPr>
        <xdr:cNvPr id="324" name="テキスト ボックス 323"/>
        <xdr:cNvSpPr txBox="1"/>
      </xdr:nvSpPr>
      <xdr:spPr>
        <a:xfrm>
          <a:off x="14020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5" name="フローチャート: 判断 324"/>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165092</xdr:rowOff>
    </xdr:from>
    <xdr:ext cx="762000" cy="259045"/>
    <xdr:sp macro="" textlink="">
      <xdr:nvSpPr>
        <xdr:cNvPr id="326" name="テキスト ボックス 325"/>
        <xdr:cNvSpPr txBox="1"/>
      </xdr:nvSpPr>
      <xdr:spPr>
        <a:xfrm>
          <a:off x="13131800" y="1062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165824</xdr:rowOff>
    </xdr:from>
    <xdr:to>
      <xdr:col>81</xdr:col>
      <xdr:colOff>95250</xdr:colOff>
      <xdr:row>62</xdr:row>
      <xdr:rowOff>95974</xdr:rowOff>
    </xdr:to>
    <xdr:sp macro="" textlink="">
      <xdr:nvSpPr>
        <xdr:cNvPr id="332" name="楕円 331"/>
        <xdr:cNvSpPr/>
      </xdr:nvSpPr>
      <xdr:spPr>
        <a:xfrm>
          <a:off x="16967200" y="106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137901</xdr:rowOff>
    </xdr:from>
    <xdr:ext cx="762000" cy="259045"/>
    <xdr:sp macro="" textlink="">
      <xdr:nvSpPr>
        <xdr:cNvPr id="333" name="定員管理の状況該当値テキスト"/>
        <xdr:cNvSpPr txBox="1"/>
      </xdr:nvSpPr>
      <xdr:spPr>
        <a:xfrm>
          <a:off x="17106900" y="10596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151105</xdr:rowOff>
    </xdr:from>
    <xdr:to>
      <xdr:col>77</xdr:col>
      <xdr:colOff>95250</xdr:colOff>
      <xdr:row>62</xdr:row>
      <xdr:rowOff>81255</xdr:rowOff>
    </xdr:to>
    <xdr:sp macro="" textlink="">
      <xdr:nvSpPr>
        <xdr:cNvPr id="334" name="楕円 333"/>
        <xdr:cNvSpPr/>
      </xdr:nvSpPr>
      <xdr:spPr>
        <a:xfrm>
          <a:off x="16129000" y="106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66032</xdr:rowOff>
    </xdr:from>
    <xdr:ext cx="736600" cy="259045"/>
    <xdr:sp macro="" textlink="">
      <xdr:nvSpPr>
        <xdr:cNvPr id="335" name="テキスト ボックス 334"/>
        <xdr:cNvSpPr txBox="1"/>
      </xdr:nvSpPr>
      <xdr:spPr>
        <a:xfrm>
          <a:off x="15798800" y="106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108636</xdr:rowOff>
    </xdr:from>
    <xdr:to>
      <xdr:col>73</xdr:col>
      <xdr:colOff>44450</xdr:colOff>
      <xdr:row>62</xdr:row>
      <xdr:rowOff>38786</xdr:rowOff>
    </xdr:to>
    <xdr:sp macro="" textlink="">
      <xdr:nvSpPr>
        <xdr:cNvPr id="336" name="楕円 335"/>
        <xdr:cNvSpPr/>
      </xdr:nvSpPr>
      <xdr:spPr>
        <a:xfrm>
          <a:off x="15240000" y="105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23563</xdr:rowOff>
    </xdr:from>
    <xdr:ext cx="762000" cy="259045"/>
    <xdr:sp macro="" textlink="">
      <xdr:nvSpPr>
        <xdr:cNvPr id="337" name="テキスト ボックス 336"/>
        <xdr:cNvSpPr txBox="1"/>
      </xdr:nvSpPr>
      <xdr:spPr>
        <a:xfrm>
          <a:off x="14909800" y="106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92228</xdr:rowOff>
    </xdr:from>
    <xdr:to>
      <xdr:col>68</xdr:col>
      <xdr:colOff>203200</xdr:colOff>
      <xdr:row>62</xdr:row>
      <xdr:rowOff>22378</xdr:rowOff>
    </xdr:to>
    <xdr:sp macro="" textlink="">
      <xdr:nvSpPr>
        <xdr:cNvPr id="338" name="楕円 337"/>
        <xdr:cNvSpPr/>
      </xdr:nvSpPr>
      <xdr:spPr>
        <a:xfrm>
          <a:off x="14351000" y="1055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32555</xdr:rowOff>
    </xdr:from>
    <xdr:ext cx="762000" cy="259045"/>
    <xdr:sp macro="" textlink="">
      <xdr:nvSpPr>
        <xdr:cNvPr id="339" name="テキスト ボックス 338"/>
        <xdr:cNvSpPr txBox="1"/>
      </xdr:nvSpPr>
      <xdr:spPr>
        <a:xfrm>
          <a:off x="14020800" y="1031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78474</xdr:rowOff>
    </xdr:from>
    <xdr:to>
      <xdr:col>64</xdr:col>
      <xdr:colOff>152400</xdr:colOff>
      <xdr:row>62</xdr:row>
      <xdr:rowOff>8624</xdr:rowOff>
    </xdr:to>
    <xdr:sp macro="" textlink="">
      <xdr:nvSpPr>
        <xdr:cNvPr id="340" name="楕円 339"/>
        <xdr:cNvSpPr/>
      </xdr:nvSpPr>
      <xdr:spPr>
        <a:xfrm>
          <a:off x="13462000" y="105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18801</xdr:rowOff>
    </xdr:from>
    <xdr:ext cx="762000" cy="259045"/>
    <xdr:sp macro="" textlink="">
      <xdr:nvSpPr>
        <xdr:cNvPr id="341" name="テキスト ボックス 340"/>
        <xdr:cNvSpPr txBox="1"/>
      </xdr:nvSpPr>
      <xdr:spPr>
        <a:xfrm>
          <a:off x="13131800" y="1030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普通建設事業費に係る起債の償還等に伴い上昇し類似団体を上回っていたが、平成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策定した公債費負担適正化計画にのっとり、投資的事業を大幅に抑制してきたことから、元利償還金の増加は抑えられ、その後比率が改善し、類似団体並みとなった。今後も引き続き、大型投資的事業の取捨選択により、年間の起債の新規発行額を抑制し健全化に努める。 </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103112</xdr:rowOff>
    </xdr:from>
    <xdr:to>
      <xdr:col>81</xdr:col>
      <xdr:colOff>44450</xdr:colOff>
      <xdr:row>39</xdr:row>
      <xdr:rowOff>137583</xdr:rowOff>
    </xdr:to>
    <xdr:cxnSp macro="">
      <xdr:nvCxnSpPr>
        <xdr:cNvPr id="376" name="直線コネクタ 375"/>
        <xdr:cNvCxnSpPr/>
      </xdr:nvCxnSpPr>
      <xdr:spPr>
        <a:xfrm flipV="1">
          <a:off x="16179800" y="678966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7"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92528</xdr:rowOff>
    </xdr:to>
    <xdr:cxnSp macro="">
      <xdr:nvCxnSpPr>
        <xdr:cNvPr id="379" name="直線コネクタ 378"/>
        <xdr:cNvCxnSpPr/>
      </xdr:nvCxnSpPr>
      <xdr:spPr>
        <a:xfrm flipV="1">
          <a:off x="15290800" y="682413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1" name="テキスト ボックス 380"/>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41</xdr:row>
      <xdr:rowOff>139398</xdr:rowOff>
    </xdr:to>
    <xdr:cxnSp macro="">
      <xdr:nvCxnSpPr>
        <xdr:cNvPr id="382" name="直線コネクタ 381"/>
        <xdr:cNvCxnSpPr/>
      </xdr:nvCxnSpPr>
      <xdr:spPr>
        <a:xfrm flipV="1">
          <a:off x="14401800" y="6950528"/>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4" name="テキスト ボックス 383"/>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139398</xdr:rowOff>
    </xdr:from>
    <xdr:to>
      <xdr:col>68</xdr:col>
      <xdr:colOff>152400</xdr:colOff>
      <xdr:row>43</xdr:row>
      <xdr:rowOff>3326</xdr:rowOff>
    </xdr:to>
    <xdr:cxnSp macro="">
      <xdr:nvCxnSpPr>
        <xdr:cNvPr id="385" name="直線コネクタ 384"/>
        <xdr:cNvCxnSpPr/>
      </xdr:nvCxnSpPr>
      <xdr:spPr>
        <a:xfrm flipV="1">
          <a:off x="13512800" y="7168848"/>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100995</xdr:rowOff>
    </xdr:from>
    <xdr:to>
      <xdr:col>68</xdr:col>
      <xdr:colOff>203200</xdr:colOff>
      <xdr:row>43</xdr:row>
      <xdr:rowOff>31145</xdr:rowOff>
    </xdr:to>
    <xdr:sp macro="" textlink="">
      <xdr:nvSpPr>
        <xdr:cNvPr id="386" name="フローチャート: 判断 385"/>
        <xdr:cNvSpPr/>
      </xdr:nvSpPr>
      <xdr:spPr>
        <a:xfrm>
          <a:off x="14351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15922</xdr:rowOff>
    </xdr:from>
    <xdr:ext cx="762000" cy="259045"/>
    <xdr:sp macro="" textlink="">
      <xdr:nvSpPr>
        <xdr:cNvPr id="387" name="テキスト ボックス 386"/>
        <xdr:cNvSpPr txBox="1"/>
      </xdr:nvSpPr>
      <xdr:spPr>
        <a:xfrm>
          <a:off x="14020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32959</xdr:rowOff>
    </xdr:from>
    <xdr:to>
      <xdr:col>64</xdr:col>
      <xdr:colOff>152400</xdr:colOff>
      <xdr:row>43</xdr:row>
      <xdr:rowOff>134559</xdr:rowOff>
    </xdr:to>
    <xdr:sp macro="" textlink="">
      <xdr:nvSpPr>
        <xdr:cNvPr id="388" name="フローチャート: 判断 387"/>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119336</xdr:rowOff>
    </xdr:from>
    <xdr:ext cx="762000" cy="259045"/>
    <xdr:sp macro="" textlink="">
      <xdr:nvSpPr>
        <xdr:cNvPr id="389" name="テキスト ボックス 388"/>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52312</xdr:rowOff>
    </xdr:from>
    <xdr:to>
      <xdr:col>81</xdr:col>
      <xdr:colOff>95250</xdr:colOff>
      <xdr:row>39</xdr:row>
      <xdr:rowOff>153912</xdr:rowOff>
    </xdr:to>
    <xdr:sp macro="" textlink="">
      <xdr:nvSpPr>
        <xdr:cNvPr id="395" name="楕円 394"/>
        <xdr:cNvSpPr/>
      </xdr:nvSpPr>
      <xdr:spPr>
        <a:xfrm>
          <a:off x="169672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68839</xdr:rowOff>
    </xdr:from>
    <xdr:ext cx="762000" cy="259045"/>
    <xdr:sp macro="" textlink="">
      <xdr:nvSpPr>
        <xdr:cNvPr id="396" name="公債費負担の状況該当値テキスト"/>
        <xdr:cNvSpPr txBox="1"/>
      </xdr:nvSpPr>
      <xdr:spPr>
        <a:xfrm>
          <a:off x="17106900" y="658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397" name="楕円 396"/>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8" name="テキスト ボックス 397"/>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41728</xdr:rowOff>
    </xdr:from>
    <xdr:to>
      <xdr:col>73</xdr:col>
      <xdr:colOff>44450</xdr:colOff>
      <xdr:row>40</xdr:row>
      <xdr:rowOff>143328</xdr:rowOff>
    </xdr:to>
    <xdr:sp macro="" textlink="">
      <xdr:nvSpPr>
        <xdr:cNvPr id="399" name="楕円 398"/>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400" name="テキスト ボックス 399"/>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88598</xdr:rowOff>
    </xdr:from>
    <xdr:to>
      <xdr:col>68</xdr:col>
      <xdr:colOff>203200</xdr:colOff>
      <xdr:row>42</xdr:row>
      <xdr:rowOff>18748</xdr:rowOff>
    </xdr:to>
    <xdr:sp macro="" textlink="">
      <xdr:nvSpPr>
        <xdr:cNvPr id="401" name="楕円 400"/>
        <xdr:cNvSpPr/>
      </xdr:nvSpPr>
      <xdr:spPr>
        <a:xfrm>
          <a:off x="14351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28925</xdr:rowOff>
    </xdr:from>
    <xdr:ext cx="762000" cy="259045"/>
    <xdr:sp macro="" textlink="">
      <xdr:nvSpPr>
        <xdr:cNvPr id="402" name="テキスト ボックス 401"/>
        <xdr:cNvSpPr txBox="1"/>
      </xdr:nvSpPr>
      <xdr:spPr>
        <a:xfrm>
          <a:off x="14020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403" name="楕円 402"/>
        <xdr:cNvSpPr/>
      </xdr:nvSpPr>
      <xdr:spPr>
        <a:xfrm>
          <a:off x="13462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64303</xdr:rowOff>
    </xdr:from>
    <xdr:ext cx="762000" cy="259045"/>
    <xdr:sp macro="" textlink="">
      <xdr:nvSpPr>
        <xdr:cNvPr id="404" name="テキスト ボックス 403"/>
        <xdr:cNvSpPr txBox="1"/>
      </xdr:nvSpPr>
      <xdr:spPr>
        <a:xfrm>
          <a:off x="13131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平均を上回り、繰り上げ償還による地方債現在高の減や普通交付税の増額に伴う標準財政規模の増、財政調整基金積立による充当可能基金の増等により全体としての比率も改善された。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1,678
1,672
90.81
3,010,020
2,702,501
298,890
1,230,578
2,778,342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平均と比較すると、人件費に係る経常収支比率はやや高い状況となっており、県内平均と比較しても高い比率を示している。近年の推移をみると、退職不補充に取り組んできた数年前は類似団体等と同水準まで改善されていたが、近年の職員の増員等により増加傾向となっている。今後も継続して人件費の削減に努めるとともに、職員の適正な人員配置について見直しを実施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130810</xdr:rowOff>
    </xdr:from>
    <xdr:to>
      <xdr:col>24</xdr:col>
      <xdr:colOff>25400</xdr:colOff>
      <xdr:row>37</xdr:row>
      <xdr:rowOff>8890</xdr:rowOff>
    </xdr:to>
    <xdr:cxnSp macro="">
      <xdr:nvCxnSpPr>
        <xdr:cNvPr id="66" name="直線コネクタ 65"/>
        <xdr:cNvCxnSpPr/>
      </xdr:nvCxnSpPr>
      <xdr:spPr>
        <a:xfrm>
          <a:off x="3987800" y="63030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130810</xdr:rowOff>
    </xdr:to>
    <xdr:cxnSp macro="">
      <xdr:nvCxnSpPr>
        <xdr:cNvPr id="69" name="直線コネクタ 68"/>
        <xdr:cNvCxnSpPr/>
      </xdr:nvCxnSpPr>
      <xdr:spPr>
        <a:xfrm>
          <a:off x="3098800" y="62763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165100</xdr:rowOff>
    </xdr:to>
    <xdr:cxnSp macro="">
      <xdr:nvCxnSpPr>
        <xdr:cNvPr id="72" name="直線コネクタ 71"/>
        <xdr:cNvCxnSpPr/>
      </xdr:nvCxnSpPr>
      <xdr:spPr>
        <a:xfrm flipV="1">
          <a:off x="2209800" y="6276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1270</xdr:rowOff>
    </xdr:to>
    <xdr:cxnSp macro="">
      <xdr:nvCxnSpPr>
        <xdr:cNvPr id="75" name="直線コネクタ 74"/>
        <xdr:cNvCxnSpPr/>
      </xdr:nvCxnSpPr>
      <xdr:spPr>
        <a:xfrm flipV="1">
          <a:off x="1320800" y="633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77" name="テキスト ボックス 76"/>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144780</xdr:rowOff>
    </xdr:from>
    <xdr:to>
      <xdr:col>6</xdr:col>
      <xdr:colOff>171450</xdr:colOff>
      <xdr:row>36</xdr:row>
      <xdr:rowOff>74930</xdr:rowOff>
    </xdr:to>
    <xdr:sp macro="" textlink="">
      <xdr:nvSpPr>
        <xdr:cNvPr id="78" name="フローチャート: 判断 77"/>
        <xdr:cNvSpPr/>
      </xdr:nvSpPr>
      <xdr:spPr>
        <a:xfrm>
          <a:off x="1270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85107</xdr:rowOff>
    </xdr:from>
    <xdr:ext cx="762000" cy="259045"/>
    <xdr:sp macro="" textlink="">
      <xdr:nvSpPr>
        <xdr:cNvPr id="79" name="テキスト ボックス 78"/>
        <xdr:cNvSpPr txBox="1"/>
      </xdr:nvSpPr>
      <xdr:spPr>
        <a:xfrm>
          <a:off x="939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80010</xdr:rowOff>
    </xdr:from>
    <xdr:to>
      <xdr:col>20</xdr:col>
      <xdr:colOff>38100</xdr:colOff>
      <xdr:row>37</xdr:row>
      <xdr:rowOff>10160</xdr:rowOff>
    </xdr:to>
    <xdr:sp macro="" textlink="">
      <xdr:nvSpPr>
        <xdr:cNvPr id="87" name="楕円 86"/>
        <xdr:cNvSpPr/>
      </xdr:nvSpPr>
      <xdr:spPr>
        <a:xfrm>
          <a:off x="3937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166387</xdr:rowOff>
    </xdr:from>
    <xdr:ext cx="736600" cy="259045"/>
    <xdr:sp macro="" textlink="">
      <xdr:nvSpPr>
        <xdr:cNvPr id="88" name="テキスト ボックス 87"/>
        <xdr:cNvSpPr txBox="1"/>
      </xdr:nvSpPr>
      <xdr:spPr>
        <a:xfrm>
          <a:off x="3606800" y="633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90" name="テキスト ボックス 89"/>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4" name="テキスト ボックス 93"/>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物件費に係る経常収支比率は、他団体と比べると高い状況となっており、これは各種施設の老朽化等に伴う修繕費等の増加と維持管理に伴う需用費の増によるもので、今後も各種施設の見直しを継続的に図り、コスト削減効果が出る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17</xdr:row>
      <xdr:rowOff>27940</xdr:rowOff>
    </xdr:to>
    <xdr:cxnSp macro="">
      <xdr:nvCxnSpPr>
        <xdr:cNvPr id="126" name="直線コネクタ 125"/>
        <xdr:cNvCxnSpPr/>
      </xdr:nvCxnSpPr>
      <xdr:spPr>
        <a:xfrm>
          <a:off x="15671800" y="287782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16</xdr:row>
      <xdr:rowOff>134620</xdr:rowOff>
    </xdr:to>
    <xdr:cxnSp macro="">
      <xdr:nvCxnSpPr>
        <xdr:cNvPr id="129" name="直線コネクタ 128"/>
        <xdr:cNvCxnSpPr/>
      </xdr:nvCxnSpPr>
      <xdr:spPr>
        <a:xfrm>
          <a:off x="14782800" y="2862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119380</xdr:rowOff>
    </xdr:to>
    <xdr:cxnSp macro="">
      <xdr:nvCxnSpPr>
        <xdr:cNvPr id="132" name="直線コネクタ 131"/>
        <xdr:cNvCxnSpPr/>
      </xdr:nvCxnSpPr>
      <xdr:spPr>
        <a:xfrm>
          <a:off x="13893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92710</xdr:rowOff>
    </xdr:from>
    <xdr:to>
      <xdr:col>69</xdr:col>
      <xdr:colOff>92075</xdr:colOff>
      <xdr:row>16</xdr:row>
      <xdr:rowOff>104140</xdr:rowOff>
    </xdr:to>
    <xdr:cxnSp macro="">
      <xdr:nvCxnSpPr>
        <xdr:cNvPr id="135" name="直線コネクタ 134"/>
        <xdr:cNvCxnSpPr/>
      </xdr:nvCxnSpPr>
      <xdr:spPr>
        <a:xfrm>
          <a:off x="13004800" y="2835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125730</xdr:rowOff>
    </xdr:from>
    <xdr:to>
      <xdr:col>69</xdr:col>
      <xdr:colOff>142875</xdr:colOff>
      <xdr:row>16</xdr:row>
      <xdr:rowOff>55880</xdr:rowOff>
    </xdr:to>
    <xdr:sp macro="" textlink="">
      <xdr:nvSpPr>
        <xdr:cNvPr id="136" name="フローチャート: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31767</xdr:rowOff>
    </xdr:from>
    <xdr:ext cx="762000" cy="259045"/>
    <xdr:sp macro="" textlink="">
      <xdr:nvSpPr>
        <xdr:cNvPr id="139" name="テキスト ボックス 138"/>
        <xdr:cNvSpPr txBox="1"/>
      </xdr:nvSpPr>
      <xdr:spPr>
        <a:xfrm>
          <a:off x="12623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148590</xdr:rowOff>
    </xdr:from>
    <xdr:to>
      <xdr:col>82</xdr:col>
      <xdr:colOff>158750</xdr:colOff>
      <xdr:row>17</xdr:row>
      <xdr:rowOff>78740</xdr:rowOff>
    </xdr:to>
    <xdr:sp macro="" textlink="">
      <xdr:nvSpPr>
        <xdr:cNvPr id="145" name="楕円 144"/>
        <xdr:cNvSpPr/>
      </xdr:nvSpPr>
      <xdr:spPr>
        <a:xfrm>
          <a:off x="16459200" y="28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120667</xdr:rowOff>
    </xdr:from>
    <xdr:ext cx="762000" cy="259045"/>
    <xdr:sp macro="" textlink="">
      <xdr:nvSpPr>
        <xdr:cNvPr id="146" name="物件費該当値テキスト"/>
        <xdr:cNvSpPr txBox="1"/>
      </xdr:nvSpPr>
      <xdr:spPr>
        <a:xfrm>
          <a:off x="16598900" y="286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83820</xdr:rowOff>
    </xdr:from>
    <xdr:to>
      <xdr:col>78</xdr:col>
      <xdr:colOff>120650</xdr:colOff>
      <xdr:row>17</xdr:row>
      <xdr:rowOff>13970</xdr:rowOff>
    </xdr:to>
    <xdr:sp macro="" textlink="">
      <xdr:nvSpPr>
        <xdr:cNvPr id="147" name="楕円 146"/>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48" name="テキスト ボックス 147"/>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68580</xdr:rowOff>
    </xdr:from>
    <xdr:to>
      <xdr:col>74</xdr:col>
      <xdr:colOff>31750</xdr:colOff>
      <xdr:row>16</xdr:row>
      <xdr:rowOff>170180</xdr:rowOff>
    </xdr:to>
    <xdr:sp macro="" textlink="">
      <xdr:nvSpPr>
        <xdr:cNvPr id="149" name="楕円 148"/>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154957</xdr:rowOff>
    </xdr:from>
    <xdr:ext cx="762000" cy="259045"/>
    <xdr:sp macro="" textlink="">
      <xdr:nvSpPr>
        <xdr:cNvPr id="150" name="テキスト ボックス 149"/>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1" name="楕円 150"/>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2" name="テキスト ボックス 151"/>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41910</xdr:rowOff>
    </xdr:from>
    <xdr:to>
      <xdr:col>65</xdr:col>
      <xdr:colOff>53975</xdr:colOff>
      <xdr:row>16</xdr:row>
      <xdr:rowOff>143510</xdr:rowOff>
    </xdr:to>
    <xdr:sp macro="" textlink="">
      <xdr:nvSpPr>
        <xdr:cNvPr id="153" name="楕円 152"/>
        <xdr:cNvSpPr/>
      </xdr:nvSpPr>
      <xdr:spPr>
        <a:xfrm>
          <a:off x="12954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128287</xdr:rowOff>
    </xdr:from>
    <xdr:ext cx="762000" cy="259045"/>
    <xdr:sp macro="" textlink="">
      <xdr:nvSpPr>
        <xdr:cNvPr id="154" name="テキスト ボックス 153"/>
        <xdr:cNvSpPr txBox="1"/>
      </xdr:nvSpPr>
      <xdr:spPr>
        <a:xfrm>
          <a:off x="126238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扶助費に係る経常収支比率は、他団体と比べ低い水準にあるが、要因としては主に公債費が経常経費に対し大きく占めているためである。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102507</xdr:rowOff>
    </xdr:from>
    <xdr:to>
      <xdr:col>24</xdr:col>
      <xdr:colOff>25400</xdr:colOff>
      <xdr:row>53</xdr:row>
      <xdr:rowOff>151493</xdr:rowOff>
    </xdr:to>
    <xdr:cxnSp macro="">
      <xdr:nvCxnSpPr>
        <xdr:cNvPr id="188" name="直線コネクタ 187"/>
        <xdr:cNvCxnSpPr/>
      </xdr:nvCxnSpPr>
      <xdr:spPr>
        <a:xfrm>
          <a:off x="3987800" y="91893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53</xdr:row>
      <xdr:rowOff>151493</xdr:rowOff>
    </xdr:to>
    <xdr:cxnSp macro="">
      <xdr:nvCxnSpPr>
        <xdr:cNvPr id="191" name="直線コネクタ 190"/>
        <xdr:cNvCxnSpPr/>
      </xdr:nvCxnSpPr>
      <xdr:spPr>
        <a:xfrm flipV="1">
          <a:off x="3098800" y="9189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118835</xdr:rowOff>
    </xdr:from>
    <xdr:to>
      <xdr:col>15</xdr:col>
      <xdr:colOff>98425</xdr:colOff>
      <xdr:row>53</xdr:row>
      <xdr:rowOff>151493</xdr:rowOff>
    </xdr:to>
    <xdr:cxnSp macro="">
      <xdr:nvCxnSpPr>
        <xdr:cNvPr id="194" name="直線コネクタ 193"/>
        <xdr:cNvCxnSpPr/>
      </xdr:nvCxnSpPr>
      <xdr:spPr>
        <a:xfrm>
          <a:off x="2209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118835</xdr:rowOff>
    </xdr:from>
    <xdr:to>
      <xdr:col>11</xdr:col>
      <xdr:colOff>9525</xdr:colOff>
      <xdr:row>53</xdr:row>
      <xdr:rowOff>151493</xdr:rowOff>
    </xdr:to>
    <xdr:cxnSp macro="">
      <xdr:nvCxnSpPr>
        <xdr:cNvPr id="197" name="直線コネクタ 196"/>
        <xdr:cNvCxnSpPr/>
      </xdr:nvCxnSpPr>
      <xdr:spPr>
        <a:xfrm flipV="1">
          <a:off x="1320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8" name="フローチャート: 判断 197"/>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9" name="テキスト ボックス 198"/>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0" name="フローチャート: 判断 199"/>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01" name="テキスト ボックス 200"/>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100693</xdr:rowOff>
    </xdr:from>
    <xdr:to>
      <xdr:col>24</xdr:col>
      <xdr:colOff>76200</xdr:colOff>
      <xdr:row>54</xdr:row>
      <xdr:rowOff>30843</xdr:rowOff>
    </xdr:to>
    <xdr:sp macro="" textlink="">
      <xdr:nvSpPr>
        <xdr:cNvPr id="207" name="楕円 206"/>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9270</xdr:rowOff>
    </xdr:from>
    <xdr:ext cx="762000" cy="259045"/>
    <xdr:sp macro="" textlink="">
      <xdr:nvSpPr>
        <xdr:cNvPr id="208" name="扶助費該当値テキスト"/>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51707</xdr:rowOff>
    </xdr:from>
    <xdr:to>
      <xdr:col>20</xdr:col>
      <xdr:colOff>38100</xdr:colOff>
      <xdr:row>53</xdr:row>
      <xdr:rowOff>153307</xdr:rowOff>
    </xdr:to>
    <xdr:sp macro="" textlink="">
      <xdr:nvSpPr>
        <xdr:cNvPr id="209" name="楕円 208"/>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163484</xdr:rowOff>
    </xdr:from>
    <xdr:ext cx="736600" cy="259045"/>
    <xdr:sp macro="" textlink="">
      <xdr:nvSpPr>
        <xdr:cNvPr id="210" name="テキスト ボックス 209"/>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11" name="楕円 210"/>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12" name="テキスト ボックス 211"/>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68035</xdr:rowOff>
    </xdr:from>
    <xdr:to>
      <xdr:col>11</xdr:col>
      <xdr:colOff>60325</xdr:colOff>
      <xdr:row>53</xdr:row>
      <xdr:rowOff>169635</xdr:rowOff>
    </xdr:to>
    <xdr:sp macro="" textlink="">
      <xdr:nvSpPr>
        <xdr:cNvPr id="213" name="楕円 212"/>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8362</xdr:rowOff>
    </xdr:from>
    <xdr:ext cx="762000" cy="259045"/>
    <xdr:sp macro="" textlink="">
      <xdr:nvSpPr>
        <xdr:cNvPr id="214" name="テキスト ボックス 213"/>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5" name="楕円 214"/>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16" name="テキスト ボックス 215"/>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その他に係る経常収支比率は、類似団体平均を上回り、主な要因としては特別会計への繰出金の増加があげられる。特に、高齢化に伴う介護保険事業特別会計等が増加傾向にあり、今後ますます大きな負担となることが危惧されるが、他の特別会計も含め適正な運営を行えるよう保険税の適正化等の取り組みにより財政基盤の強化を図り、繰出金を減らしていく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143002</xdr:rowOff>
    </xdr:from>
    <xdr:to>
      <xdr:col>82</xdr:col>
      <xdr:colOff>107950</xdr:colOff>
      <xdr:row>58</xdr:row>
      <xdr:rowOff>17272</xdr:rowOff>
    </xdr:to>
    <xdr:cxnSp macro="">
      <xdr:nvCxnSpPr>
        <xdr:cNvPr id="246" name="直線コネクタ 245"/>
        <xdr:cNvCxnSpPr/>
      </xdr:nvCxnSpPr>
      <xdr:spPr>
        <a:xfrm>
          <a:off x="15671800" y="99156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120142</xdr:rowOff>
    </xdr:from>
    <xdr:to>
      <xdr:col>78</xdr:col>
      <xdr:colOff>69850</xdr:colOff>
      <xdr:row>57</xdr:row>
      <xdr:rowOff>143002</xdr:rowOff>
    </xdr:to>
    <xdr:cxnSp macro="">
      <xdr:nvCxnSpPr>
        <xdr:cNvPr id="249" name="直線コネクタ 248"/>
        <xdr:cNvCxnSpPr/>
      </xdr:nvCxnSpPr>
      <xdr:spPr>
        <a:xfrm>
          <a:off x="14782800" y="98927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120142</xdr:rowOff>
    </xdr:from>
    <xdr:to>
      <xdr:col>73</xdr:col>
      <xdr:colOff>180975</xdr:colOff>
      <xdr:row>58</xdr:row>
      <xdr:rowOff>140716</xdr:rowOff>
    </xdr:to>
    <xdr:cxnSp macro="">
      <xdr:nvCxnSpPr>
        <xdr:cNvPr id="252" name="直線コネクタ 251"/>
        <xdr:cNvCxnSpPr/>
      </xdr:nvCxnSpPr>
      <xdr:spPr>
        <a:xfrm flipV="1">
          <a:off x="13893800" y="989279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54" name="テキスト ボックス 253"/>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53848</xdr:rowOff>
    </xdr:from>
    <xdr:to>
      <xdr:col>69</xdr:col>
      <xdr:colOff>92075</xdr:colOff>
      <xdr:row>58</xdr:row>
      <xdr:rowOff>140716</xdr:rowOff>
    </xdr:to>
    <xdr:cxnSp macro="">
      <xdr:nvCxnSpPr>
        <xdr:cNvPr id="255" name="直線コネクタ 254"/>
        <xdr:cNvCxnSpPr/>
      </xdr:nvCxnSpPr>
      <xdr:spPr>
        <a:xfrm>
          <a:off x="13004800" y="99979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6" name="フローチャート: 判断 255"/>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133113</xdr:rowOff>
    </xdr:from>
    <xdr:ext cx="762000" cy="259045"/>
    <xdr:sp macro="" textlink="">
      <xdr:nvSpPr>
        <xdr:cNvPr id="257" name="テキスト ボックス 256"/>
        <xdr:cNvSpPr txBox="1"/>
      </xdr:nvSpPr>
      <xdr:spPr>
        <a:xfrm>
          <a:off x="13512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9" name="テキスト ボックス 258"/>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137922</xdr:rowOff>
    </xdr:from>
    <xdr:to>
      <xdr:col>82</xdr:col>
      <xdr:colOff>158750</xdr:colOff>
      <xdr:row>58</xdr:row>
      <xdr:rowOff>68072</xdr:rowOff>
    </xdr:to>
    <xdr:sp macro="" textlink="">
      <xdr:nvSpPr>
        <xdr:cNvPr id="265" name="楕円 264"/>
        <xdr:cNvSpPr/>
      </xdr:nvSpPr>
      <xdr:spPr>
        <a:xfrm>
          <a:off x="164592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109999</xdr:rowOff>
    </xdr:from>
    <xdr:ext cx="762000" cy="259045"/>
    <xdr:sp macro="" textlink="">
      <xdr:nvSpPr>
        <xdr:cNvPr id="266" name="その他該当値テキスト"/>
        <xdr:cNvSpPr txBox="1"/>
      </xdr:nvSpPr>
      <xdr:spPr>
        <a:xfrm>
          <a:off x="165989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92202</xdr:rowOff>
    </xdr:from>
    <xdr:to>
      <xdr:col>78</xdr:col>
      <xdr:colOff>120650</xdr:colOff>
      <xdr:row>58</xdr:row>
      <xdr:rowOff>22352</xdr:rowOff>
    </xdr:to>
    <xdr:sp macro="" textlink="">
      <xdr:nvSpPr>
        <xdr:cNvPr id="267" name="楕円 266"/>
        <xdr:cNvSpPr/>
      </xdr:nvSpPr>
      <xdr:spPr>
        <a:xfrm>
          <a:off x="15621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7129</xdr:rowOff>
    </xdr:from>
    <xdr:ext cx="736600" cy="259045"/>
    <xdr:sp macro="" textlink="">
      <xdr:nvSpPr>
        <xdr:cNvPr id="268" name="テキスト ボックス 267"/>
        <xdr:cNvSpPr txBox="1"/>
      </xdr:nvSpPr>
      <xdr:spPr>
        <a:xfrm>
          <a:off x="15290800" y="995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69342</xdr:rowOff>
    </xdr:from>
    <xdr:to>
      <xdr:col>74</xdr:col>
      <xdr:colOff>31750</xdr:colOff>
      <xdr:row>57</xdr:row>
      <xdr:rowOff>170942</xdr:rowOff>
    </xdr:to>
    <xdr:sp macro="" textlink="">
      <xdr:nvSpPr>
        <xdr:cNvPr id="269" name="楕円 268"/>
        <xdr:cNvSpPr/>
      </xdr:nvSpPr>
      <xdr:spPr>
        <a:xfrm>
          <a:off x="14732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155719</xdr:rowOff>
    </xdr:from>
    <xdr:ext cx="762000" cy="259045"/>
    <xdr:sp macro="" textlink="">
      <xdr:nvSpPr>
        <xdr:cNvPr id="270" name="テキスト ボックス 269"/>
        <xdr:cNvSpPr txBox="1"/>
      </xdr:nvSpPr>
      <xdr:spPr>
        <a:xfrm>
          <a:off x="14401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89916</xdr:rowOff>
    </xdr:from>
    <xdr:to>
      <xdr:col>69</xdr:col>
      <xdr:colOff>142875</xdr:colOff>
      <xdr:row>59</xdr:row>
      <xdr:rowOff>20066</xdr:rowOff>
    </xdr:to>
    <xdr:sp macro="" textlink="">
      <xdr:nvSpPr>
        <xdr:cNvPr id="271" name="楕円 270"/>
        <xdr:cNvSpPr/>
      </xdr:nvSpPr>
      <xdr:spPr>
        <a:xfrm>
          <a:off x="138430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4843</xdr:rowOff>
    </xdr:from>
    <xdr:ext cx="762000" cy="259045"/>
    <xdr:sp macro="" textlink="">
      <xdr:nvSpPr>
        <xdr:cNvPr id="272" name="テキスト ボックス 271"/>
        <xdr:cNvSpPr txBox="1"/>
      </xdr:nvSpPr>
      <xdr:spPr>
        <a:xfrm>
          <a:off x="13512800" y="1012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xdr:rowOff>
    </xdr:from>
    <xdr:to>
      <xdr:col>65</xdr:col>
      <xdr:colOff>53975</xdr:colOff>
      <xdr:row>58</xdr:row>
      <xdr:rowOff>104648</xdr:rowOff>
    </xdr:to>
    <xdr:sp macro="" textlink="">
      <xdr:nvSpPr>
        <xdr:cNvPr id="273" name="楕円 272"/>
        <xdr:cNvSpPr/>
      </xdr:nvSpPr>
      <xdr:spPr>
        <a:xfrm>
          <a:off x="12954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89425</xdr:rowOff>
    </xdr:from>
    <xdr:ext cx="762000" cy="259045"/>
    <xdr:sp macro="" textlink="">
      <xdr:nvSpPr>
        <xdr:cNvPr id="274" name="テキスト ボックス 273"/>
        <xdr:cNvSpPr txBox="1"/>
      </xdr:nvSpPr>
      <xdr:spPr>
        <a:xfrm>
          <a:off x="12623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補助費等に係る経常経費を大きく占めているものは、一部事務組合等への支出であるが、類似団体と比較すると比較的低い割合となっているため、その他の補助金等もあわせて今後も適正な執行に努める。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xdr:rowOff>
    </xdr:from>
    <xdr:to>
      <xdr:col>82</xdr:col>
      <xdr:colOff>107950</xdr:colOff>
      <xdr:row>35</xdr:row>
      <xdr:rowOff>83566</xdr:rowOff>
    </xdr:to>
    <xdr:cxnSp macro="">
      <xdr:nvCxnSpPr>
        <xdr:cNvPr id="305" name="直線コネクタ 304"/>
        <xdr:cNvCxnSpPr/>
      </xdr:nvCxnSpPr>
      <xdr:spPr>
        <a:xfrm>
          <a:off x="15671800" y="60111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10414</xdr:rowOff>
    </xdr:to>
    <xdr:cxnSp macro="">
      <xdr:nvCxnSpPr>
        <xdr:cNvPr id="308" name="直線コネクタ 307"/>
        <xdr:cNvCxnSpPr/>
      </xdr:nvCxnSpPr>
      <xdr:spPr>
        <a:xfrm>
          <a:off x="14782800" y="6002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35</xdr:row>
      <xdr:rowOff>1270</xdr:rowOff>
    </xdr:to>
    <xdr:cxnSp macro="">
      <xdr:nvCxnSpPr>
        <xdr:cNvPr id="311" name="直線コネクタ 310"/>
        <xdr:cNvCxnSpPr/>
      </xdr:nvCxnSpPr>
      <xdr:spPr>
        <a:xfrm>
          <a:off x="13893800" y="5956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127000</xdr:rowOff>
    </xdr:to>
    <xdr:cxnSp macro="">
      <xdr:nvCxnSpPr>
        <xdr:cNvPr id="314" name="直線コネクタ 313"/>
        <xdr:cNvCxnSpPr/>
      </xdr:nvCxnSpPr>
      <xdr:spPr>
        <a:xfrm>
          <a:off x="13004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15" name="フローチャート: 判断 314"/>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16" name="テキスト ボックス 315"/>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7" name="フローチャート: 判断 316"/>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8" name="テキスト ボックス 317"/>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24" name="楕円 323"/>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5"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131064</xdr:rowOff>
    </xdr:from>
    <xdr:to>
      <xdr:col>78</xdr:col>
      <xdr:colOff>120650</xdr:colOff>
      <xdr:row>35</xdr:row>
      <xdr:rowOff>61214</xdr:rowOff>
    </xdr:to>
    <xdr:sp macro="" textlink="">
      <xdr:nvSpPr>
        <xdr:cNvPr id="326" name="楕円 325"/>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71391</xdr:rowOff>
    </xdr:from>
    <xdr:ext cx="736600" cy="259045"/>
    <xdr:sp macro="" textlink="">
      <xdr:nvSpPr>
        <xdr:cNvPr id="327" name="テキスト ボックス 326"/>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28" name="楕円 327"/>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29" name="テキスト ボックス 328"/>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0" name="楕円 329"/>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1" name="テキスト ボックス 330"/>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2" name="楕円 331"/>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3" name="テキスト ボックス 332"/>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新規起債発行の抑制を図ることにより、近年公債費に係る経常収支比率は大幅に減少し改善され、類似団体と比較すると低い比率となっている。今後も、普通建設事業費の必要性や優先性等を見極めながら、新規の起債発行については慎重に行うよう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154432</xdr:rowOff>
    </xdr:from>
    <xdr:to>
      <xdr:col>24</xdr:col>
      <xdr:colOff>25400</xdr:colOff>
      <xdr:row>77</xdr:row>
      <xdr:rowOff>5842</xdr:rowOff>
    </xdr:to>
    <xdr:cxnSp macro="">
      <xdr:nvCxnSpPr>
        <xdr:cNvPr id="363" name="直線コネクタ 362"/>
        <xdr:cNvCxnSpPr/>
      </xdr:nvCxnSpPr>
      <xdr:spPr>
        <a:xfrm>
          <a:off x="3987800" y="131846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77</xdr:row>
      <xdr:rowOff>33274</xdr:rowOff>
    </xdr:to>
    <xdr:cxnSp macro="">
      <xdr:nvCxnSpPr>
        <xdr:cNvPr id="366" name="直線コネクタ 365"/>
        <xdr:cNvCxnSpPr/>
      </xdr:nvCxnSpPr>
      <xdr:spPr>
        <a:xfrm flipV="1">
          <a:off x="3098800" y="131846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78</xdr:row>
      <xdr:rowOff>3556</xdr:rowOff>
    </xdr:to>
    <xdr:cxnSp macro="">
      <xdr:nvCxnSpPr>
        <xdr:cNvPr id="369" name="直線コネクタ 368"/>
        <xdr:cNvCxnSpPr/>
      </xdr:nvCxnSpPr>
      <xdr:spPr>
        <a:xfrm flipV="1">
          <a:off x="2209800" y="1323492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1" name="テキスト ボックス 370"/>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12700</xdr:rowOff>
    </xdr:to>
    <xdr:cxnSp macro="">
      <xdr:nvCxnSpPr>
        <xdr:cNvPr id="372" name="直線コネクタ 371"/>
        <xdr:cNvCxnSpPr/>
      </xdr:nvCxnSpPr>
      <xdr:spPr>
        <a:xfrm flipV="1">
          <a:off x="1320800" y="13376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3" name="フローチャート: 判断 372"/>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74" name="テキスト ボックス 373"/>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5" name="フローチャート: 判断 374"/>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6" name="テキスト ボックス 375"/>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82" name="楕円 381"/>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83"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103632</xdr:rowOff>
    </xdr:from>
    <xdr:to>
      <xdr:col>20</xdr:col>
      <xdr:colOff>38100</xdr:colOff>
      <xdr:row>77</xdr:row>
      <xdr:rowOff>33782</xdr:rowOff>
    </xdr:to>
    <xdr:sp macro="" textlink="">
      <xdr:nvSpPr>
        <xdr:cNvPr id="384" name="楕円 383"/>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85" name="テキスト ボックス 384"/>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153924</xdr:rowOff>
    </xdr:from>
    <xdr:to>
      <xdr:col>15</xdr:col>
      <xdr:colOff>149225</xdr:colOff>
      <xdr:row>77</xdr:row>
      <xdr:rowOff>84074</xdr:rowOff>
    </xdr:to>
    <xdr:sp macro="" textlink="">
      <xdr:nvSpPr>
        <xdr:cNvPr id="386" name="楕円 385"/>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87" name="テキスト ボックス 386"/>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88" name="楕円 387"/>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89" name="テキスト ボックス 388"/>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0" name="楕円 389"/>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91" name="テキスト ボックス 390"/>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公債費以外に係る経常収支比率は、類似団体と比較すると近年増加傾向にあるため、今後も行財政改革を継続的に遂行し、人件費をはじめとした各費目の歳出削減に努め、健全財政を目指す。</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80</xdr:row>
      <xdr:rowOff>17272</xdr:rowOff>
    </xdr:to>
    <xdr:cxnSp macro="">
      <xdr:nvCxnSpPr>
        <xdr:cNvPr id="422" name="直線コネクタ 421"/>
        <xdr:cNvCxnSpPr/>
      </xdr:nvCxnSpPr>
      <xdr:spPr>
        <a:xfrm>
          <a:off x="15671800" y="13500100"/>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62992</xdr:rowOff>
    </xdr:from>
    <xdr:to>
      <xdr:col>78</xdr:col>
      <xdr:colOff>69850</xdr:colOff>
      <xdr:row>78</xdr:row>
      <xdr:rowOff>127000</xdr:rowOff>
    </xdr:to>
    <xdr:cxnSp macro="">
      <xdr:nvCxnSpPr>
        <xdr:cNvPr id="425" name="直線コネクタ 424"/>
        <xdr:cNvCxnSpPr/>
      </xdr:nvCxnSpPr>
      <xdr:spPr>
        <a:xfrm>
          <a:off x="14782800" y="134360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62992</xdr:rowOff>
    </xdr:from>
    <xdr:to>
      <xdr:col>73</xdr:col>
      <xdr:colOff>180975</xdr:colOff>
      <xdr:row>79</xdr:row>
      <xdr:rowOff>106426</xdr:rowOff>
    </xdr:to>
    <xdr:cxnSp macro="">
      <xdr:nvCxnSpPr>
        <xdr:cNvPr id="428" name="直線コネクタ 427"/>
        <xdr:cNvCxnSpPr/>
      </xdr:nvCxnSpPr>
      <xdr:spPr>
        <a:xfrm flipV="1">
          <a:off x="13893800" y="1343609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106426</xdr:rowOff>
    </xdr:to>
    <xdr:cxnSp macro="">
      <xdr:nvCxnSpPr>
        <xdr:cNvPr id="431" name="直線コネクタ 430"/>
        <xdr:cNvCxnSpPr/>
      </xdr:nvCxnSpPr>
      <xdr:spPr>
        <a:xfrm>
          <a:off x="13004800" y="135686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78487</xdr:rowOff>
    </xdr:from>
    <xdr:to>
      <xdr:col>69</xdr:col>
      <xdr:colOff>142875</xdr:colOff>
      <xdr:row>78</xdr:row>
      <xdr:rowOff>8637</xdr:rowOff>
    </xdr:to>
    <xdr:sp macro="" textlink="">
      <xdr:nvSpPr>
        <xdr:cNvPr id="432" name="フローチャート: 判断 431"/>
        <xdr:cNvSpPr/>
      </xdr:nvSpPr>
      <xdr:spPr>
        <a:xfrm>
          <a:off x="13843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18814</xdr:rowOff>
    </xdr:from>
    <xdr:ext cx="762000" cy="259045"/>
    <xdr:sp macro="" textlink="">
      <xdr:nvSpPr>
        <xdr:cNvPr id="433" name="テキスト ボックス 432"/>
        <xdr:cNvSpPr txBox="1"/>
      </xdr:nvSpPr>
      <xdr:spPr>
        <a:xfrm>
          <a:off x="13512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4" name="フローチャート: 判断 433"/>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5" name="テキスト ボックス 434"/>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137922</xdr:rowOff>
    </xdr:from>
    <xdr:to>
      <xdr:col>82</xdr:col>
      <xdr:colOff>158750</xdr:colOff>
      <xdr:row>80</xdr:row>
      <xdr:rowOff>68072</xdr:rowOff>
    </xdr:to>
    <xdr:sp macro="" textlink="">
      <xdr:nvSpPr>
        <xdr:cNvPr id="441" name="楕円 440"/>
        <xdr:cNvSpPr/>
      </xdr:nvSpPr>
      <xdr:spPr>
        <a:xfrm>
          <a:off x="164592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109999</xdr:rowOff>
    </xdr:from>
    <xdr:ext cx="762000" cy="259045"/>
    <xdr:sp macro="" textlink="">
      <xdr:nvSpPr>
        <xdr:cNvPr id="442" name="公債費以外該当値テキスト"/>
        <xdr:cNvSpPr txBox="1"/>
      </xdr:nvSpPr>
      <xdr:spPr>
        <a:xfrm>
          <a:off x="165989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43" name="楕円 442"/>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44" name="テキスト ボックス 443"/>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xdr:rowOff>
    </xdr:from>
    <xdr:to>
      <xdr:col>74</xdr:col>
      <xdr:colOff>31750</xdr:colOff>
      <xdr:row>78</xdr:row>
      <xdr:rowOff>113792</xdr:rowOff>
    </xdr:to>
    <xdr:sp macro="" textlink="">
      <xdr:nvSpPr>
        <xdr:cNvPr id="445" name="楕円 444"/>
        <xdr:cNvSpPr/>
      </xdr:nvSpPr>
      <xdr:spPr>
        <a:xfrm>
          <a:off x="14732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98569</xdr:rowOff>
    </xdr:from>
    <xdr:ext cx="762000" cy="259045"/>
    <xdr:sp macro="" textlink="">
      <xdr:nvSpPr>
        <xdr:cNvPr id="446" name="テキスト ボックス 445"/>
        <xdr:cNvSpPr txBox="1"/>
      </xdr:nvSpPr>
      <xdr:spPr>
        <a:xfrm>
          <a:off x="14401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55626</xdr:rowOff>
    </xdr:from>
    <xdr:to>
      <xdr:col>69</xdr:col>
      <xdr:colOff>142875</xdr:colOff>
      <xdr:row>79</xdr:row>
      <xdr:rowOff>157226</xdr:rowOff>
    </xdr:to>
    <xdr:sp macro="" textlink="">
      <xdr:nvSpPr>
        <xdr:cNvPr id="447" name="楕円 446"/>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142003</xdr:rowOff>
    </xdr:from>
    <xdr:ext cx="762000" cy="259045"/>
    <xdr:sp macro="" textlink="">
      <xdr:nvSpPr>
        <xdr:cNvPr id="448" name="テキスト ボックス 447"/>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49" name="楕円 448"/>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50" name="テキスト ボックス 449"/>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74983</xdr:rowOff>
    </xdr:from>
    <xdr:to>
      <xdr:col>29</xdr:col>
      <xdr:colOff>127000</xdr:colOff>
      <xdr:row>16</xdr:row>
      <xdr:rowOff>115328</xdr:rowOff>
    </xdr:to>
    <xdr:cxnSp macro="">
      <xdr:nvCxnSpPr>
        <xdr:cNvPr id="47" name="直線コネクタ 46"/>
        <xdr:cNvCxnSpPr/>
      </xdr:nvCxnSpPr>
      <xdr:spPr bwMode="auto">
        <a:xfrm flipV="1">
          <a:off x="5003800" y="2865808"/>
          <a:ext cx="647700" cy="40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136821</xdr:rowOff>
    </xdr:from>
    <xdr:ext cx="762000" cy="259045"/>
    <xdr:sp macro="" textlink="">
      <xdr:nvSpPr>
        <xdr:cNvPr id="48" name="人口1人当たり決算額の推移平均値テキスト130"/>
        <xdr:cNvSpPr txBox="1"/>
      </xdr:nvSpPr>
      <xdr:spPr>
        <a:xfrm>
          <a:off x="5740400" y="2927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115328</xdr:rowOff>
    </xdr:from>
    <xdr:to>
      <xdr:col>26</xdr:col>
      <xdr:colOff>50800</xdr:colOff>
      <xdr:row>16</xdr:row>
      <xdr:rowOff>154668</xdr:rowOff>
    </xdr:to>
    <xdr:cxnSp macro="">
      <xdr:nvCxnSpPr>
        <xdr:cNvPr id="50" name="直線コネクタ 49"/>
        <xdr:cNvCxnSpPr/>
      </xdr:nvCxnSpPr>
      <xdr:spPr bwMode="auto">
        <a:xfrm flipV="1">
          <a:off x="4305300" y="2906153"/>
          <a:ext cx="698500" cy="39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154668</xdr:rowOff>
    </xdr:from>
    <xdr:to>
      <xdr:col>22</xdr:col>
      <xdr:colOff>114300</xdr:colOff>
      <xdr:row>16</xdr:row>
      <xdr:rowOff>165664</xdr:rowOff>
    </xdr:to>
    <xdr:cxnSp macro="">
      <xdr:nvCxnSpPr>
        <xdr:cNvPr id="53" name="直線コネクタ 52"/>
        <xdr:cNvCxnSpPr/>
      </xdr:nvCxnSpPr>
      <xdr:spPr bwMode="auto">
        <a:xfrm flipV="1">
          <a:off x="3606800" y="2945493"/>
          <a:ext cx="698500" cy="10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165664</xdr:rowOff>
    </xdr:from>
    <xdr:to>
      <xdr:col>18</xdr:col>
      <xdr:colOff>177800</xdr:colOff>
      <xdr:row>17</xdr:row>
      <xdr:rowOff>15990</xdr:rowOff>
    </xdr:to>
    <xdr:cxnSp macro="">
      <xdr:nvCxnSpPr>
        <xdr:cNvPr id="56" name="直線コネクタ 55"/>
        <xdr:cNvCxnSpPr/>
      </xdr:nvCxnSpPr>
      <xdr:spPr bwMode="auto">
        <a:xfrm flipV="1">
          <a:off x="2908300" y="2956489"/>
          <a:ext cx="698500" cy="2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84138</xdr:rowOff>
    </xdr:from>
    <xdr:to>
      <xdr:col>19</xdr:col>
      <xdr:colOff>38100</xdr:colOff>
      <xdr:row>17</xdr:row>
      <xdr:rowOff>14288</xdr:rowOff>
    </xdr:to>
    <xdr:sp macro="" textlink="">
      <xdr:nvSpPr>
        <xdr:cNvPr id="57" name="フローチャート: 判断 56"/>
        <xdr:cNvSpPr/>
      </xdr:nvSpPr>
      <xdr:spPr bwMode="auto">
        <a:xfrm>
          <a:off x="35560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24465</xdr:rowOff>
    </xdr:from>
    <xdr:ext cx="762000" cy="259045"/>
    <xdr:sp macro="" textlink="">
      <xdr:nvSpPr>
        <xdr:cNvPr id="58" name="テキスト ボックス 57"/>
        <xdr:cNvSpPr txBox="1"/>
      </xdr:nvSpPr>
      <xdr:spPr>
        <a:xfrm>
          <a:off x="32258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105830</xdr:rowOff>
    </xdr:from>
    <xdr:to>
      <xdr:col>15</xdr:col>
      <xdr:colOff>101600</xdr:colOff>
      <xdr:row>17</xdr:row>
      <xdr:rowOff>35980</xdr:rowOff>
    </xdr:to>
    <xdr:sp macro="" textlink="">
      <xdr:nvSpPr>
        <xdr:cNvPr id="59" name="フローチャート: 判断 58"/>
        <xdr:cNvSpPr/>
      </xdr:nvSpPr>
      <xdr:spPr bwMode="auto">
        <a:xfrm>
          <a:off x="28575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46157</xdr:rowOff>
    </xdr:from>
    <xdr:ext cx="762000" cy="259045"/>
    <xdr:sp macro="" textlink="">
      <xdr:nvSpPr>
        <xdr:cNvPr id="60" name="テキスト ボックス 59"/>
        <xdr:cNvSpPr txBox="1"/>
      </xdr:nvSpPr>
      <xdr:spPr>
        <a:xfrm>
          <a:off x="2527300" y="26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24183</xdr:rowOff>
    </xdr:from>
    <xdr:to>
      <xdr:col>29</xdr:col>
      <xdr:colOff>177800</xdr:colOff>
      <xdr:row>16</xdr:row>
      <xdr:rowOff>125783</xdr:rowOff>
    </xdr:to>
    <xdr:sp macro="" textlink="">
      <xdr:nvSpPr>
        <xdr:cNvPr id="66" name="楕円 65"/>
        <xdr:cNvSpPr/>
      </xdr:nvSpPr>
      <xdr:spPr bwMode="auto">
        <a:xfrm>
          <a:off x="5600700" y="2815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40710</xdr:rowOff>
    </xdr:from>
    <xdr:ext cx="762000" cy="259045"/>
    <xdr:sp macro="" textlink="">
      <xdr:nvSpPr>
        <xdr:cNvPr id="67" name="人口1人当たり決算額の推移該当値テキスト130"/>
        <xdr:cNvSpPr txBox="1"/>
      </xdr:nvSpPr>
      <xdr:spPr>
        <a:xfrm>
          <a:off x="5740400" y="266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64528</xdr:rowOff>
    </xdr:from>
    <xdr:to>
      <xdr:col>26</xdr:col>
      <xdr:colOff>101600</xdr:colOff>
      <xdr:row>16</xdr:row>
      <xdr:rowOff>166128</xdr:rowOff>
    </xdr:to>
    <xdr:sp macro="" textlink="">
      <xdr:nvSpPr>
        <xdr:cNvPr id="68" name="楕円 67"/>
        <xdr:cNvSpPr/>
      </xdr:nvSpPr>
      <xdr:spPr bwMode="auto">
        <a:xfrm>
          <a:off x="4953000" y="2855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4855</xdr:rowOff>
    </xdr:from>
    <xdr:ext cx="736600" cy="259045"/>
    <xdr:sp macro="" textlink="">
      <xdr:nvSpPr>
        <xdr:cNvPr id="69" name="テキスト ボックス 68"/>
        <xdr:cNvSpPr txBox="1"/>
      </xdr:nvSpPr>
      <xdr:spPr>
        <a:xfrm>
          <a:off x="4622800" y="2624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103868</xdr:rowOff>
    </xdr:from>
    <xdr:to>
      <xdr:col>22</xdr:col>
      <xdr:colOff>165100</xdr:colOff>
      <xdr:row>17</xdr:row>
      <xdr:rowOff>34018</xdr:rowOff>
    </xdr:to>
    <xdr:sp macro="" textlink="">
      <xdr:nvSpPr>
        <xdr:cNvPr id="70" name="楕円 69"/>
        <xdr:cNvSpPr/>
      </xdr:nvSpPr>
      <xdr:spPr bwMode="auto">
        <a:xfrm>
          <a:off x="4254500" y="2894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44195</xdr:rowOff>
    </xdr:from>
    <xdr:ext cx="762000" cy="259045"/>
    <xdr:sp macro="" textlink="">
      <xdr:nvSpPr>
        <xdr:cNvPr id="71" name="テキスト ボックス 70"/>
        <xdr:cNvSpPr txBox="1"/>
      </xdr:nvSpPr>
      <xdr:spPr>
        <a:xfrm>
          <a:off x="3924300" y="266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114864</xdr:rowOff>
    </xdr:from>
    <xdr:to>
      <xdr:col>19</xdr:col>
      <xdr:colOff>38100</xdr:colOff>
      <xdr:row>17</xdr:row>
      <xdr:rowOff>45014</xdr:rowOff>
    </xdr:to>
    <xdr:sp macro="" textlink="">
      <xdr:nvSpPr>
        <xdr:cNvPr id="72" name="楕円 71"/>
        <xdr:cNvSpPr/>
      </xdr:nvSpPr>
      <xdr:spPr bwMode="auto">
        <a:xfrm>
          <a:off x="3556000" y="2905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29791</xdr:rowOff>
    </xdr:from>
    <xdr:ext cx="762000" cy="259045"/>
    <xdr:sp macro="" textlink="">
      <xdr:nvSpPr>
        <xdr:cNvPr id="73" name="テキスト ボックス 72"/>
        <xdr:cNvSpPr txBox="1"/>
      </xdr:nvSpPr>
      <xdr:spPr>
        <a:xfrm>
          <a:off x="3225800" y="299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136640</xdr:rowOff>
    </xdr:from>
    <xdr:to>
      <xdr:col>15</xdr:col>
      <xdr:colOff>101600</xdr:colOff>
      <xdr:row>17</xdr:row>
      <xdr:rowOff>66790</xdr:rowOff>
    </xdr:to>
    <xdr:sp macro="" textlink="">
      <xdr:nvSpPr>
        <xdr:cNvPr id="74" name="楕円 73"/>
        <xdr:cNvSpPr/>
      </xdr:nvSpPr>
      <xdr:spPr bwMode="auto">
        <a:xfrm>
          <a:off x="2857500" y="2927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51567</xdr:rowOff>
    </xdr:from>
    <xdr:ext cx="762000" cy="259045"/>
    <xdr:sp macro="" textlink="">
      <xdr:nvSpPr>
        <xdr:cNvPr id="75" name="テキスト ボックス 74"/>
        <xdr:cNvSpPr txBox="1"/>
      </xdr:nvSpPr>
      <xdr:spPr>
        <a:xfrm>
          <a:off x="2527300" y="301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47782</xdr:rowOff>
    </xdr:from>
    <xdr:to>
      <xdr:col>29</xdr:col>
      <xdr:colOff>127000</xdr:colOff>
      <xdr:row>36</xdr:row>
      <xdr:rowOff>79626</xdr:rowOff>
    </xdr:to>
    <xdr:cxnSp macro="">
      <xdr:nvCxnSpPr>
        <xdr:cNvPr id="108" name="直線コネクタ 107"/>
        <xdr:cNvCxnSpPr/>
      </xdr:nvCxnSpPr>
      <xdr:spPr bwMode="auto">
        <a:xfrm flipV="1">
          <a:off x="5003800" y="7001032"/>
          <a:ext cx="647700" cy="31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79626</xdr:rowOff>
    </xdr:from>
    <xdr:to>
      <xdr:col>26</xdr:col>
      <xdr:colOff>50800</xdr:colOff>
      <xdr:row>36</xdr:row>
      <xdr:rowOff>122908</xdr:rowOff>
    </xdr:to>
    <xdr:cxnSp macro="">
      <xdr:nvCxnSpPr>
        <xdr:cNvPr id="111" name="直線コネクタ 110"/>
        <xdr:cNvCxnSpPr/>
      </xdr:nvCxnSpPr>
      <xdr:spPr bwMode="auto">
        <a:xfrm flipV="1">
          <a:off x="4305300" y="7032876"/>
          <a:ext cx="698500" cy="43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25075</xdr:rowOff>
    </xdr:from>
    <xdr:to>
      <xdr:col>22</xdr:col>
      <xdr:colOff>114300</xdr:colOff>
      <xdr:row>36</xdr:row>
      <xdr:rowOff>122908</xdr:rowOff>
    </xdr:to>
    <xdr:cxnSp macro="">
      <xdr:nvCxnSpPr>
        <xdr:cNvPr id="114" name="直線コネクタ 113"/>
        <xdr:cNvCxnSpPr/>
      </xdr:nvCxnSpPr>
      <xdr:spPr bwMode="auto">
        <a:xfrm>
          <a:off x="3606800" y="6978325"/>
          <a:ext cx="698500" cy="97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305430</xdr:rowOff>
    </xdr:from>
    <xdr:to>
      <xdr:col>18</xdr:col>
      <xdr:colOff>177800</xdr:colOff>
      <xdr:row>36</xdr:row>
      <xdr:rowOff>25075</xdr:rowOff>
    </xdr:to>
    <xdr:cxnSp macro="">
      <xdr:nvCxnSpPr>
        <xdr:cNvPr id="117" name="直線コネクタ 116"/>
        <xdr:cNvCxnSpPr/>
      </xdr:nvCxnSpPr>
      <xdr:spPr bwMode="auto">
        <a:xfrm>
          <a:off x="2908300" y="6915780"/>
          <a:ext cx="698500" cy="62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18" name="フローチャート: 判断 117"/>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19" name="テキスト ボックス 118"/>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0" name="フローチャート: 判断 119"/>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1" name="テキスト ボックス 120"/>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339882</xdr:rowOff>
    </xdr:from>
    <xdr:to>
      <xdr:col>29</xdr:col>
      <xdr:colOff>177800</xdr:colOff>
      <xdr:row>36</xdr:row>
      <xdr:rowOff>98582</xdr:rowOff>
    </xdr:to>
    <xdr:sp macro="" textlink="">
      <xdr:nvSpPr>
        <xdr:cNvPr id="127" name="楕円 126"/>
        <xdr:cNvSpPr/>
      </xdr:nvSpPr>
      <xdr:spPr bwMode="auto">
        <a:xfrm>
          <a:off x="5600700" y="6950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311959</xdr:rowOff>
    </xdr:from>
    <xdr:ext cx="762000" cy="259045"/>
    <xdr:sp macro="" textlink="">
      <xdr:nvSpPr>
        <xdr:cNvPr id="128" name="人口1人当たり決算額の推移該当値テキスト445"/>
        <xdr:cNvSpPr txBox="1"/>
      </xdr:nvSpPr>
      <xdr:spPr>
        <a:xfrm>
          <a:off x="5740400" y="692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28826</xdr:rowOff>
    </xdr:from>
    <xdr:to>
      <xdr:col>26</xdr:col>
      <xdr:colOff>101600</xdr:colOff>
      <xdr:row>36</xdr:row>
      <xdr:rowOff>130426</xdr:rowOff>
    </xdr:to>
    <xdr:sp macro="" textlink="">
      <xdr:nvSpPr>
        <xdr:cNvPr id="129" name="楕円 128"/>
        <xdr:cNvSpPr/>
      </xdr:nvSpPr>
      <xdr:spPr bwMode="auto">
        <a:xfrm>
          <a:off x="4953000" y="6982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115203</xdr:rowOff>
    </xdr:from>
    <xdr:ext cx="736600" cy="259045"/>
    <xdr:sp macro="" textlink="">
      <xdr:nvSpPr>
        <xdr:cNvPr id="130" name="テキスト ボックス 129"/>
        <xdr:cNvSpPr txBox="1"/>
      </xdr:nvSpPr>
      <xdr:spPr>
        <a:xfrm>
          <a:off x="4622800" y="7068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72108</xdr:rowOff>
    </xdr:from>
    <xdr:to>
      <xdr:col>22</xdr:col>
      <xdr:colOff>165100</xdr:colOff>
      <xdr:row>37</xdr:row>
      <xdr:rowOff>2258</xdr:rowOff>
    </xdr:to>
    <xdr:sp macro="" textlink="">
      <xdr:nvSpPr>
        <xdr:cNvPr id="131" name="楕円 130"/>
        <xdr:cNvSpPr/>
      </xdr:nvSpPr>
      <xdr:spPr bwMode="auto">
        <a:xfrm>
          <a:off x="4254500" y="7025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158485</xdr:rowOff>
    </xdr:from>
    <xdr:ext cx="762000" cy="259045"/>
    <xdr:sp macro="" textlink="">
      <xdr:nvSpPr>
        <xdr:cNvPr id="132" name="テキスト ボックス 131"/>
        <xdr:cNvSpPr txBox="1"/>
      </xdr:nvSpPr>
      <xdr:spPr>
        <a:xfrm>
          <a:off x="3924300" y="71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317175</xdr:rowOff>
    </xdr:from>
    <xdr:to>
      <xdr:col>19</xdr:col>
      <xdr:colOff>38100</xdr:colOff>
      <xdr:row>36</xdr:row>
      <xdr:rowOff>75875</xdr:rowOff>
    </xdr:to>
    <xdr:sp macro="" textlink="">
      <xdr:nvSpPr>
        <xdr:cNvPr id="133" name="楕円 132"/>
        <xdr:cNvSpPr/>
      </xdr:nvSpPr>
      <xdr:spPr bwMode="auto">
        <a:xfrm>
          <a:off x="3556000" y="6927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60652</xdr:rowOff>
    </xdr:from>
    <xdr:ext cx="762000" cy="259045"/>
    <xdr:sp macro="" textlink="">
      <xdr:nvSpPr>
        <xdr:cNvPr id="134" name="テキスト ボックス 133"/>
        <xdr:cNvSpPr txBox="1"/>
      </xdr:nvSpPr>
      <xdr:spPr>
        <a:xfrm>
          <a:off x="3225800" y="701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254630</xdr:rowOff>
    </xdr:from>
    <xdr:to>
      <xdr:col>15</xdr:col>
      <xdr:colOff>101600</xdr:colOff>
      <xdr:row>36</xdr:row>
      <xdr:rowOff>13330</xdr:rowOff>
    </xdr:to>
    <xdr:sp macro="" textlink="">
      <xdr:nvSpPr>
        <xdr:cNvPr id="135" name="楕円 134"/>
        <xdr:cNvSpPr/>
      </xdr:nvSpPr>
      <xdr:spPr bwMode="auto">
        <a:xfrm>
          <a:off x="2857500" y="686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341007</xdr:rowOff>
    </xdr:from>
    <xdr:ext cx="762000" cy="259045"/>
    <xdr:sp macro="" textlink="">
      <xdr:nvSpPr>
        <xdr:cNvPr id="136" name="テキスト ボックス 135"/>
        <xdr:cNvSpPr txBox="1"/>
      </xdr:nvSpPr>
      <xdr:spPr>
        <a:xfrm>
          <a:off x="2527300" y="69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1,678
1,672
90.81
3,010,020
2,702,501
298,890
1,230,578
2,778,342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69605</xdr:rowOff>
    </xdr:from>
    <xdr:to>
      <xdr:col>24</xdr:col>
      <xdr:colOff>63500</xdr:colOff>
      <xdr:row>37</xdr:row>
      <xdr:rowOff>77606</xdr:rowOff>
    </xdr:to>
    <xdr:cxnSp macro="">
      <xdr:nvCxnSpPr>
        <xdr:cNvPr id="63" name="直線コネクタ 62"/>
        <xdr:cNvCxnSpPr/>
      </xdr:nvCxnSpPr>
      <xdr:spPr>
        <a:xfrm flipV="1">
          <a:off x="3797300" y="6413255"/>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77606</xdr:rowOff>
    </xdr:from>
    <xdr:to>
      <xdr:col>19</xdr:col>
      <xdr:colOff>177800</xdr:colOff>
      <xdr:row>37</xdr:row>
      <xdr:rowOff>96903</xdr:rowOff>
    </xdr:to>
    <xdr:cxnSp macro="">
      <xdr:nvCxnSpPr>
        <xdr:cNvPr id="66" name="直線コネクタ 65"/>
        <xdr:cNvCxnSpPr/>
      </xdr:nvCxnSpPr>
      <xdr:spPr>
        <a:xfrm flipV="1">
          <a:off x="2908300" y="6421256"/>
          <a:ext cx="889000" cy="1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96903</xdr:rowOff>
    </xdr:from>
    <xdr:to>
      <xdr:col>15</xdr:col>
      <xdr:colOff>50800</xdr:colOff>
      <xdr:row>37</xdr:row>
      <xdr:rowOff>115863</xdr:rowOff>
    </xdr:to>
    <xdr:cxnSp macro="">
      <xdr:nvCxnSpPr>
        <xdr:cNvPr id="69" name="直線コネクタ 68"/>
        <xdr:cNvCxnSpPr/>
      </xdr:nvCxnSpPr>
      <xdr:spPr>
        <a:xfrm flipV="1">
          <a:off x="2019300" y="6440553"/>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151870</xdr:rowOff>
    </xdr:from>
    <xdr:ext cx="599010" cy="259045"/>
    <xdr:sp macro="" textlink="">
      <xdr:nvSpPr>
        <xdr:cNvPr id="71" name="テキスト ボックス 70"/>
        <xdr:cNvSpPr txBox="1"/>
      </xdr:nvSpPr>
      <xdr:spPr>
        <a:xfrm>
          <a:off x="2608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115863</xdr:rowOff>
    </xdr:from>
    <xdr:to>
      <xdr:col>10</xdr:col>
      <xdr:colOff>114300</xdr:colOff>
      <xdr:row>37</xdr:row>
      <xdr:rowOff>121970</xdr:rowOff>
    </xdr:to>
    <xdr:cxnSp macro="">
      <xdr:nvCxnSpPr>
        <xdr:cNvPr id="72" name="直線コネクタ 71"/>
        <xdr:cNvCxnSpPr/>
      </xdr:nvCxnSpPr>
      <xdr:spPr>
        <a:xfrm flipV="1">
          <a:off x="1130300" y="6459513"/>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68780</xdr:rowOff>
    </xdr:from>
    <xdr:to>
      <xdr:col>10</xdr:col>
      <xdr:colOff>165100</xdr:colOff>
      <xdr:row>37</xdr:row>
      <xdr:rowOff>170380</xdr:rowOff>
    </xdr:to>
    <xdr:sp macro="" textlink="">
      <xdr:nvSpPr>
        <xdr:cNvPr id="73" name="フローチャート: 判断 72"/>
        <xdr:cNvSpPr/>
      </xdr:nvSpPr>
      <xdr:spPr>
        <a:xfrm>
          <a:off x="1968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161507</xdr:rowOff>
    </xdr:from>
    <xdr:ext cx="599010" cy="259045"/>
    <xdr:sp macro="" textlink="">
      <xdr:nvSpPr>
        <xdr:cNvPr id="74" name="テキスト ボックス 73"/>
        <xdr:cNvSpPr txBox="1"/>
      </xdr:nvSpPr>
      <xdr:spPr>
        <a:xfrm>
          <a:off x="1719795"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89367</xdr:rowOff>
    </xdr:from>
    <xdr:to>
      <xdr:col>6</xdr:col>
      <xdr:colOff>38100</xdr:colOff>
      <xdr:row>38</xdr:row>
      <xdr:rowOff>19517</xdr:rowOff>
    </xdr:to>
    <xdr:sp macro="" textlink="">
      <xdr:nvSpPr>
        <xdr:cNvPr id="75" name="フローチャート: 判断 74"/>
        <xdr:cNvSpPr/>
      </xdr:nvSpPr>
      <xdr:spPr>
        <a:xfrm>
          <a:off x="1079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10644</xdr:rowOff>
    </xdr:from>
    <xdr:ext cx="599010" cy="259045"/>
    <xdr:sp macro="" textlink="">
      <xdr:nvSpPr>
        <xdr:cNvPr id="76" name="テキスト ボックス 75"/>
        <xdr:cNvSpPr txBox="1"/>
      </xdr:nvSpPr>
      <xdr:spPr>
        <a:xfrm>
          <a:off x="830795" y="65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18805</xdr:rowOff>
    </xdr:from>
    <xdr:to>
      <xdr:col>24</xdr:col>
      <xdr:colOff>114300</xdr:colOff>
      <xdr:row>37</xdr:row>
      <xdr:rowOff>120405</xdr:rowOff>
    </xdr:to>
    <xdr:sp macro="" textlink="">
      <xdr:nvSpPr>
        <xdr:cNvPr id="82" name="楕円 81"/>
        <xdr:cNvSpPr/>
      </xdr:nvSpPr>
      <xdr:spPr>
        <a:xfrm>
          <a:off x="4584700" y="63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41682</xdr:rowOff>
    </xdr:from>
    <xdr:ext cx="599010" cy="259045"/>
    <xdr:sp macro="" textlink="">
      <xdr:nvSpPr>
        <xdr:cNvPr id="83" name="人件費該当値テキスト"/>
        <xdr:cNvSpPr txBox="1"/>
      </xdr:nvSpPr>
      <xdr:spPr>
        <a:xfrm>
          <a:off x="4686300" y="621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26806</xdr:rowOff>
    </xdr:from>
    <xdr:to>
      <xdr:col>20</xdr:col>
      <xdr:colOff>38100</xdr:colOff>
      <xdr:row>37</xdr:row>
      <xdr:rowOff>128406</xdr:rowOff>
    </xdr:to>
    <xdr:sp macro="" textlink="">
      <xdr:nvSpPr>
        <xdr:cNvPr id="84" name="楕円 83"/>
        <xdr:cNvSpPr/>
      </xdr:nvSpPr>
      <xdr:spPr>
        <a:xfrm>
          <a:off x="3746500" y="63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144933</xdr:rowOff>
    </xdr:from>
    <xdr:ext cx="599010" cy="259045"/>
    <xdr:sp macro="" textlink="">
      <xdr:nvSpPr>
        <xdr:cNvPr id="85" name="テキスト ボックス 84"/>
        <xdr:cNvSpPr txBox="1"/>
      </xdr:nvSpPr>
      <xdr:spPr>
        <a:xfrm>
          <a:off x="3497795" y="614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46103</xdr:rowOff>
    </xdr:from>
    <xdr:to>
      <xdr:col>15</xdr:col>
      <xdr:colOff>101600</xdr:colOff>
      <xdr:row>37</xdr:row>
      <xdr:rowOff>147703</xdr:rowOff>
    </xdr:to>
    <xdr:sp macro="" textlink="">
      <xdr:nvSpPr>
        <xdr:cNvPr id="86" name="楕円 85"/>
        <xdr:cNvSpPr/>
      </xdr:nvSpPr>
      <xdr:spPr>
        <a:xfrm>
          <a:off x="2857500" y="63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164230</xdr:rowOff>
    </xdr:from>
    <xdr:ext cx="599010" cy="259045"/>
    <xdr:sp macro="" textlink="">
      <xdr:nvSpPr>
        <xdr:cNvPr id="87" name="テキスト ボックス 86"/>
        <xdr:cNvSpPr txBox="1"/>
      </xdr:nvSpPr>
      <xdr:spPr>
        <a:xfrm>
          <a:off x="2608795" y="616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65063</xdr:rowOff>
    </xdr:from>
    <xdr:to>
      <xdr:col>10</xdr:col>
      <xdr:colOff>165100</xdr:colOff>
      <xdr:row>37</xdr:row>
      <xdr:rowOff>166663</xdr:rowOff>
    </xdr:to>
    <xdr:sp macro="" textlink="">
      <xdr:nvSpPr>
        <xdr:cNvPr id="88" name="楕円 87"/>
        <xdr:cNvSpPr/>
      </xdr:nvSpPr>
      <xdr:spPr>
        <a:xfrm>
          <a:off x="1968500" y="640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11740</xdr:rowOff>
    </xdr:from>
    <xdr:ext cx="599010" cy="259045"/>
    <xdr:sp macro="" textlink="">
      <xdr:nvSpPr>
        <xdr:cNvPr id="89" name="テキスト ボックス 88"/>
        <xdr:cNvSpPr txBox="1"/>
      </xdr:nvSpPr>
      <xdr:spPr>
        <a:xfrm>
          <a:off x="1719795" y="618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71170</xdr:rowOff>
    </xdr:from>
    <xdr:to>
      <xdr:col>6</xdr:col>
      <xdr:colOff>38100</xdr:colOff>
      <xdr:row>38</xdr:row>
      <xdr:rowOff>1321</xdr:rowOff>
    </xdr:to>
    <xdr:sp macro="" textlink="">
      <xdr:nvSpPr>
        <xdr:cNvPr id="90" name="楕円 89"/>
        <xdr:cNvSpPr/>
      </xdr:nvSpPr>
      <xdr:spPr>
        <a:xfrm>
          <a:off x="1079500" y="64148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17847</xdr:rowOff>
    </xdr:from>
    <xdr:ext cx="599010" cy="259045"/>
    <xdr:sp macro="" textlink="">
      <xdr:nvSpPr>
        <xdr:cNvPr id="91" name="テキスト ボックス 90"/>
        <xdr:cNvSpPr txBox="1"/>
      </xdr:nvSpPr>
      <xdr:spPr>
        <a:xfrm>
          <a:off x="830795" y="61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30096</xdr:rowOff>
    </xdr:from>
    <xdr:to>
      <xdr:col>24</xdr:col>
      <xdr:colOff>63500</xdr:colOff>
      <xdr:row>57</xdr:row>
      <xdr:rowOff>32782</xdr:rowOff>
    </xdr:to>
    <xdr:cxnSp macro="">
      <xdr:nvCxnSpPr>
        <xdr:cNvPr id="122" name="直線コネクタ 121"/>
        <xdr:cNvCxnSpPr/>
      </xdr:nvCxnSpPr>
      <xdr:spPr>
        <a:xfrm flipV="1">
          <a:off x="3797300" y="9802746"/>
          <a:ext cx="8382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19282</xdr:rowOff>
    </xdr:from>
    <xdr:to>
      <xdr:col>19</xdr:col>
      <xdr:colOff>177800</xdr:colOff>
      <xdr:row>57</xdr:row>
      <xdr:rowOff>32782</xdr:rowOff>
    </xdr:to>
    <xdr:cxnSp macro="">
      <xdr:nvCxnSpPr>
        <xdr:cNvPr id="125" name="直線コネクタ 124"/>
        <xdr:cNvCxnSpPr/>
      </xdr:nvCxnSpPr>
      <xdr:spPr>
        <a:xfrm>
          <a:off x="2908300" y="9791932"/>
          <a:ext cx="8890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19282</xdr:rowOff>
    </xdr:from>
    <xdr:to>
      <xdr:col>15</xdr:col>
      <xdr:colOff>50800</xdr:colOff>
      <xdr:row>57</xdr:row>
      <xdr:rowOff>87017</xdr:rowOff>
    </xdr:to>
    <xdr:cxnSp macro="">
      <xdr:nvCxnSpPr>
        <xdr:cNvPr id="128" name="直線コネクタ 127"/>
        <xdr:cNvCxnSpPr/>
      </xdr:nvCxnSpPr>
      <xdr:spPr>
        <a:xfrm flipV="1">
          <a:off x="2019300" y="9791932"/>
          <a:ext cx="889000" cy="6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30" name="テキスト ボックス 129"/>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78762</xdr:rowOff>
    </xdr:from>
    <xdr:to>
      <xdr:col>10</xdr:col>
      <xdr:colOff>114300</xdr:colOff>
      <xdr:row>57</xdr:row>
      <xdr:rowOff>87017</xdr:rowOff>
    </xdr:to>
    <xdr:cxnSp macro="">
      <xdr:nvCxnSpPr>
        <xdr:cNvPr id="131" name="直線コネクタ 130"/>
        <xdr:cNvCxnSpPr/>
      </xdr:nvCxnSpPr>
      <xdr:spPr>
        <a:xfrm>
          <a:off x="1130300" y="9851412"/>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32" name="フローチャート: 判断 131"/>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160697</xdr:rowOff>
    </xdr:from>
    <xdr:ext cx="599010" cy="259045"/>
    <xdr:sp macro="" textlink="">
      <xdr:nvSpPr>
        <xdr:cNvPr id="133" name="テキスト ボックス 132"/>
        <xdr:cNvSpPr txBox="1"/>
      </xdr:nvSpPr>
      <xdr:spPr>
        <a:xfrm>
          <a:off x="1719795"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34" name="フローチャート: 判断 133"/>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7530</xdr:rowOff>
    </xdr:from>
    <xdr:ext cx="599010" cy="259045"/>
    <xdr:sp macro="" textlink="">
      <xdr:nvSpPr>
        <xdr:cNvPr id="135" name="テキスト ボックス 134"/>
        <xdr:cNvSpPr txBox="1"/>
      </xdr:nvSpPr>
      <xdr:spPr>
        <a:xfrm>
          <a:off x="830795" y="995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150746</xdr:rowOff>
    </xdr:from>
    <xdr:to>
      <xdr:col>24</xdr:col>
      <xdr:colOff>114300</xdr:colOff>
      <xdr:row>57</xdr:row>
      <xdr:rowOff>80896</xdr:rowOff>
    </xdr:to>
    <xdr:sp macro="" textlink="">
      <xdr:nvSpPr>
        <xdr:cNvPr id="141" name="楕円 140"/>
        <xdr:cNvSpPr/>
      </xdr:nvSpPr>
      <xdr:spPr>
        <a:xfrm>
          <a:off x="4584700" y="975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2173</xdr:rowOff>
    </xdr:from>
    <xdr:ext cx="599010" cy="259045"/>
    <xdr:sp macro="" textlink="">
      <xdr:nvSpPr>
        <xdr:cNvPr id="142" name="物件費該当値テキスト"/>
        <xdr:cNvSpPr txBox="1"/>
      </xdr:nvSpPr>
      <xdr:spPr>
        <a:xfrm>
          <a:off x="4686300" y="960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153432</xdr:rowOff>
    </xdr:from>
    <xdr:to>
      <xdr:col>20</xdr:col>
      <xdr:colOff>38100</xdr:colOff>
      <xdr:row>57</xdr:row>
      <xdr:rowOff>83582</xdr:rowOff>
    </xdr:to>
    <xdr:sp macro="" textlink="">
      <xdr:nvSpPr>
        <xdr:cNvPr id="143" name="楕円 142"/>
        <xdr:cNvSpPr/>
      </xdr:nvSpPr>
      <xdr:spPr>
        <a:xfrm>
          <a:off x="3746500" y="975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100109</xdr:rowOff>
    </xdr:from>
    <xdr:ext cx="599010" cy="259045"/>
    <xdr:sp macro="" textlink="">
      <xdr:nvSpPr>
        <xdr:cNvPr id="144" name="テキスト ボックス 143"/>
        <xdr:cNvSpPr txBox="1"/>
      </xdr:nvSpPr>
      <xdr:spPr>
        <a:xfrm>
          <a:off x="3497795" y="952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139932</xdr:rowOff>
    </xdr:from>
    <xdr:to>
      <xdr:col>15</xdr:col>
      <xdr:colOff>101600</xdr:colOff>
      <xdr:row>57</xdr:row>
      <xdr:rowOff>70082</xdr:rowOff>
    </xdr:to>
    <xdr:sp macro="" textlink="">
      <xdr:nvSpPr>
        <xdr:cNvPr id="145" name="楕円 144"/>
        <xdr:cNvSpPr/>
      </xdr:nvSpPr>
      <xdr:spPr>
        <a:xfrm>
          <a:off x="2857500" y="974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86609</xdr:rowOff>
    </xdr:from>
    <xdr:ext cx="599010" cy="259045"/>
    <xdr:sp macro="" textlink="">
      <xdr:nvSpPr>
        <xdr:cNvPr id="146" name="テキスト ボックス 145"/>
        <xdr:cNvSpPr txBox="1"/>
      </xdr:nvSpPr>
      <xdr:spPr>
        <a:xfrm>
          <a:off x="2608795" y="951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36217</xdr:rowOff>
    </xdr:from>
    <xdr:to>
      <xdr:col>10</xdr:col>
      <xdr:colOff>165100</xdr:colOff>
      <xdr:row>57</xdr:row>
      <xdr:rowOff>137817</xdr:rowOff>
    </xdr:to>
    <xdr:sp macro="" textlink="">
      <xdr:nvSpPr>
        <xdr:cNvPr id="147" name="楕円 146"/>
        <xdr:cNvSpPr/>
      </xdr:nvSpPr>
      <xdr:spPr>
        <a:xfrm>
          <a:off x="1968500" y="980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154344</xdr:rowOff>
    </xdr:from>
    <xdr:ext cx="599010" cy="259045"/>
    <xdr:sp macro="" textlink="">
      <xdr:nvSpPr>
        <xdr:cNvPr id="148" name="テキスト ボックス 147"/>
        <xdr:cNvSpPr txBox="1"/>
      </xdr:nvSpPr>
      <xdr:spPr>
        <a:xfrm>
          <a:off x="1719795" y="958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27962</xdr:rowOff>
    </xdr:from>
    <xdr:to>
      <xdr:col>6</xdr:col>
      <xdr:colOff>38100</xdr:colOff>
      <xdr:row>57</xdr:row>
      <xdr:rowOff>129562</xdr:rowOff>
    </xdr:to>
    <xdr:sp macro="" textlink="">
      <xdr:nvSpPr>
        <xdr:cNvPr id="149" name="楕円 148"/>
        <xdr:cNvSpPr/>
      </xdr:nvSpPr>
      <xdr:spPr>
        <a:xfrm>
          <a:off x="1079500" y="98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146089</xdr:rowOff>
    </xdr:from>
    <xdr:ext cx="599010" cy="259045"/>
    <xdr:sp macro="" textlink="">
      <xdr:nvSpPr>
        <xdr:cNvPr id="150" name="テキスト ボックス 149"/>
        <xdr:cNvSpPr txBox="1"/>
      </xdr:nvSpPr>
      <xdr:spPr>
        <a:xfrm>
          <a:off x="830795" y="957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153949</xdr:rowOff>
    </xdr:from>
    <xdr:to>
      <xdr:col>24</xdr:col>
      <xdr:colOff>63500</xdr:colOff>
      <xdr:row>76</xdr:row>
      <xdr:rowOff>94959</xdr:rowOff>
    </xdr:to>
    <xdr:cxnSp macro="">
      <xdr:nvCxnSpPr>
        <xdr:cNvPr id="179" name="直線コネクタ 178"/>
        <xdr:cNvCxnSpPr/>
      </xdr:nvCxnSpPr>
      <xdr:spPr>
        <a:xfrm flipV="1">
          <a:off x="3797300" y="13012699"/>
          <a:ext cx="838200" cy="1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19702</xdr:rowOff>
    </xdr:from>
    <xdr:ext cx="534377" cy="259045"/>
    <xdr:sp macro="" textlink="">
      <xdr:nvSpPr>
        <xdr:cNvPr id="180" name="維持補修費平均値テキスト"/>
        <xdr:cNvSpPr txBox="1"/>
      </xdr:nvSpPr>
      <xdr:spPr>
        <a:xfrm>
          <a:off x="4686300" y="1322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94959</xdr:rowOff>
    </xdr:from>
    <xdr:to>
      <xdr:col>19</xdr:col>
      <xdr:colOff>177800</xdr:colOff>
      <xdr:row>76</xdr:row>
      <xdr:rowOff>135979</xdr:rowOff>
    </xdr:to>
    <xdr:cxnSp macro="">
      <xdr:nvCxnSpPr>
        <xdr:cNvPr id="182" name="直線コネクタ 181"/>
        <xdr:cNvCxnSpPr/>
      </xdr:nvCxnSpPr>
      <xdr:spPr>
        <a:xfrm flipV="1">
          <a:off x="2908300" y="13125159"/>
          <a:ext cx="889000" cy="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9923</xdr:rowOff>
    </xdr:from>
    <xdr:ext cx="534377" cy="259045"/>
    <xdr:sp macro="" textlink="">
      <xdr:nvSpPr>
        <xdr:cNvPr id="184" name="テキスト ボックス 183"/>
        <xdr:cNvSpPr txBox="1"/>
      </xdr:nvSpPr>
      <xdr:spPr>
        <a:xfrm>
          <a:off x="3530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72593</xdr:rowOff>
    </xdr:from>
    <xdr:to>
      <xdr:col>15</xdr:col>
      <xdr:colOff>50800</xdr:colOff>
      <xdr:row>76</xdr:row>
      <xdr:rowOff>135979</xdr:rowOff>
    </xdr:to>
    <xdr:cxnSp macro="">
      <xdr:nvCxnSpPr>
        <xdr:cNvPr id="185" name="直線コネクタ 184"/>
        <xdr:cNvCxnSpPr/>
      </xdr:nvCxnSpPr>
      <xdr:spPr>
        <a:xfrm>
          <a:off x="2019300" y="12931343"/>
          <a:ext cx="889000" cy="23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58741</xdr:rowOff>
    </xdr:from>
    <xdr:ext cx="534377" cy="259045"/>
    <xdr:sp macro="" textlink="">
      <xdr:nvSpPr>
        <xdr:cNvPr id="187" name="テキスト ボックス 186"/>
        <xdr:cNvSpPr txBox="1"/>
      </xdr:nvSpPr>
      <xdr:spPr>
        <a:xfrm>
          <a:off x="2641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72593</xdr:rowOff>
    </xdr:from>
    <xdr:to>
      <xdr:col>10</xdr:col>
      <xdr:colOff>114300</xdr:colOff>
      <xdr:row>76</xdr:row>
      <xdr:rowOff>40639</xdr:rowOff>
    </xdr:to>
    <xdr:cxnSp macro="">
      <xdr:nvCxnSpPr>
        <xdr:cNvPr id="188" name="直線コネクタ 187"/>
        <xdr:cNvCxnSpPr/>
      </xdr:nvCxnSpPr>
      <xdr:spPr>
        <a:xfrm flipV="1">
          <a:off x="1130300" y="12931343"/>
          <a:ext cx="889000" cy="13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95580</xdr:rowOff>
    </xdr:from>
    <xdr:to>
      <xdr:col>10</xdr:col>
      <xdr:colOff>165100</xdr:colOff>
      <xdr:row>78</xdr:row>
      <xdr:rowOff>25730</xdr:rowOff>
    </xdr:to>
    <xdr:sp macro="" textlink="">
      <xdr:nvSpPr>
        <xdr:cNvPr id="189" name="フローチャート: 判断 188"/>
        <xdr:cNvSpPr/>
      </xdr:nvSpPr>
      <xdr:spPr>
        <a:xfrm>
          <a:off x="1968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16857</xdr:rowOff>
    </xdr:from>
    <xdr:ext cx="534377" cy="259045"/>
    <xdr:sp macro="" textlink="">
      <xdr:nvSpPr>
        <xdr:cNvPr id="190" name="テキスト ボックス 189"/>
        <xdr:cNvSpPr txBox="1"/>
      </xdr:nvSpPr>
      <xdr:spPr>
        <a:xfrm>
          <a:off x="1752111" y="133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117539</xdr:rowOff>
    </xdr:from>
    <xdr:to>
      <xdr:col>6</xdr:col>
      <xdr:colOff>38100</xdr:colOff>
      <xdr:row>78</xdr:row>
      <xdr:rowOff>47689</xdr:rowOff>
    </xdr:to>
    <xdr:sp macro="" textlink="">
      <xdr:nvSpPr>
        <xdr:cNvPr id="191" name="フローチャート: 判断 190"/>
        <xdr:cNvSpPr/>
      </xdr:nvSpPr>
      <xdr:spPr>
        <a:xfrm>
          <a:off x="1079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38816</xdr:rowOff>
    </xdr:from>
    <xdr:ext cx="534377" cy="259045"/>
    <xdr:sp macro="" textlink="">
      <xdr:nvSpPr>
        <xdr:cNvPr id="192" name="テキスト ボックス 191"/>
        <xdr:cNvSpPr txBox="1"/>
      </xdr:nvSpPr>
      <xdr:spPr>
        <a:xfrm>
          <a:off x="863111" y="1341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103150</xdr:rowOff>
    </xdr:from>
    <xdr:to>
      <xdr:col>24</xdr:col>
      <xdr:colOff>114300</xdr:colOff>
      <xdr:row>76</xdr:row>
      <xdr:rowOff>33300</xdr:rowOff>
    </xdr:to>
    <xdr:sp macro="" textlink="">
      <xdr:nvSpPr>
        <xdr:cNvPr id="198" name="楕円 197"/>
        <xdr:cNvSpPr/>
      </xdr:nvSpPr>
      <xdr:spPr>
        <a:xfrm>
          <a:off x="4584700" y="129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126027</xdr:rowOff>
    </xdr:from>
    <xdr:ext cx="534377" cy="259045"/>
    <xdr:sp macro="" textlink="">
      <xdr:nvSpPr>
        <xdr:cNvPr id="199" name="維持補修費該当値テキスト"/>
        <xdr:cNvSpPr txBox="1"/>
      </xdr:nvSpPr>
      <xdr:spPr>
        <a:xfrm>
          <a:off x="4686300" y="1281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44159</xdr:rowOff>
    </xdr:from>
    <xdr:to>
      <xdr:col>20</xdr:col>
      <xdr:colOff>38100</xdr:colOff>
      <xdr:row>76</xdr:row>
      <xdr:rowOff>145759</xdr:rowOff>
    </xdr:to>
    <xdr:sp macro="" textlink="">
      <xdr:nvSpPr>
        <xdr:cNvPr id="200" name="楕円 199"/>
        <xdr:cNvSpPr/>
      </xdr:nvSpPr>
      <xdr:spPr>
        <a:xfrm>
          <a:off x="3746500" y="130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162285</xdr:rowOff>
    </xdr:from>
    <xdr:ext cx="534377" cy="259045"/>
    <xdr:sp macro="" textlink="">
      <xdr:nvSpPr>
        <xdr:cNvPr id="201" name="テキスト ボックス 200"/>
        <xdr:cNvSpPr txBox="1"/>
      </xdr:nvSpPr>
      <xdr:spPr>
        <a:xfrm>
          <a:off x="3530111" y="128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85179</xdr:rowOff>
    </xdr:from>
    <xdr:to>
      <xdr:col>15</xdr:col>
      <xdr:colOff>101600</xdr:colOff>
      <xdr:row>77</xdr:row>
      <xdr:rowOff>15329</xdr:rowOff>
    </xdr:to>
    <xdr:sp macro="" textlink="">
      <xdr:nvSpPr>
        <xdr:cNvPr id="202" name="楕円 201"/>
        <xdr:cNvSpPr/>
      </xdr:nvSpPr>
      <xdr:spPr>
        <a:xfrm>
          <a:off x="2857500" y="131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31856</xdr:rowOff>
    </xdr:from>
    <xdr:ext cx="534377" cy="259045"/>
    <xdr:sp macro="" textlink="">
      <xdr:nvSpPr>
        <xdr:cNvPr id="203" name="テキスト ボックス 202"/>
        <xdr:cNvSpPr txBox="1"/>
      </xdr:nvSpPr>
      <xdr:spPr>
        <a:xfrm>
          <a:off x="2641111" y="1289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21793</xdr:rowOff>
    </xdr:from>
    <xdr:to>
      <xdr:col>10</xdr:col>
      <xdr:colOff>165100</xdr:colOff>
      <xdr:row>75</xdr:row>
      <xdr:rowOff>123393</xdr:rowOff>
    </xdr:to>
    <xdr:sp macro="" textlink="">
      <xdr:nvSpPr>
        <xdr:cNvPr id="204" name="楕円 203"/>
        <xdr:cNvSpPr/>
      </xdr:nvSpPr>
      <xdr:spPr>
        <a:xfrm>
          <a:off x="1968500" y="128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139920</xdr:rowOff>
    </xdr:from>
    <xdr:ext cx="534377" cy="259045"/>
    <xdr:sp macro="" textlink="">
      <xdr:nvSpPr>
        <xdr:cNvPr id="205" name="テキスト ボックス 204"/>
        <xdr:cNvSpPr txBox="1"/>
      </xdr:nvSpPr>
      <xdr:spPr>
        <a:xfrm>
          <a:off x="1752111" y="126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161289</xdr:rowOff>
    </xdr:from>
    <xdr:to>
      <xdr:col>6</xdr:col>
      <xdr:colOff>38100</xdr:colOff>
      <xdr:row>76</xdr:row>
      <xdr:rowOff>91439</xdr:rowOff>
    </xdr:to>
    <xdr:sp macro="" textlink="">
      <xdr:nvSpPr>
        <xdr:cNvPr id="206" name="楕円 205"/>
        <xdr:cNvSpPr/>
      </xdr:nvSpPr>
      <xdr:spPr>
        <a:xfrm>
          <a:off x="1079500" y="1302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107967</xdr:rowOff>
    </xdr:from>
    <xdr:ext cx="534377" cy="259045"/>
    <xdr:sp macro="" textlink="">
      <xdr:nvSpPr>
        <xdr:cNvPr id="207" name="テキスト ボックス 206"/>
        <xdr:cNvSpPr txBox="1"/>
      </xdr:nvSpPr>
      <xdr:spPr>
        <a:xfrm>
          <a:off x="863111" y="1279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16269</xdr:rowOff>
    </xdr:from>
    <xdr:to>
      <xdr:col>24</xdr:col>
      <xdr:colOff>63500</xdr:colOff>
      <xdr:row>98</xdr:row>
      <xdr:rowOff>139409</xdr:rowOff>
    </xdr:to>
    <xdr:cxnSp macro="">
      <xdr:nvCxnSpPr>
        <xdr:cNvPr id="237" name="直線コネクタ 236"/>
        <xdr:cNvCxnSpPr/>
      </xdr:nvCxnSpPr>
      <xdr:spPr>
        <a:xfrm>
          <a:off x="3797300" y="16818369"/>
          <a:ext cx="838200" cy="1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16269</xdr:rowOff>
    </xdr:from>
    <xdr:to>
      <xdr:col>19</xdr:col>
      <xdr:colOff>177800</xdr:colOff>
      <xdr:row>99</xdr:row>
      <xdr:rowOff>1715</xdr:rowOff>
    </xdr:to>
    <xdr:cxnSp macro="">
      <xdr:nvCxnSpPr>
        <xdr:cNvPr id="240" name="直線コネクタ 239"/>
        <xdr:cNvCxnSpPr/>
      </xdr:nvCxnSpPr>
      <xdr:spPr>
        <a:xfrm flipV="1">
          <a:off x="2908300" y="16818369"/>
          <a:ext cx="889000" cy="1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825</xdr:rowOff>
    </xdr:from>
    <xdr:to>
      <xdr:col>15</xdr:col>
      <xdr:colOff>50800</xdr:colOff>
      <xdr:row>99</xdr:row>
      <xdr:rowOff>1715</xdr:rowOff>
    </xdr:to>
    <xdr:cxnSp macro="">
      <xdr:nvCxnSpPr>
        <xdr:cNvPr id="243" name="直線コネクタ 242"/>
        <xdr:cNvCxnSpPr/>
      </xdr:nvCxnSpPr>
      <xdr:spPr>
        <a:xfrm>
          <a:off x="2019300" y="16974375"/>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825</xdr:rowOff>
    </xdr:from>
    <xdr:to>
      <xdr:col>10</xdr:col>
      <xdr:colOff>114300</xdr:colOff>
      <xdr:row>99</xdr:row>
      <xdr:rowOff>42583</xdr:rowOff>
    </xdr:to>
    <xdr:cxnSp macro="">
      <xdr:nvCxnSpPr>
        <xdr:cNvPr id="246" name="直線コネクタ 245"/>
        <xdr:cNvCxnSpPr/>
      </xdr:nvCxnSpPr>
      <xdr:spPr>
        <a:xfrm flipV="1">
          <a:off x="1130300" y="16974375"/>
          <a:ext cx="8890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97765</xdr:rowOff>
    </xdr:from>
    <xdr:to>
      <xdr:col>10</xdr:col>
      <xdr:colOff>165100</xdr:colOff>
      <xdr:row>97</xdr:row>
      <xdr:rowOff>27915</xdr:rowOff>
    </xdr:to>
    <xdr:sp macro="" textlink="">
      <xdr:nvSpPr>
        <xdr:cNvPr id="247" name="フローチャート: 判断 246"/>
        <xdr:cNvSpPr/>
      </xdr:nvSpPr>
      <xdr:spPr>
        <a:xfrm>
          <a:off x="1968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44442</xdr:rowOff>
    </xdr:from>
    <xdr:ext cx="534377" cy="259045"/>
    <xdr:sp macro="" textlink="">
      <xdr:nvSpPr>
        <xdr:cNvPr id="248" name="テキスト ボックス 247"/>
        <xdr:cNvSpPr txBox="1"/>
      </xdr:nvSpPr>
      <xdr:spPr>
        <a:xfrm>
          <a:off x="1752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163322</xdr:rowOff>
    </xdr:from>
    <xdr:to>
      <xdr:col>6</xdr:col>
      <xdr:colOff>38100</xdr:colOff>
      <xdr:row>97</xdr:row>
      <xdr:rowOff>93472</xdr:rowOff>
    </xdr:to>
    <xdr:sp macro="" textlink="">
      <xdr:nvSpPr>
        <xdr:cNvPr id="249" name="フローチャート: 判断 248"/>
        <xdr:cNvSpPr/>
      </xdr:nvSpPr>
      <xdr:spPr>
        <a:xfrm>
          <a:off x="1079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109999</xdr:rowOff>
    </xdr:from>
    <xdr:ext cx="534377" cy="259045"/>
    <xdr:sp macro="" textlink="">
      <xdr:nvSpPr>
        <xdr:cNvPr id="250" name="テキスト ボックス 249"/>
        <xdr:cNvSpPr txBox="1"/>
      </xdr:nvSpPr>
      <xdr:spPr>
        <a:xfrm>
          <a:off x="863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88609</xdr:rowOff>
    </xdr:from>
    <xdr:to>
      <xdr:col>24</xdr:col>
      <xdr:colOff>114300</xdr:colOff>
      <xdr:row>99</xdr:row>
      <xdr:rowOff>18759</xdr:rowOff>
    </xdr:to>
    <xdr:sp macro="" textlink="">
      <xdr:nvSpPr>
        <xdr:cNvPr id="256" name="楕円 255"/>
        <xdr:cNvSpPr/>
      </xdr:nvSpPr>
      <xdr:spPr>
        <a:xfrm>
          <a:off x="4584700" y="1689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3536</xdr:rowOff>
    </xdr:from>
    <xdr:ext cx="534377" cy="259045"/>
    <xdr:sp macro="" textlink="">
      <xdr:nvSpPr>
        <xdr:cNvPr id="257" name="扶助費該当値テキスト"/>
        <xdr:cNvSpPr txBox="1"/>
      </xdr:nvSpPr>
      <xdr:spPr>
        <a:xfrm>
          <a:off x="4686300" y="1680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136919</xdr:rowOff>
    </xdr:from>
    <xdr:to>
      <xdr:col>20</xdr:col>
      <xdr:colOff>38100</xdr:colOff>
      <xdr:row>98</xdr:row>
      <xdr:rowOff>67069</xdr:rowOff>
    </xdr:to>
    <xdr:sp macro="" textlink="">
      <xdr:nvSpPr>
        <xdr:cNvPr id="258" name="楕円 257"/>
        <xdr:cNvSpPr/>
      </xdr:nvSpPr>
      <xdr:spPr>
        <a:xfrm>
          <a:off x="3746500" y="1676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58196</xdr:rowOff>
    </xdr:from>
    <xdr:ext cx="534377" cy="259045"/>
    <xdr:sp macro="" textlink="">
      <xdr:nvSpPr>
        <xdr:cNvPr id="259" name="テキスト ボックス 258"/>
        <xdr:cNvSpPr txBox="1"/>
      </xdr:nvSpPr>
      <xdr:spPr>
        <a:xfrm>
          <a:off x="3530111" y="1686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122365</xdr:rowOff>
    </xdr:from>
    <xdr:to>
      <xdr:col>15</xdr:col>
      <xdr:colOff>101600</xdr:colOff>
      <xdr:row>99</xdr:row>
      <xdr:rowOff>52515</xdr:rowOff>
    </xdr:to>
    <xdr:sp macro="" textlink="">
      <xdr:nvSpPr>
        <xdr:cNvPr id="260" name="楕円 259"/>
        <xdr:cNvSpPr/>
      </xdr:nvSpPr>
      <xdr:spPr>
        <a:xfrm>
          <a:off x="2857500" y="1692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43642</xdr:rowOff>
    </xdr:from>
    <xdr:ext cx="534377" cy="259045"/>
    <xdr:sp macro="" textlink="">
      <xdr:nvSpPr>
        <xdr:cNvPr id="261" name="テキスト ボックス 260"/>
        <xdr:cNvSpPr txBox="1"/>
      </xdr:nvSpPr>
      <xdr:spPr>
        <a:xfrm>
          <a:off x="2641111" y="1701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121475</xdr:rowOff>
    </xdr:from>
    <xdr:to>
      <xdr:col>10</xdr:col>
      <xdr:colOff>165100</xdr:colOff>
      <xdr:row>99</xdr:row>
      <xdr:rowOff>51625</xdr:rowOff>
    </xdr:to>
    <xdr:sp macro="" textlink="">
      <xdr:nvSpPr>
        <xdr:cNvPr id="262" name="楕円 261"/>
        <xdr:cNvSpPr/>
      </xdr:nvSpPr>
      <xdr:spPr>
        <a:xfrm>
          <a:off x="1968500" y="169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42752</xdr:rowOff>
    </xdr:from>
    <xdr:ext cx="534377" cy="259045"/>
    <xdr:sp macro="" textlink="">
      <xdr:nvSpPr>
        <xdr:cNvPr id="263" name="テキスト ボックス 262"/>
        <xdr:cNvSpPr txBox="1"/>
      </xdr:nvSpPr>
      <xdr:spPr>
        <a:xfrm>
          <a:off x="1752111" y="1701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163233</xdr:rowOff>
    </xdr:from>
    <xdr:to>
      <xdr:col>6</xdr:col>
      <xdr:colOff>38100</xdr:colOff>
      <xdr:row>99</xdr:row>
      <xdr:rowOff>93383</xdr:rowOff>
    </xdr:to>
    <xdr:sp macro="" textlink="">
      <xdr:nvSpPr>
        <xdr:cNvPr id="264" name="楕円 263"/>
        <xdr:cNvSpPr/>
      </xdr:nvSpPr>
      <xdr:spPr>
        <a:xfrm>
          <a:off x="1079500" y="1696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84510</xdr:rowOff>
    </xdr:from>
    <xdr:ext cx="534377" cy="259045"/>
    <xdr:sp macro="" textlink="">
      <xdr:nvSpPr>
        <xdr:cNvPr id="265" name="テキスト ボックス 264"/>
        <xdr:cNvSpPr txBox="1"/>
      </xdr:nvSpPr>
      <xdr:spPr>
        <a:xfrm>
          <a:off x="863111" y="170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42738</xdr:rowOff>
    </xdr:from>
    <xdr:to>
      <xdr:col>55</xdr:col>
      <xdr:colOff>0</xdr:colOff>
      <xdr:row>37</xdr:row>
      <xdr:rowOff>93102</xdr:rowOff>
    </xdr:to>
    <xdr:cxnSp macro="">
      <xdr:nvCxnSpPr>
        <xdr:cNvPr id="296" name="直線コネクタ 295"/>
        <xdr:cNvCxnSpPr/>
      </xdr:nvCxnSpPr>
      <xdr:spPr>
        <a:xfrm flipV="1">
          <a:off x="9639300" y="6386388"/>
          <a:ext cx="838200" cy="5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122521</xdr:rowOff>
    </xdr:from>
    <xdr:ext cx="599010" cy="259045"/>
    <xdr:sp macro="" textlink="">
      <xdr:nvSpPr>
        <xdr:cNvPr id="297" name="補助費等平均値テキスト"/>
        <xdr:cNvSpPr txBox="1"/>
      </xdr:nvSpPr>
      <xdr:spPr>
        <a:xfrm>
          <a:off x="10528300" y="612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82854</xdr:rowOff>
    </xdr:from>
    <xdr:to>
      <xdr:col>50</xdr:col>
      <xdr:colOff>114300</xdr:colOff>
      <xdr:row>37</xdr:row>
      <xdr:rowOff>93102</xdr:rowOff>
    </xdr:to>
    <xdr:cxnSp macro="">
      <xdr:nvCxnSpPr>
        <xdr:cNvPr id="299" name="直線コネクタ 298"/>
        <xdr:cNvCxnSpPr/>
      </xdr:nvCxnSpPr>
      <xdr:spPr>
        <a:xfrm>
          <a:off x="8750300" y="6426504"/>
          <a:ext cx="8890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78959</xdr:rowOff>
    </xdr:from>
    <xdr:ext cx="599010" cy="259045"/>
    <xdr:sp macro="" textlink="">
      <xdr:nvSpPr>
        <xdr:cNvPr id="301" name="テキスト ボックス 300"/>
        <xdr:cNvSpPr txBox="1"/>
      </xdr:nvSpPr>
      <xdr:spPr>
        <a:xfrm>
          <a:off x="9339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82854</xdr:rowOff>
    </xdr:from>
    <xdr:to>
      <xdr:col>45</xdr:col>
      <xdr:colOff>177800</xdr:colOff>
      <xdr:row>37</xdr:row>
      <xdr:rowOff>160261</xdr:rowOff>
    </xdr:to>
    <xdr:cxnSp macro="">
      <xdr:nvCxnSpPr>
        <xdr:cNvPr id="302" name="直線コネクタ 301"/>
        <xdr:cNvCxnSpPr/>
      </xdr:nvCxnSpPr>
      <xdr:spPr>
        <a:xfrm flipV="1">
          <a:off x="7861300" y="6426504"/>
          <a:ext cx="889000" cy="7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157475</xdr:rowOff>
    </xdr:from>
    <xdr:to>
      <xdr:col>41</xdr:col>
      <xdr:colOff>50800</xdr:colOff>
      <xdr:row>37</xdr:row>
      <xdr:rowOff>160261</xdr:rowOff>
    </xdr:to>
    <xdr:cxnSp macro="">
      <xdr:nvCxnSpPr>
        <xdr:cNvPr id="305" name="直線コネクタ 304"/>
        <xdr:cNvCxnSpPr/>
      </xdr:nvCxnSpPr>
      <xdr:spPr>
        <a:xfrm>
          <a:off x="6972300" y="6501125"/>
          <a:ext cx="8890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59956</xdr:rowOff>
    </xdr:from>
    <xdr:to>
      <xdr:col>41</xdr:col>
      <xdr:colOff>101600</xdr:colOff>
      <xdr:row>36</xdr:row>
      <xdr:rowOff>161556</xdr:rowOff>
    </xdr:to>
    <xdr:sp macro="" textlink="">
      <xdr:nvSpPr>
        <xdr:cNvPr id="306" name="フローチャート: 判断 305"/>
        <xdr:cNvSpPr/>
      </xdr:nvSpPr>
      <xdr:spPr>
        <a:xfrm>
          <a:off x="7810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6633</xdr:rowOff>
    </xdr:from>
    <xdr:ext cx="599010" cy="259045"/>
    <xdr:sp macro="" textlink="">
      <xdr:nvSpPr>
        <xdr:cNvPr id="307" name="テキスト ボックス 306"/>
        <xdr:cNvSpPr txBox="1"/>
      </xdr:nvSpPr>
      <xdr:spPr>
        <a:xfrm>
          <a:off x="7561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90895</xdr:rowOff>
    </xdr:from>
    <xdr:to>
      <xdr:col>36</xdr:col>
      <xdr:colOff>165100</xdr:colOff>
      <xdr:row>37</xdr:row>
      <xdr:rowOff>21045</xdr:rowOff>
    </xdr:to>
    <xdr:sp macro="" textlink="">
      <xdr:nvSpPr>
        <xdr:cNvPr id="308" name="フローチャート: 判断 307"/>
        <xdr:cNvSpPr/>
      </xdr:nvSpPr>
      <xdr:spPr>
        <a:xfrm>
          <a:off x="6921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37572</xdr:rowOff>
    </xdr:from>
    <xdr:ext cx="599010" cy="259045"/>
    <xdr:sp macro="" textlink="">
      <xdr:nvSpPr>
        <xdr:cNvPr id="309" name="テキスト ボックス 308"/>
        <xdr:cNvSpPr txBox="1"/>
      </xdr:nvSpPr>
      <xdr:spPr>
        <a:xfrm>
          <a:off x="6672795"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163388</xdr:rowOff>
    </xdr:from>
    <xdr:to>
      <xdr:col>55</xdr:col>
      <xdr:colOff>50800</xdr:colOff>
      <xdr:row>37</xdr:row>
      <xdr:rowOff>93538</xdr:rowOff>
    </xdr:to>
    <xdr:sp macro="" textlink="">
      <xdr:nvSpPr>
        <xdr:cNvPr id="315" name="楕円 314"/>
        <xdr:cNvSpPr/>
      </xdr:nvSpPr>
      <xdr:spPr>
        <a:xfrm>
          <a:off x="10426700" y="633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141815</xdr:rowOff>
    </xdr:from>
    <xdr:ext cx="599010" cy="259045"/>
    <xdr:sp macro="" textlink="">
      <xdr:nvSpPr>
        <xdr:cNvPr id="316" name="補助費等該当値テキスト"/>
        <xdr:cNvSpPr txBox="1"/>
      </xdr:nvSpPr>
      <xdr:spPr>
        <a:xfrm>
          <a:off x="10528300" y="63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42302</xdr:rowOff>
    </xdr:from>
    <xdr:to>
      <xdr:col>50</xdr:col>
      <xdr:colOff>165100</xdr:colOff>
      <xdr:row>37</xdr:row>
      <xdr:rowOff>143902</xdr:rowOff>
    </xdr:to>
    <xdr:sp macro="" textlink="">
      <xdr:nvSpPr>
        <xdr:cNvPr id="317" name="楕円 316"/>
        <xdr:cNvSpPr/>
      </xdr:nvSpPr>
      <xdr:spPr>
        <a:xfrm>
          <a:off x="9588500" y="63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135028</xdr:rowOff>
    </xdr:from>
    <xdr:ext cx="599010" cy="259045"/>
    <xdr:sp macro="" textlink="">
      <xdr:nvSpPr>
        <xdr:cNvPr id="318" name="テキスト ボックス 317"/>
        <xdr:cNvSpPr txBox="1"/>
      </xdr:nvSpPr>
      <xdr:spPr>
        <a:xfrm>
          <a:off x="9339795" y="647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32054</xdr:rowOff>
    </xdr:from>
    <xdr:to>
      <xdr:col>46</xdr:col>
      <xdr:colOff>38100</xdr:colOff>
      <xdr:row>37</xdr:row>
      <xdr:rowOff>133654</xdr:rowOff>
    </xdr:to>
    <xdr:sp macro="" textlink="">
      <xdr:nvSpPr>
        <xdr:cNvPr id="319" name="楕円 318"/>
        <xdr:cNvSpPr/>
      </xdr:nvSpPr>
      <xdr:spPr>
        <a:xfrm>
          <a:off x="8699500" y="63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124781</xdr:rowOff>
    </xdr:from>
    <xdr:ext cx="599010" cy="259045"/>
    <xdr:sp macro="" textlink="">
      <xdr:nvSpPr>
        <xdr:cNvPr id="320" name="テキスト ボックス 319"/>
        <xdr:cNvSpPr txBox="1"/>
      </xdr:nvSpPr>
      <xdr:spPr>
        <a:xfrm>
          <a:off x="8450795" y="6468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109461</xdr:rowOff>
    </xdr:from>
    <xdr:to>
      <xdr:col>41</xdr:col>
      <xdr:colOff>101600</xdr:colOff>
      <xdr:row>38</xdr:row>
      <xdr:rowOff>39611</xdr:rowOff>
    </xdr:to>
    <xdr:sp macro="" textlink="">
      <xdr:nvSpPr>
        <xdr:cNvPr id="321" name="楕円 320"/>
        <xdr:cNvSpPr/>
      </xdr:nvSpPr>
      <xdr:spPr>
        <a:xfrm>
          <a:off x="7810500" y="6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30738</xdr:rowOff>
    </xdr:from>
    <xdr:ext cx="534377" cy="259045"/>
    <xdr:sp macro="" textlink="">
      <xdr:nvSpPr>
        <xdr:cNvPr id="322" name="テキスト ボックス 321"/>
        <xdr:cNvSpPr txBox="1"/>
      </xdr:nvSpPr>
      <xdr:spPr>
        <a:xfrm>
          <a:off x="7594111" y="65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106675</xdr:rowOff>
    </xdr:from>
    <xdr:to>
      <xdr:col>36</xdr:col>
      <xdr:colOff>165100</xdr:colOff>
      <xdr:row>38</xdr:row>
      <xdr:rowOff>36826</xdr:rowOff>
    </xdr:to>
    <xdr:sp macro="" textlink="">
      <xdr:nvSpPr>
        <xdr:cNvPr id="323" name="楕円 322"/>
        <xdr:cNvSpPr/>
      </xdr:nvSpPr>
      <xdr:spPr>
        <a:xfrm>
          <a:off x="6921500" y="64503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27953</xdr:rowOff>
    </xdr:from>
    <xdr:ext cx="534377" cy="259045"/>
    <xdr:sp macro="" textlink="">
      <xdr:nvSpPr>
        <xdr:cNvPr id="324" name="テキスト ボックス 323"/>
        <xdr:cNvSpPr txBox="1"/>
      </xdr:nvSpPr>
      <xdr:spPr>
        <a:xfrm>
          <a:off x="6705111" y="6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75254</xdr:rowOff>
    </xdr:from>
    <xdr:to>
      <xdr:col>55</xdr:col>
      <xdr:colOff>0</xdr:colOff>
      <xdr:row>57</xdr:row>
      <xdr:rowOff>121186</xdr:rowOff>
    </xdr:to>
    <xdr:cxnSp macro="">
      <xdr:nvCxnSpPr>
        <xdr:cNvPr id="351" name="直線コネクタ 350"/>
        <xdr:cNvCxnSpPr/>
      </xdr:nvCxnSpPr>
      <xdr:spPr>
        <a:xfrm flipV="1">
          <a:off x="9639300" y="9847904"/>
          <a:ext cx="838200" cy="4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2" name="普通建設事業費平均値テキスト"/>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121186</xdr:rowOff>
    </xdr:from>
    <xdr:to>
      <xdr:col>50</xdr:col>
      <xdr:colOff>114300</xdr:colOff>
      <xdr:row>58</xdr:row>
      <xdr:rowOff>25305</xdr:rowOff>
    </xdr:to>
    <xdr:cxnSp macro="">
      <xdr:nvCxnSpPr>
        <xdr:cNvPr id="354" name="直線コネクタ 353"/>
        <xdr:cNvCxnSpPr/>
      </xdr:nvCxnSpPr>
      <xdr:spPr>
        <a:xfrm flipV="1">
          <a:off x="8750300" y="9893836"/>
          <a:ext cx="889000" cy="7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21630</xdr:rowOff>
    </xdr:from>
    <xdr:to>
      <xdr:col>45</xdr:col>
      <xdr:colOff>177800</xdr:colOff>
      <xdr:row>58</xdr:row>
      <xdr:rowOff>25305</xdr:rowOff>
    </xdr:to>
    <xdr:cxnSp macro="">
      <xdr:nvCxnSpPr>
        <xdr:cNvPr id="357" name="直線コネクタ 356"/>
        <xdr:cNvCxnSpPr/>
      </xdr:nvCxnSpPr>
      <xdr:spPr>
        <a:xfrm>
          <a:off x="7861300" y="9965730"/>
          <a:ext cx="889000" cy="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69595</xdr:rowOff>
    </xdr:from>
    <xdr:ext cx="599010" cy="259045"/>
    <xdr:sp macro="" textlink="">
      <xdr:nvSpPr>
        <xdr:cNvPr id="359" name="テキスト ボックス 358"/>
        <xdr:cNvSpPr txBox="1"/>
      </xdr:nvSpPr>
      <xdr:spPr>
        <a:xfrm>
          <a:off x="8450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21630</xdr:rowOff>
    </xdr:from>
    <xdr:to>
      <xdr:col>41</xdr:col>
      <xdr:colOff>50800</xdr:colOff>
      <xdr:row>58</xdr:row>
      <xdr:rowOff>80328</xdr:rowOff>
    </xdr:to>
    <xdr:cxnSp macro="">
      <xdr:nvCxnSpPr>
        <xdr:cNvPr id="360" name="直線コネクタ 359"/>
        <xdr:cNvCxnSpPr/>
      </xdr:nvCxnSpPr>
      <xdr:spPr>
        <a:xfrm flipV="1">
          <a:off x="6972300" y="9965730"/>
          <a:ext cx="889000" cy="5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61" name="フローチャート: 判断 360"/>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75102</xdr:rowOff>
    </xdr:from>
    <xdr:ext cx="599010" cy="259045"/>
    <xdr:sp macro="" textlink="">
      <xdr:nvSpPr>
        <xdr:cNvPr id="362" name="テキスト ボックス 361"/>
        <xdr:cNvSpPr txBox="1"/>
      </xdr:nvSpPr>
      <xdr:spPr>
        <a:xfrm>
          <a:off x="7561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63" name="フローチャート: 判断 362"/>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97847</xdr:rowOff>
    </xdr:from>
    <xdr:ext cx="599010" cy="259045"/>
    <xdr:sp macro="" textlink="">
      <xdr:nvSpPr>
        <xdr:cNvPr id="364" name="テキスト ボックス 363"/>
        <xdr:cNvSpPr txBox="1"/>
      </xdr:nvSpPr>
      <xdr:spPr>
        <a:xfrm>
          <a:off x="6672795"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24454</xdr:rowOff>
    </xdr:from>
    <xdr:to>
      <xdr:col>55</xdr:col>
      <xdr:colOff>50800</xdr:colOff>
      <xdr:row>57</xdr:row>
      <xdr:rowOff>126054</xdr:rowOff>
    </xdr:to>
    <xdr:sp macro="" textlink="">
      <xdr:nvSpPr>
        <xdr:cNvPr id="370" name="楕円 369"/>
        <xdr:cNvSpPr/>
      </xdr:nvSpPr>
      <xdr:spPr>
        <a:xfrm>
          <a:off x="10426700" y="97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47331</xdr:rowOff>
    </xdr:from>
    <xdr:ext cx="599010" cy="259045"/>
    <xdr:sp macro="" textlink="">
      <xdr:nvSpPr>
        <xdr:cNvPr id="371" name="普通建設事業費該当値テキスト"/>
        <xdr:cNvSpPr txBox="1"/>
      </xdr:nvSpPr>
      <xdr:spPr>
        <a:xfrm>
          <a:off x="10528300" y="964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70386</xdr:rowOff>
    </xdr:from>
    <xdr:to>
      <xdr:col>50</xdr:col>
      <xdr:colOff>165100</xdr:colOff>
      <xdr:row>58</xdr:row>
      <xdr:rowOff>536</xdr:rowOff>
    </xdr:to>
    <xdr:sp macro="" textlink="">
      <xdr:nvSpPr>
        <xdr:cNvPr id="372" name="楕円 371"/>
        <xdr:cNvSpPr/>
      </xdr:nvSpPr>
      <xdr:spPr>
        <a:xfrm>
          <a:off x="9588500" y="984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17063</xdr:rowOff>
    </xdr:from>
    <xdr:ext cx="599010" cy="259045"/>
    <xdr:sp macro="" textlink="">
      <xdr:nvSpPr>
        <xdr:cNvPr id="373" name="テキスト ボックス 372"/>
        <xdr:cNvSpPr txBox="1"/>
      </xdr:nvSpPr>
      <xdr:spPr>
        <a:xfrm>
          <a:off x="9339795" y="961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145955</xdr:rowOff>
    </xdr:from>
    <xdr:to>
      <xdr:col>46</xdr:col>
      <xdr:colOff>38100</xdr:colOff>
      <xdr:row>58</xdr:row>
      <xdr:rowOff>76105</xdr:rowOff>
    </xdr:to>
    <xdr:sp macro="" textlink="">
      <xdr:nvSpPr>
        <xdr:cNvPr id="374" name="楕円 373"/>
        <xdr:cNvSpPr/>
      </xdr:nvSpPr>
      <xdr:spPr>
        <a:xfrm>
          <a:off x="8699500" y="99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92632</xdr:rowOff>
    </xdr:from>
    <xdr:ext cx="599010" cy="259045"/>
    <xdr:sp macro="" textlink="">
      <xdr:nvSpPr>
        <xdr:cNvPr id="375" name="テキスト ボックス 374"/>
        <xdr:cNvSpPr txBox="1"/>
      </xdr:nvSpPr>
      <xdr:spPr>
        <a:xfrm>
          <a:off x="8450795" y="969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142280</xdr:rowOff>
    </xdr:from>
    <xdr:to>
      <xdr:col>41</xdr:col>
      <xdr:colOff>101600</xdr:colOff>
      <xdr:row>58</xdr:row>
      <xdr:rowOff>72430</xdr:rowOff>
    </xdr:to>
    <xdr:sp macro="" textlink="">
      <xdr:nvSpPr>
        <xdr:cNvPr id="376" name="楕円 375"/>
        <xdr:cNvSpPr/>
      </xdr:nvSpPr>
      <xdr:spPr>
        <a:xfrm>
          <a:off x="7810500" y="99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63557</xdr:rowOff>
    </xdr:from>
    <xdr:ext cx="599010" cy="259045"/>
    <xdr:sp macro="" textlink="">
      <xdr:nvSpPr>
        <xdr:cNvPr id="377" name="テキスト ボックス 376"/>
        <xdr:cNvSpPr txBox="1"/>
      </xdr:nvSpPr>
      <xdr:spPr>
        <a:xfrm>
          <a:off x="7561795" y="1000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29528</xdr:rowOff>
    </xdr:from>
    <xdr:to>
      <xdr:col>36</xdr:col>
      <xdr:colOff>165100</xdr:colOff>
      <xdr:row>58</xdr:row>
      <xdr:rowOff>131128</xdr:rowOff>
    </xdr:to>
    <xdr:sp macro="" textlink="">
      <xdr:nvSpPr>
        <xdr:cNvPr id="378" name="楕円 377"/>
        <xdr:cNvSpPr/>
      </xdr:nvSpPr>
      <xdr:spPr>
        <a:xfrm>
          <a:off x="6921500" y="99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122255</xdr:rowOff>
    </xdr:from>
    <xdr:ext cx="599010" cy="259045"/>
    <xdr:sp macro="" textlink="">
      <xdr:nvSpPr>
        <xdr:cNvPr id="379" name="テキスト ボックス 378"/>
        <xdr:cNvSpPr txBox="1"/>
      </xdr:nvSpPr>
      <xdr:spPr>
        <a:xfrm>
          <a:off x="6672795" y="1006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1305</xdr:rowOff>
    </xdr:from>
    <xdr:to>
      <xdr:col>55</xdr:col>
      <xdr:colOff>0</xdr:colOff>
      <xdr:row>79</xdr:row>
      <xdr:rowOff>14663</xdr:rowOff>
    </xdr:to>
    <xdr:cxnSp macro="">
      <xdr:nvCxnSpPr>
        <xdr:cNvPr id="408" name="直線コネクタ 407"/>
        <xdr:cNvCxnSpPr/>
      </xdr:nvCxnSpPr>
      <xdr:spPr>
        <a:xfrm>
          <a:off x="9639300" y="13545855"/>
          <a:ext cx="838200" cy="1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1305</xdr:rowOff>
    </xdr:from>
    <xdr:to>
      <xdr:col>50</xdr:col>
      <xdr:colOff>114300</xdr:colOff>
      <xdr:row>79</xdr:row>
      <xdr:rowOff>39371</xdr:rowOff>
    </xdr:to>
    <xdr:cxnSp macro="">
      <xdr:nvCxnSpPr>
        <xdr:cNvPr id="411" name="直線コネクタ 410"/>
        <xdr:cNvCxnSpPr/>
      </xdr:nvCxnSpPr>
      <xdr:spPr>
        <a:xfrm flipV="1">
          <a:off x="8750300" y="13545855"/>
          <a:ext cx="889000" cy="3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8595</xdr:rowOff>
    </xdr:from>
    <xdr:to>
      <xdr:col>45</xdr:col>
      <xdr:colOff>177800</xdr:colOff>
      <xdr:row>79</xdr:row>
      <xdr:rowOff>39371</xdr:rowOff>
    </xdr:to>
    <xdr:cxnSp macro="">
      <xdr:nvCxnSpPr>
        <xdr:cNvPr id="414" name="直線コネクタ 413"/>
        <xdr:cNvCxnSpPr/>
      </xdr:nvCxnSpPr>
      <xdr:spPr>
        <a:xfrm>
          <a:off x="7861300" y="13381695"/>
          <a:ext cx="889000" cy="20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3115</xdr:rowOff>
    </xdr:from>
    <xdr:to>
      <xdr:col>41</xdr:col>
      <xdr:colOff>101600</xdr:colOff>
      <xdr:row>78</xdr:row>
      <xdr:rowOff>104715</xdr:rowOff>
    </xdr:to>
    <xdr:sp macro="" textlink="">
      <xdr:nvSpPr>
        <xdr:cNvPr id="417" name="フローチャート: 判断 416"/>
        <xdr:cNvSpPr/>
      </xdr:nvSpPr>
      <xdr:spPr>
        <a:xfrm>
          <a:off x="7810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95842</xdr:rowOff>
    </xdr:from>
    <xdr:ext cx="599010" cy="259045"/>
    <xdr:sp macro="" textlink="">
      <xdr:nvSpPr>
        <xdr:cNvPr id="418" name="テキスト ボックス 417"/>
        <xdr:cNvSpPr txBox="1"/>
      </xdr:nvSpPr>
      <xdr:spPr>
        <a:xfrm>
          <a:off x="7561795" y="13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135313</xdr:rowOff>
    </xdr:from>
    <xdr:to>
      <xdr:col>55</xdr:col>
      <xdr:colOff>50800</xdr:colOff>
      <xdr:row>79</xdr:row>
      <xdr:rowOff>65463</xdr:rowOff>
    </xdr:to>
    <xdr:sp macro="" textlink="">
      <xdr:nvSpPr>
        <xdr:cNvPr id="424" name="楕円 423"/>
        <xdr:cNvSpPr/>
      </xdr:nvSpPr>
      <xdr:spPr>
        <a:xfrm>
          <a:off x="10426700" y="135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50240</xdr:rowOff>
    </xdr:from>
    <xdr:ext cx="534377" cy="259045"/>
    <xdr:sp macro="" textlink="">
      <xdr:nvSpPr>
        <xdr:cNvPr id="425" name="普通建設事業費 （ うち新規整備　）該当値テキスト"/>
        <xdr:cNvSpPr txBox="1"/>
      </xdr:nvSpPr>
      <xdr:spPr>
        <a:xfrm>
          <a:off x="10528300" y="1342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121955</xdr:rowOff>
    </xdr:from>
    <xdr:to>
      <xdr:col>50</xdr:col>
      <xdr:colOff>165100</xdr:colOff>
      <xdr:row>79</xdr:row>
      <xdr:rowOff>52105</xdr:rowOff>
    </xdr:to>
    <xdr:sp macro="" textlink="">
      <xdr:nvSpPr>
        <xdr:cNvPr id="426" name="楕円 425"/>
        <xdr:cNvSpPr/>
      </xdr:nvSpPr>
      <xdr:spPr>
        <a:xfrm>
          <a:off x="9588500" y="1349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43232</xdr:rowOff>
    </xdr:from>
    <xdr:ext cx="534377" cy="259045"/>
    <xdr:sp macro="" textlink="">
      <xdr:nvSpPr>
        <xdr:cNvPr id="427" name="テキスト ボックス 426"/>
        <xdr:cNvSpPr txBox="1"/>
      </xdr:nvSpPr>
      <xdr:spPr>
        <a:xfrm>
          <a:off x="9372111" y="1358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160021</xdr:rowOff>
    </xdr:from>
    <xdr:to>
      <xdr:col>46</xdr:col>
      <xdr:colOff>38100</xdr:colOff>
      <xdr:row>79</xdr:row>
      <xdr:rowOff>90171</xdr:rowOff>
    </xdr:to>
    <xdr:sp macro="" textlink="">
      <xdr:nvSpPr>
        <xdr:cNvPr id="428" name="楕円 427"/>
        <xdr:cNvSpPr/>
      </xdr:nvSpPr>
      <xdr:spPr>
        <a:xfrm>
          <a:off x="8699500" y="135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81298</xdr:rowOff>
    </xdr:from>
    <xdr:ext cx="469744" cy="259045"/>
    <xdr:sp macro="" textlink="">
      <xdr:nvSpPr>
        <xdr:cNvPr id="429" name="テキスト ボックス 428"/>
        <xdr:cNvSpPr txBox="1"/>
      </xdr:nvSpPr>
      <xdr:spPr>
        <a:xfrm>
          <a:off x="8515428" y="1362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129245</xdr:rowOff>
    </xdr:from>
    <xdr:to>
      <xdr:col>41</xdr:col>
      <xdr:colOff>101600</xdr:colOff>
      <xdr:row>78</xdr:row>
      <xdr:rowOff>59395</xdr:rowOff>
    </xdr:to>
    <xdr:sp macro="" textlink="">
      <xdr:nvSpPr>
        <xdr:cNvPr id="430" name="楕円 429"/>
        <xdr:cNvSpPr/>
      </xdr:nvSpPr>
      <xdr:spPr>
        <a:xfrm>
          <a:off x="7810500" y="1333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75922</xdr:rowOff>
    </xdr:from>
    <xdr:ext cx="599010" cy="259045"/>
    <xdr:sp macro="" textlink="">
      <xdr:nvSpPr>
        <xdr:cNvPr id="431" name="テキスト ボックス 430"/>
        <xdr:cNvSpPr txBox="1"/>
      </xdr:nvSpPr>
      <xdr:spPr>
        <a:xfrm>
          <a:off x="7561795" y="1310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166633</xdr:rowOff>
    </xdr:from>
    <xdr:to>
      <xdr:col>55</xdr:col>
      <xdr:colOff>0</xdr:colOff>
      <xdr:row>96</xdr:row>
      <xdr:rowOff>119055</xdr:rowOff>
    </xdr:to>
    <xdr:cxnSp macro="">
      <xdr:nvCxnSpPr>
        <xdr:cNvPr id="460" name="直線コネクタ 459"/>
        <xdr:cNvCxnSpPr/>
      </xdr:nvCxnSpPr>
      <xdr:spPr>
        <a:xfrm flipV="1">
          <a:off x="9639300" y="16454383"/>
          <a:ext cx="838200" cy="1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136700</xdr:rowOff>
    </xdr:from>
    <xdr:ext cx="599010" cy="259045"/>
    <xdr:sp macro="" textlink="">
      <xdr:nvSpPr>
        <xdr:cNvPr id="461" name="普通建設事業費 （ うち更新整備　）平均値テキスト"/>
        <xdr:cNvSpPr txBox="1"/>
      </xdr:nvSpPr>
      <xdr:spPr>
        <a:xfrm>
          <a:off x="10528300" y="1676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119055</xdr:rowOff>
    </xdr:from>
    <xdr:to>
      <xdr:col>50</xdr:col>
      <xdr:colOff>114300</xdr:colOff>
      <xdr:row>97</xdr:row>
      <xdr:rowOff>100327</xdr:rowOff>
    </xdr:to>
    <xdr:cxnSp macro="">
      <xdr:nvCxnSpPr>
        <xdr:cNvPr id="463" name="直線コネクタ 462"/>
        <xdr:cNvCxnSpPr/>
      </xdr:nvCxnSpPr>
      <xdr:spPr>
        <a:xfrm flipV="1">
          <a:off x="8750300" y="16578255"/>
          <a:ext cx="889000" cy="15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71448</xdr:rowOff>
    </xdr:from>
    <xdr:ext cx="599010" cy="259045"/>
    <xdr:sp macro="" textlink="">
      <xdr:nvSpPr>
        <xdr:cNvPr id="465" name="テキスト ボックス 464"/>
        <xdr:cNvSpPr txBox="1"/>
      </xdr:nvSpPr>
      <xdr:spPr>
        <a:xfrm>
          <a:off x="9339795" y="1687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100327</xdr:rowOff>
    </xdr:from>
    <xdr:to>
      <xdr:col>45</xdr:col>
      <xdr:colOff>177800</xdr:colOff>
      <xdr:row>98</xdr:row>
      <xdr:rowOff>95233</xdr:rowOff>
    </xdr:to>
    <xdr:cxnSp macro="">
      <xdr:nvCxnSpPr>
        <xdr:cNvPr id="466" name="直線コネクタ 465"/>
        <xdr:cNvCxnSpPr/>
      </xdr:nvCxnSpPr>
      <xdr:spPr>
        <a:xfrm flipV="1">
          <a:off x="7861300" y="16730977"/>
          <a:ext cx="889000" cy="16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125779</xdr:rowOff>
    </xdr:from>
    <xdr:ext cx="599010" cy="259045"/>
    <xdr:sp macro="" textlink="">
      <xdr:nvSpPr>
        <xdr:cNvPr id="468" name="テキスト ボックス 467"/>
        <xdr:cNvSpPr txBox="1"/>
      </xdr:nvSpPr>
      <xdr:spPr>
        <a:xfrm>
          <a:off x="8450795" y="1692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168503</xdr:rowOff>
    </xdr:from>
    <xdr:to>
      <xdr:col>41</xdr:col>
      <xdr:colOff>101600</xdr:colOff>
      <xdr:row>98</xdr:row>
      <xdr:rowOff>98653</xdr:rowOff>
    </xdr:to>
    <xdr:sp macro="" textlink="">
      <xdr:nvSpPr>
        <xdr:cNvPr id="469" name="フローチャート: 判断 468"/>
        <xdr:cNvSpPr/>
      </xdr:nvSpPr>
      <xdr:spPr>
        <a:xfrm>
          <a:off x="7810500" y="1679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115180</xdr:rowOff>
    </xdr:from>
    <xdr:ext cx="599010" cy="259045"/>
    <xdr:sp macro="" textlink="">
      <xdr:nvSpPr>
        <xdr:cNvPr id="470" name="テキスト ボックス 469"/>
        <xdr:cNvSpPr txBox="1"/>
      </xdr:nvSpPr>
      <xdr:spPr>
        <a:xfrm>
          <a:off x="7561795" y="1657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115833</xdr:rowOff>
    </xdr:from>
    <xdr:to>
      <xdr:col>55</xdr:col>
      <xdr:colOff>50800</xdr:colOff>
      <xdr:row>96</xdr:row>
      <xdr:rowOff>45983</xdr:rowOff>
    </xdr:to>
    <xdr:sp macro="" textlink="">
      <xdr:nvSpPr>
        <xdr:cNvPr id="476" name="楕円 475"/>
        <xdr:cNvSpPr/>
      </xdr:nvSpPr>
      <xdr:spPr>
        <a:xfrm>
          <a:off x="10426700" y="164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138710</xdr:rowOff>
    </xdr:from>
    <xdr:ext cx="599010" cy="259045"/>
    <xdr:sp macro="" textlink="">
      <xdr:nvSpPr>
        <xdr:cNvPr id="477" name="普通建設事業費 （ うち更新整備　）該当値テキスト"/>
        <xdr:cNvSpPr txBox="1"/>
      </xdr:nvSpPr>
      <xdr:spPr>
        <a:xfrm>
          <a:off x="10528300" y="1625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68255</xdr:rowOff>
    </xdr:from>
    <xdr:to>
      <xdr:col>50</xdr:col>
      <xdr:colOff>165100</xdr:colOff>
      <xdr:row>96</xdr:row>
      <xdr:rowOff>169855</xdr:rowOff>
    </xdr:to>
    <xdr:sp macro="" textlink="">
      <xdr:nvSpPr>
        <xdr:cNvPr id="478" name="楕円 477"/>
        <xdr:cNvSpPr/>
      </xdr:nvSpPr>
      <xdr:spPr>
        <a:xfrm>
          <a:off x="9588500" y="1652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14932</xdr:rowOff>
    </xdr:from>
    <xdr:ext cx="599010" cy="259045"/>
    <xdr:sp macro="" textlink="">
      <xdr:nvSpPr>
        <xdr:cNvPr id="479" name="テキスト ボックス 478"/>
        <xdr:cNvSpPr txBox="1"/>
      </xdr:nvSpPr>
      <xdr:spPr>
        <a:xfrm>
          <a:off x="9339795" y="1630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49527</xdr:rowOff>
    </xdr:from>
    <xdr:to>
      <xdr:col>46</xdr:col>
      <xdr:colOff>38100</xdr:colOff>
      <xdr:row>97</xdr:row>
      <xdr:rowOff>151127</xdr:rowOff>
    </xdr:to>
    <xdr:sp macro="" textlink="">
      <xdr:nvSpPr>
        <xdr:cNvPr id="480" name="楕円 479"/>
        <xdr:cNvSpPr/>
      </xdr:nvSpPr>
      <xdr:spPr>
        <a:xfrm>
          <a:off x="8699500" y="1668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167654</xdr:rowOff>
    </xdr:from>
    <xdr:ext cx="599010" cy="259045"/>
    <xdr:sp macro="" textlink="">
      <xdr:nvSpPr>
        <xdr:cNvPr id="481" name="テキスト ボックス 480"/>
        <xdr:cNvSpPr txBox="1"/>
      </xdr:nvSpPr>
      <xdr:spPr>
        <a:xfrm>
          <a:off x="8450795" y="1645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44433</xdr:rowOff>
    </xdr:from>
    <xdr:to>
      <xdr:col>41</xdr:col>
      <xdr:colOff>101600</xdr:colOff>
      <xdr:row>98</xdr:row>
      <xdr:rowOff>146033</xdr:rowOff>
    </xdr:to>
    <xdr:sp macro="" textlink="">
      <xdr:nvSpPr>
        <xdr:cNvPr id="482" name="楕円 481"/>
        <xdr:cNvSpPr/>
      </xdr:nvSpPr>
      <xdr:spPr>
        <a:xfrm>
          <a:off x="7810500" y="1684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137160</xdr:rowOff>
    </xdr:from>
    <xdr:ext cx="534377" cy="259045"/>
    <xdr:sp macro="" textlink="">
      <xdr:nvSpPr>
        <xdr:cNvPr id="483" name="テキスト ボックス 482"/>
        <xdr:cNvSpPr txBox="1"/>
      </xdr:nvSpPr>
      <xdr:spPr>
        <a:xfrm>
          <a:off x="7594111" y="1693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57096</xdr:rowOff>
    </xdr:from>
    <xdr:to>
      <xdr:col>85</xdr:col>
      <xdr:colOff>127000</xdr:colOff>
      <xdr:row>38</xdr:row>
      <xdr:rowOff>135066</xdr:rowOff>
    </xdr:to>
    <xdr:cxnSp macro="">
      <xdr:nvCxnSpPr>
        <xdr:cNvPr id="510" name="直線コネクタ 509"/>
        <xdr:cNvCxnSpPr/>
      </xdr:nvCxnSpPr>
      <xdr:spPr>
        <a:xfrm>
          <a:off x="15481300" y="6572196"/>
          <a:ext cx="838200" cy="7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57096</xdr:rowOff>
    </xdr:from>
    <xdr:to>
      <xdr:col>81</xdr:col>
      <xdr:colOff>50800</xdr:colOff>
      <xdr:row>38</xdr:row>
      <xdr:rowOff>94581</xdr:rowOff>
    </xdr:to>
    <xdr:cxnSp macro="">
      <xdr:nvCxnSpPr>
        <xdr:cNvPr id="513" name="直線コネクタ 512"/>
        <xdr:cNvCxnSpPr/>
      </xdr:nvCxnSpPr>
      <xdr:spPr>
        <a:xfrm flipV="1">
          <a:off x="14592300" y="6572196"/>
          <a:ext cx="889000" cy="3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161607</xdr:rowOff>
    </xdr:from>
    <xdr:ext cx="469744" cy="259045"/>
    <xdr:sp macro="" textlink="">
      <xdr:nvSpPr>
        <xdr:cNvPr id="515" name="テキスト ボックス 514"/>
        <xdr:cNvSpPr txBox="1"/>
      </xdr:nvSpPr>
      <xdr:spPr>
        <a:xfrm>
          <a:off x="15246428" y="667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94581</xdr:rowOff>
    </xdr:from>
    <xdr:to>
      <xdr:col>76</xdr:col>
      <xdr:colOff>114300</xdr:colOff>
      <xdr:row>38</xdr:row>
      <xdr:rowOff>117016</xdr:rowOff>
    </xdr:to>
    <xdr:cxnSp macro="">
      <xdr:nvCxnSpPr>
        <xdr:cNvPr id="516" name="直線コネクタ 515"/>
        <xdr:cNvCxnSpPr/>
      </xdr:nvCxnSpPr>
      <xdr:spPr>
        <a:xfrm flipV="1">
          <a:off x="13703300" y="6609681"/>
          <a:ext cx="889000" cy="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153980</xdr:rowOff>
    </xdr:from>
    <xdr:ext cx="534377" cy="259045"/>
    <xdr:sp macro="" textlink="">
      <xdr:nvSpPr>
        <xdr:cNvPr id="518" name="テキスト ボックス 517"/>
        <xdr:cNvSpPr txBox="1"/>
      </xdr:nvSpPr>
      <xdr:spPr>
        <a:xfrm>
          <a:off x="14325111" y="66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117016</xdr:rowOff>
    </xdr:from>
    <xdr:to>
      <xdr:col>71</xdr:col>
      <xdr:colOff>177800</xdr:colOff>
      <xdr:row>38</xdr:row>
      <xdr:rowOff>127139</xdr:rowOff>
    </xdr:to>
    <xdr:cxnSp macro="">
      <xdr:nvCxnSpPr>
        <xdr:cNvPr id="519" name="直線コネクタ 518"/>
        <xdr:cNvCxnSpPr/>
      </xdr:nvCxnSpPr>
      <xdr:spPr>
        <a:xfrm flipV="1">
          <a:off x="12814300" y="6632116"/>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56354</xdr:rowOff>
    </xdr:from>
    <xdr:to>
      <xdr:col>72</xdr:col>
      <xdr:colOff>38100</xdr:colOff>
      <xdr:row>38</xdr:row>
      <xdr:rowOff>157954</xdr:rowOff>
    </xdr:to>
    <xdr:sp macro="" textlink="">
      <xdr:nvSpPr>
        <xdr:cNvPr id="520" name="フローチャート: 判断 519"/>
        <xdr:cNvSpPr/>
      </xdr:nvSpPr>
      <xdr:spPr>
        <a:xfrm>
          <a:off x="13652500" y="65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3031</xdr:rowOff>
    </xdr:from>
    <xdr:ext cx="534377" cy="259045"/>
    <xdr:sp macro="" textlink="">
      <xdr:nvSpPr>
        <xdr:cNvPr id="521" name="テキスト ボックス 520"/>
        <xdr:cNvSpPr txBox="1"/>
      </xdr:nvSpPr>
      <xdr:spPr>
        <a:xfrm>
          <a:off x="13436111" y="63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53046</xdr:rowOff>
    </xdr:from>
    <xdr:to>
      <xdr:col>67</xdr:col>
      <xdr:colOff>101600</xdr:colOff>
      <xdr:row>38</xdr:row>
      <xdr:rowOff>154646</xdr:rowOff>
    </xdr:to>
    <xdr:sp macro="" textlink="">
      <xdr:nvSpPr>
        <xdr:cNvPr id="522" name="フローチャート: 判断 521"/>
        <xdr:cNvSpPr/>
      </xdr:nvSpPr>
      <xdr:spPr>
        <a:xfrm>
          <a:off x="12763500" y="656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171173</xdr:rowOff>
    </xdr:from>
    <xdr:ext cx="534377" cy="259045"/>
    <xdr:sp macro="" textlink="">
      <xdr:nvSpPr>
        <xdr:cNvPr id="523" name="テキスト ボックス 522"/>
        <xdr:cNvSpPr txBox="1"/>
      </xdr:nvSpPr>
      <xdr:spPr>
        <a:xfrm>
          <a:off x="12547111" y="63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84266</xdr:rowOff>
    </xdr:from>
    <xdr:to>
      <xdr:col>85</xdr:col>
      <xdr:colOff>177800</xdr:colOff>
      <xdr:row>39</xdr:row>
      <xdr:rowOff>14416</xdr:rowOff>
    </xdr:to>
    <xdr:sp macro="" textlink="">
      <xdr:nvSpPr>
        <xdr:cNvPr id="529" name="楕円 528"/>
        <xdr:cNvSpPr/>
      </xdr:nvSpPr>
      <xdr:spPr>
        <a:xfrm>
          <a:off x="16268700" y="65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42057</xdr:rowOff>
    </xdr:from>
    <xdr:ext cx="469744" cy="259045"/>
    <xdr:sp macro="" textlink="">
      <xdr:nvSpPr>
        <xdr:cNvPr id="530" name="災害復旧事業費該当値テキスト"/>
        <xdr:cNvSpPr txBox="1"/>
      </xdr:nvSpPr>
      <xdr:spPr>
        <a:xfrm>
          <a:off x="16370300" y="65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6296</xdr:rowOff>
    </xdr:from>
    <xdr:to>
      <xdr:col>81</xdr:col>
      <xdr:colOff>101600</xdr:colOff>
      <xdr:row>38</xdr:row>
      <xdr:rowOff>107896</xdr:rowOff>
    </xdr:to>
    <xdr:sp macro="" textlink="">
      <xdr:nvSpPr>
        <xdr:cNvPr id="531" name="楕円 530"/>
        <xdr:cNvSpPr/>
      </xdr:nvSpPr>
      <xdr:spPr>
        <a:xfrm>
          <a:off x="15430500" y="65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124422</xdr:rowOff>
    </xdr:from>
    <xdr:ext cx="534377" cy="259045"/>
    <xdr:sp macro="" textlink="">
      <xdr:nvSpPr>
        <xdr:cNvPr id="532" name="テキスト ボックス 531"/>
        <xdr:cNvSpPr txBox="1"/>
      </xdr:nvSpPr>
      <xdr:spPr>
        <a:xfrm>
          <a:off x="15214111" y="629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43781</xdr:rowOff>
    </xdr:from>
    <xdr:to>
      <xdr:col>76</xdr:col>
      <xdr:colOff>165100</xdr:colOff>
      <xdr:row>38</xdr:row>
      <xdr:rowOff>145381</xdr:rowOff>
    </xdr:to>
    <xdr:sp macro="" textlink="">
      <xdr:nvSpPr>
        <xdr:cNvPr id="533" name="楕円 532"/>
        <xdr:cNvSpPr/>
      </xdr:nvSpPr>
      <xdr:spPr>
        <a:xfrm>
          <a:off x="14541500" y="65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161908</xdr:rowOff>
    </xdr:from>
    <xdr:ext cx="534377" cy="259045"/>
    <xdr:sp macro="" textlink="">
      <xdr:nvSpPr>
        <xdr:cNvPr id="534" name="テキスト ボックス 533"/>
        <xdr:cNvSpPr txBox="1"/>
      </xdr:nvSpPr>
      <xdr:spPr>
        <a:xfrm>
          <a:off x="14325111" y="63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66216</xdr:rowOff>
    </xdr:from>
    <xdr:to>
      <xdr:col>72</xdr:col>
      <xdr:colOff>38100</xdr:colOff>
      <xdr:row>38</xdr:row>
      <xdr:rowOff>167816</xdr:rowOff>
    </xdr:to>
    <xdr:sp macro="" textlink="">
      <xdr:nvSpPr>
        <xdr:cNvPr id="535" name="楕円 534"/>
        <xdr:cNvSpPr/>
      </xdr:nvSpPr>
      <xdr:spPr>
        <a:xfrm>
          <a:off x="13652500" y="658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158943</xdr:rowOff>
    </xdr:from>
    <xdr:ext cx="469744" cy="259045"/>
    <xdr:sp macro="" textlink="">
      <xdr:nvSpPr>
        <xdr:cNvPr id="536" name="テキスト ボックス 535"/>
        <xdr:cNvSpPr txBox="1"/>
      </xdr:nvSpPr>
      <xdr:spPr>
        <a:xfrm>
          <a:off x="13468428" y="667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76339</xdr:rowOff>
    </xdr:from>
    <xdr:to>
      <xdr:col>67</xdr:col>
      <xdr:colOff>101600</xdr:colOff>
      <xdr:row>39</xdr:row>
      <xdr:rowOff>6489</xdr:rowOff>
    </xdr:to>
    <xdr:sp macro="" textlink="">
      <xdr:nvSpPr>
        <xdr:cNvPr id="537" name="楕円 536"/>
        <xdr:cNvSpPr/>
      </xdr:nvSpPr>
      <xdr:spPr>
        <a:xfrm>
          <a:off x="12763500" y="659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169066</xdr:rowOff>
    </xdr:from>
    <xdr:ext cx="469744" cy="259045"/>
    <xdr:sp macro="" textlink="">
      <xdr:nvSpPr>
        <xdr:cNvPr id="538" name="テキスト ボックス 537"/>
        <xdr:cNvSpPr txBox="1"/>
      </xdr:nvSpPr>
      <xdr:spPr>
        <a:xfrm>
          <a:off x="12579428" y="668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3" name="直線コネクタ 61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5" name="直線コネクタ 61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7" name="直線コネクタ 61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107834</xdr:rowOff>
    </xdr:from>
    <xdr:to>
      <xdr:col>85</xdr:col>
      <xdr:colOff>127000</xdr:colOff>
      <xdr:row>77</xdr:row>
      <xdr:rowOff>110192</xdr:rowOff>
    </xdr:to>
    <xdr:cxnSp macro="">
      <xdr:nvCxnSpPr>
        <xdr:cNvPr id="618" name="直線コネクタ 617"/>
        <xdr:cNvCxnSpPr/>
      </xdr:nvCxnSpPr>
      <xdr:spPr>
        <a:xfrm flipV="1">
          <a:off x="15481300" y="13309484"/>
          <a:ext cx="8382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67791</xdr:rowOff>
    </xdr:from>
    <xdr:ext cx="599010" cy="259045"/>
    <xdr:sp macro="" textlink="">
      <xdr:nvSpPr>
        <xdr:cNvPr id="619" name="公債費平均値テキスト"/>
        <xdr:cNvSpPr txBox="1"/>
      </xdr:nvSpPr>
      <xdr:spPr>
        <a:xfrm>
          <a:off x="16370300" y="13097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0" name="フローチャート: 判断 61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79218</xdr:rowOff>
    </xdr:from>
    <xdr:to>
      <xdr:col>81</xdr:col>
      <xdr:colOff>50800</xdr:colOff>
      <xdr:row>77</xdr:row>
      <xdr:rowOff>110192</xdr:rowOff>
    </xdr:to>
    <xdr:cxnSp macro="">
      <xdr:nvCxnSpPr>
        <xdr:cNvPr id="621" name="直線コネクタ 620"/>
        <xdr:cNvCxnSpPr/>
      </xdr:nvCxnSpPr>
      <xdr:spPr>
        <a:xfrm>
          <a:off x="14592300" y="13280868"/>
          <a:ext cx="889000" cy="3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2" name="フローチャート: 判断 62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23" name="テキスト ボックス 622"/>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42901</xdr:rowOff>
    </xdr:from>
    <xdr:to>
      <xdr:col>76</xdr:col>
      <xdr:colOff>114300</xdr:colOff>
      <xdr:row>77</xdr:row>
      <xdr:rowOff>79218</xdr:rowOff>
    </xdr:to>
    <xdr:cxnSp macro="">
      <xdr:nvCxnSpPr>
        <xdr:cNvPr id="624" name="直線コネクタ 623"/>
        <xdr:cNvCxnSpPr/>
      </xdr:nvCxnSpPr>
      <xdr:spPr>
        <a:xfrm>
          <a:off x="13703300" y="13244551"/>
          <a:ext cx="889000" cy="3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25" name="フローチャート: 判断 62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26" name="テキスト ボックス 625"/>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42090</xdr:rowOff>
    </xdr:from>
    <xdr:to>
      <xdr:col>71</xdr:col>
      <xdr:colOff>177800</xdr:colOff>
      <xdr:row>77</xdr:row>
      <xdr:rowOff>42901</xdr:rowOff>
    </xdr:to>
    <xdr:cxnSp macro="">
      <xdr:nvCxnSpPr>
        <xdr:cNvPr id="627" name="直線コネクタ 626"/>
        <xdr:cNvCxnSpPr/>
      </xdr:nvCxnSpPr>
      <xdr:spPr>
        <a:xfrm>
          <a:off x="12814300" y="13243740"/>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108178</xdr:rowOff>
    </xdr:from>
    <xdr:to>
      <xdr:col>72</xdr:col>
      <xdr:colOff>38100</xdr:colOff>
      <xdr:row>77</xdr:row>
      <xdr:rowOff>38328</xdr:rowOff>
    </xdr:to>
    <xdr:sp macro="" textlink="">
      <xdr:nvSpPr>
        <xdr:cNvPr id="628" name="フローチャート: 判断 627"/>
        <xdr:cNvSpPr/>
      </xdr:nvSpPr>
      <xdr:spPr>
        <a:xfrm>
          <a:off x="13652500" y="131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54855</xdr:rowOff>
    </xdr:from>
    <xdr:ext cx="599010" cy="259045"/>
    <xdr:sp macro="" textlink="">
      <xdr:nvSpPr>
        <xdr:cNvPr id="629" name="テキスト ボックス 628"/>
        <xdr:cNvSpPr txBox="1"/>
      </xdr:nvSpPr>
      <xdr:spPr>
        <a:xfrm>
          <a:off x="13403795" y="1291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103727</xdr:rowOff>
    </xdr:from>
    <xdr:to>
      <xdr:col>67</xdr:col>
      <xdr:colOff>101600</xdr:colOff>
      <xdr:row>77</xdr:row>
      <xdr:rowOff>33877</xdr:rowOff>
    </xdr:to>
    <xdr:sp macro="" textlink="">
      <xdr:nvSpPr>
        <xdr:cNvPr id="630" name="フローチャート: 判断 629"/>
        <xdr:cNvSpPr/>
      </xdr:nvSpPr>
      <xdr:spPr>
        <a:xfrm>
          <a:off x="12763500" y="131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50403</xdr:rowOff>
    </xdr:from>
    <xdr:ext cx="599010" cy="259045"/>
    <xdr:sp macro="" textlink="">
      <xdr:nvSpPr>
        <xdr:cNvPr id="631" name="テキスト ボックス 630"/>
        <xdr:cNvSpPr txBox="1"/>
      </xdr:nvSpPr>
      <xdr:spPr>
        <a:xfrm>
          <a:off x="12514795" y="1290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57034</xdr:rowOff>
    </xdr:from>
    <xdr:to>
      <xdr:col>85</xdr:col>
      <xdr:colOff>177800</xdr:colOff>
      <xdr:row>77</xdr:row>
      <xdr:rowOff>158634</xdr:rowOff>
    </xdr:to>
    <xdr:sp macro="" textlink="">
      <xdr:nvSpPr>
        <xdr:cNvPr id="637" name="楕円 636"/>
        <xdr:cNvSpPr/>
      </xdr:nvSpPr>
      <xdr:spPr>
        <a:xfrm>
          <a:off x="16268700" y="1325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35461</xdr:rowOff>
    </xdr:from>
    <xdr:ext cx="599010" cy="259045"/>
    <xdr:sp macro="" textlink="">
      <xdr:nvSpPr>
        <xdr:cNvPr id="638" name="公債費該当値テキスト"/>
        <xdr:cNvSpPr txBox="1"/>
      </xdr:nvSpPr>
      <xdr:spPr>
        <a:xfrm>
          <a:off x="16370300" y="1323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59392</xdr:rowOff>
    </xdr:from>
    <xdr:to>
      <xdr:col>81</xdr:col>
      <xdr:colOff>101600</xdr:colOff>
      <xdr:row>77</xdr:row>
      <xdr:rowOff>160992</xdr:rowOff>
    </xdr:to>
    <xdr:sp macro="" textlink="">
      <xdr:nvSpPr>
        <xdr:cNvPr id="639" name="楕円 638"/>
        <xdr:cNvSpPr/>
      </xdr:nvSpPr>
      <xdr:spPr>
        <a:xfrm>
          <a:off x="15430500" y="1326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152119</xdr:rowOff>
    </xdr:from>
    <xdr:ext cx="599010" cy="259045"/>
    <xdr:sp macro="" textlink="">
      <xdr:nvSpPr>
        <xdr:cNvPr id="640" name="テキスト ボックス 639"/>
        <xdr:cNvSpPr txBox="1"/>
      </xdr:nvSpPr>
      <xdr:spPr>
        <a:xfrm>
          <a:off x="15181795" y="1335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28418</xdr:rowOff>
    </xdr:from>
    <xdr:to>
      <xdr:col>76</xdr:col>
      <xdr:colOff>165100</xdr:colOff>
      <xdr:row>77</xdr:row>
      <xdr:rowOff>130018</xdr:rowOff>
    </xdr:to>
    <xdr:sp macro="" textlink="">
      <xdr:nvSpPr>
        <xdr:cNvPr id="641" name="楕円 640"/>
        <xdr:cNvSpPr/>
      </xdr:nvSpPr>
      <xdr:spPr>
        <a:xfrm>
          <a:off x="14541500" y="132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121145</xdr:rowOff>
    </xdr:from>
    <xdr:ext cx="599010" cy="259045"/>
    <xdr:sp macro="" textlink="">
      <xdr:nvSpPr>
        <xdr:cNvPr id="642" name="テキスト ボックス 641"/>
        <xdr:cNvSpPr txBox="1"/>
      </xdr:nvSpPr>
      <xdr:spPr>
        <a:xfrm>
          <a:off x="14292795" y="1332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163551</xdr:rowOff>
    </xdr:from>
    <xdr:to>
      <xdr:col>72</xdr:col>
      <xdr:colOff>38100</xdr:colOff>
      <xdr:row>77</xdr:row>
      <xdr:rowOff>93701</xdr:rowOff>
    </xdr:to>
    <xdr:sp macro="" textlink="">
      <xdr:nvSpPr>
        <xdr:cNvPr id="643" name="楕円 642"/>
        <xdr:cNvSpPr/>
      </xdr:nvSpPr>
      <xdr:spPr>
        <a:xfrm>
          <a:off x="13652500" y="131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84828</xdr:rowOff>
    </xdr:from>
    <xdr:ext cx="599010" cy="259045"/>
    <xdr:sp macro="" textlink="">
      <xdr:nvSpPr>
        <xdr:cNvPr id="644" name="テキスト ボックス 643"/>
        <xdr:cNvSpPr txBox="1"/>
      </xdr:nvSpPr>
      <xdr:spPr>
        <a:xfrm>
          <a:off x="13403795" y="132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162740</xdr:rowOff>
    </xdr:from>
    <xdr:to>
      <xdr:col>67</xdr:col>
      <xdr:colOff>101600</xdr:colOff>
      <xdr:row>77</xdr:row>
      <xdr:rowOff>92890</xdr:rowOff>
    </xdr:to>
    <xdr:sp macro="" textlink="">
      <xdr:nvSpPr>
        <xdr:cNvPr id="645" name="楕円 644"/>
        <xdr:cNvSpPr/>
      </xdr:nvSpPr>
      <xdr:spPr>
        <a:xfrm>
          <a:off x="12763500" y="1319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84017</xdr:rowOff>
    </xdr:from>
    <xdr:ext cx="599010" cy="259045"/>
    <xdr:sp macro="" textlink="">
      <xdr:nvSpPr>
        <xdr:cNvPr id="646" name="テキスト ボックス 645"/>
        <xdr:cNvSpPr txBox="1"/>
      </xdr:nvSpPr>
      <xdr:spPr>
        <a:xfrm>
          <a:off x="12514795" y="1328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0" name="直線コネクタ 66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2" name="直線コネクタ 67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4" name="直線コネクタ 67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68343</xdr:rowOff>
    </xdr:from>
    <xdr:to>
      <xdr:col>85</xdr:col>
      <xdr:colOff>127000</xdr:colOff>
      <xdr:row>97</xdr:row>
      <xdr:rowOff>121605</xdr:rowOff>
    </xdr:to>
    <xdr:cxnSp macro="">
      <xdr:nvCxnSpPr>
        <xdr:cNvPr id="675" name="直線コネクタ 674"/>
        <xdr:cNvCxnSpPr/>
      </xdr:nvCxnSpPr>
      <xdr:spPr>
        <a:xfrm flipV="1">
          <a:off x="15481300" y="16698993"/>
          <a:ext cx="838200" cy="5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89192</xdr:rowOff>
    </xdr:from>
    <xdr:ext cx="599010" cy="259045"/>
    <xdr:sp macro="" textlink="">
      <xdr:nvSpPr>
        <xdr:cNvPr id="676" name="積立金平均値テキスト"/>
        <xdr:cNvSpPr txBox="1"/>
      </xdr:nvSpPr>
      <xdr:spPr>
        <a:xfrm>
          <a:off x="16370300" y="16719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7" name="フローチャート: 判断 67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98755</xdr:rowOff>
    </xdr:from>
    <xdr:to>
      <xdr:col>81</xdr:col>
      <xdr:colOff>50800</xdr:colOff>
      <xdr:row>97</xdr:row>
      <xdr:rowOff>121605</xdr:rowOff>
    </xdr:to>
    <xdr:cxnSp macro="">
      <xdr:nvCxnSpPr>
        <xdr:cNvPr id="678" name="直線コネクタ 677"/>
        <xdr:cNvCxnSpPr/>
      </xdr:nvCxnSpPr>
      <xdr:spPr>
        <a:xfrm>
          <a:off x="14592300" y="16729405"/>
          <a:ext cx="889000" cy="2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9" name="フローチャート: 判断 67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135120</xdr:rowOff>
    </xdr:from>
    <xdr:ext cx="534377" cy="259045"/>
    <xdr:sp macro="" textlink="">
      <xdr:nvSpPr>
        <xdr:cNvPr id="680" name="テキスト ボックス 679"/>
        <xdr:cNvSpPr txBox="1"/>
      </xdr:nvSpPr>
      <xdr:spPr>
        <a:xfrm>
          <a:off x="15214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98755</xdr:rowOff>
    </xdr:from>
    <xdr:to>
      <xdr:col>76</xdr:col>
      <xdr:colOff>114300</xdr:colOff>
      <xdr:row>97</xdr:row>
      <xdr:rowOff>138485</xdr:rowOff>
    </xdr:to>
    <xdr:cxnSp macro="">
      <xdr:nvCxnSpPr>
        <xdr:cNvPr id="681" name="直線コネクタ 680"/>
        <xdr:cNvCxnSpPr/>
      </xdr:nvCxnSpPr>
      <xdr:spPr>
        <a:xfrm flipV="1">
          <a:off x="13703300" y="16729405"/>
          <a:ext cx="889000" cy="3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82" name="フローチャート: 判断 68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103815</xdr:rowOff>
    </xdr:from>
    <xdr:ext cx="534377" cy="259045"/>
    <xdr:sp macro="" textlink="">
      <xdr:nvSpPr>
        <xdr:cNvPr id="683" name="テキスト ボックス 682"/>
        <xdr:cNvSpPr txBox="1"/>
      </xdr:nvSpPr>
      <xdr:spPr>
        <a:xfrm>
          <a:off x="14325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138485</xdr:rowOff>
    </xdr:from>
    <xdr:to>
      <xdr:col>71</xdr:col>
      <xdr:colOff>177800</xdr:colOff>
      <xdr:row>97</xdr:row>
      <xdr:rowOff>142962</xdr:rowOff>
    </xdr:to>
    <xdr:cxnSp macro="">
      <xdr:nvCxnSpPr>
        <xdr:cNvPr id="684" name="直線コネクタ 683"/>
        <xdr:cNvCxnSpPr/>
      </xdr:nvCxnSpPr>
      <xdr:spPr>
        <a:xfrm flipV="1">
          <a:off x="12814300" y="16769135"/>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53859</xdr:rowOff>
    </xdr:from>
    <xdr:to>
      <xdr:col>72</xdr:col>
      <xdr:colOff>38100</xdr:colOff>
      <xdr:row>98</xdr:row>
      <xdr:rowOff>155459</xdr:rowOff>
    </xdr:to>
    <xdr:sp macro="" textlink="">
      <xdr:nvSpPr>
        <xdr:cNvPr id="685" name="フローチャート: 判断 684"/>
        <xdr:cNvSpPr/>
      </xdr:nvSpPr>
      <xdr:spPr>
        <a:xfrm>
          <a:off x="13652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146586</xdr:rowOff>
    </xdr:from>
    <xdr:ext cx="534377" cy="259045"/>
    <xdr:sp macro="" textlink="">
      <xdr:nvSpPr>
        <xdr:cNvPr id="686" name="テキスト ボックス 685"/>
        <xdr:cNvSpPr txBox="1"/>
      </xdr:nvSpPr>
      <xdr:spPr>
        <a:xfrm>
          <a:off x="13436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147534</xdr:rowOff>
    </xdr:from>
    <xdr:to>
      <xdr:col>67</xdr:col>
      <xdr:colOff>101600</xdr:colOff>
      <xdr:row>98</xdr:row>
      <xdr:rowOff>77684</xdr:rowOff>
    </xdr:to>
    <xdr:sp macro="" textlink="">
      <xdr:nvSpPr>
        <xdr:cNvPr id="687" name="フローチャート: 判断 686"/>
        <xdr:cNvSpPr/>
      </xdr:nvSpPr>
      <xdr:spPr>
        <a:xfrm>
          <a:off x="12763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68811</xdr:rowOff>
    </xdr:from>
    <xdr:ext cx="534377" cy="259045"/>
    <xdr:sp macro="" textlink="">
      <xdr:nvSpPr>
        <xdr:cNvPr id="688" name="テキスト ボックス 687"/>
        <xdr:cNvSpPr txBox="1"/>
      </xdr:nvSpPr>
      <xdr:spPr>
        <a:xfrm>
          <a:off x="12547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17543</xdr:rowOff>
    </xdr:from>
    <xdr:to>
      <xdr:col>85</xdr:col>
      <xdr:colOff>177800</xdr:colOff>
      <xdr:row>97</xdr:row>
      <xdr:rowOff>119143</xdr:rowOff>
    </xdr:to>
    <xdr:sp macro="" textlink="">
      <xdr:nvSpPr>
        <xdr:cNvPr id="694" name="楕円 693"/>
        <xdr:cNvSpPr/>
      </xdr:nvSpPr>
      <xdr:spPr>
        <a:xfrm>
          <a:off x="16268700" y="166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40420</xdr:rowOff>
    </xdr:from>
    <xdr:ext cx="599010" cy="259045"/>
    <xdr:sp macro="" textlink="">
      <xdr:nvSpPr>
        <xdr:cNvPr id="695" name="積立金該当値テキスト"/>
        <xdr:cNvSpPr txBox="1"/>
      </xdr:nvSpPr>
      <xdr:spPr>
        <a:xfrm>
          <a:off x="16370300" y="1649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70805</xdr:rowOff>
    </xdr:from>
    <xdr:to>
      <xdr:col>81</xdr:col>
      <xdr:colOff>101600</xdr:colOff>
      <xdr:row>98</xdr:row>
      <xdr:rowOff>955</xdr:rowOff>
    </xdr:to>
    <xdr:sp macro="" textlink="">
      <xdr:nvSpPr>
        <xdr:cNvPr id="696" name="楕円 695"/>
        <xdr:cNvSpPr/>
      </xdr:nvSpPr>
      <xdr:spPr>
        <a:xfrm>
          <a:off x="15430500" y="1670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17482</xdr:rowOff>
    </xdr:from>
    <xdr:ext cx="599010" cy="259045"/>
    <xdr:sp macro="" textlink="">
      <xdr:nvSpPr>
        <xdr:cNvPr id="697" name="テキスト ボックス 696"/>
        <xdr:cNvSpPr txBox="1"/>
      </xdr:nvSpPr>
      <xdr:spPr>
        <a:xfrm>
          <a:off x="15181795" y="1647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47955</xdr:rowOff>
    </xdr:from>
    <xdr:to>
      <xdr:col>76</xdr:col>
      <xdr:colOff>165100</xdr:colOff>
      <xdr:row>97</xdr:row>
      <xdr:rowOff>149555</xdr:rowOff>
    </xdr:to>
    <xdr:sp macro="" textlink="">
      <xdr:nvSpPr>
        <xdr:cNvPr id="698" name="楕円 697"/>
        <xdr:cNvSpPr/>
      </xdr:nvSpPr>
      <xdr:spPr>
        <a:xfrm>
          <a:off x="14541500" y="166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166082</xdr:rowOff>
    </xdr:from>
    <xdr:ext cx="599010" cy="259045"/>
    <xdr:sp macro="" textlink="">
      <xdr:nvSpPr>
        <xdr:cNvPr id="699" name="テキスト ボックス 698"/>
        <xdr:cNvSpPr txBox="1"/>
      </xdr:nvSpPr>
      <xdr:spPr>
        <a:xfrm>
          <a:off x="14292795" y="1645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87685</xdr:rowOff>
    </xdr:from>
    <xdr:to>
      <xdr:col>72</xdr:col>
      <xdr:colOff>38100</xdr:colOff>
      <xdr:row>98</xdr:row>
      <xdr:rowOff>17835</xdr:rowOff>
    </xdr:to>
    <xdr:sp macro="" textlink="">
      <xdr:nvSpPr>
        <xdr:cNvPr id="700" name="楕円 699"/>
        <xdr:cNvSpPr/>
      </xdr:nvSpPr>
      <xdr:spPr>
        <a:xfrm>
          <a:off x="13652500" y="1671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34362</xdr:rowOff>
    </xdr:from>
    <xdr:ext cx="599010" cy="259045"/>
    <xdr:sp macro="" textlink="">
      <xdr:nvSpPr>
        <xdr:cNvPr id="701" name="テキスト ボックス 700"/>
        <xdr:cNvSpPr txBox="1"/>
      </xdr:nvSpPr>
      <xdr:spPr>
        <a:xfrm>
          <a:off x="13403795" y="164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92162</xdr:rowOff>
    </xdr:from>
    <xdr:to>
      <xdr:col>67</xdr:col>
      <xdr:colOff>101600</xdr:colOff>
      <xdr:row>98</xdr:row>
      <xdr:rowOff>22312</xdr:rowOff>
    </xdr:to>
    <xdr:sp macro="" textlink="">
      <xdr:nvSpPr>
        <xdr:cNvPr id="702" name="楕円 701"/>
        <xdr:cNvSpPr/>
      </xdr:nvSpPr>
      <xdr:spPr>
        <a:xfrm>
          <a:off x="12763500" y="167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38839</xdr:rowOff>
    </xdr:from>
    <xdr:ext cx="599010" cy="259045"/>
    <xdr:sp macro="" textlink="">
      <xdr:nvSpPr>
        <xdr:cNvPr id="703" name="テキスト ボックス 702"/>
        <xdr:cNvSpPr txBox="1"/>
      </xdr:nvSpPr>
      <xdr:spPr>
        <a:xfrm>
          <a:off x="12514795" y="1649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23" name="直線コネクタ 72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2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2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27" name="直線コネクタ 72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8" name="直線コネクタ 72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29"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0" name="フローチャート: 判断 72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18942</xdr:rowOff>
    </xdr:from>
    <xdr:to>
      <xdr:col>111</xdr:col>
      <xdr:colOff>177800</xdr:colOff>
      <xdr:row>38</xdr:row>
      <xdr:rowOff>25400</xdr:rowOff>
    </xdr:to>
    <xdr:cxnSp macro="">
      <xdr:nvCxnSpPr>
        <xdr:cNvPr id="731" name="直線コネクタ 730"/>
        <xdr:cNvCxnSpPr/>
      </xdr:nvCxnSpPr>
      <xdr:spPr>
        <a:xfrm>
          <a:off x="20434300" y="6534042"/>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32" name="フローチャート: 判断 73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33" name="テキスト ボックス 732"/>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39859</xdr:rowOff>
    </xdr:from>
    <xdr:to>
      <xdr:col>107</xdr:col>
      <xdr:colOff>50800</xdr:colOff>
      <xdr:row>38</xdr:row>
      <xdr:rowOff>18942</xdr:rowOff>
    </xdr:to>
    <xdr:cxnSp macro="">
      <xdr:nvCxnSpPr>
        <xdr:cNvPr id="734" name="直線コネクタ 733"/>
        <xdr:cNvCxnSpPr/>
      </xdr:nvCxnSpPr>
      <xdr:spPr>
        <a:xfrm>
          <a:off x="19545300" y="6383509"/>
          <a:ext cx="889000" cy="15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35" name="フローチャート: 判断 73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36" name="テキスト ボックス 735"/>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39859</xdr:rowOff>
    </xdr:from>
    <xdr:to>
      <xdr:col>102</xdr:col>
      <xdr:colOff>114300</xdr:colOff>
      <xdr:row>38</xdr:row>
      <xdr:rowOff>25400</xdr:rowOff>
    </xdr:to>
    <xdr:cxnSp macro="">
      <xdr:nvCxnSpPr>
        <xdr:cNvPr id="737" name="直線コネクタ 736"/>
        <xdr:cNvCxnSpPr/>
      </xdr:nvCxnSpPr>
      <xdr:spPr>
        <a:xfrm flipV="1">
          <a:off x="18656300" y="6383509"/>
          <a:ext cx="889000" cy="15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124504</xdr:rowOff>
    </xdr:from>
    <xdr:to>
      <xdr:col>102</xdr:col>
      <xdr:colOff>165100</xdr:colOff>
      <xdr:row>38</xdr:row>
      <xdr:rowOff>54654</xdr:rowOff>
    </xdr:to>
    <xdr:sp macro="" textlink="">
      <xdr:nvSpPr>
        <xdr:cNvPr id="738" name="フローチャート: 判断 737"/>
        <xdr:cNvSpPr/>
      </xdr:nvSpPr>
      <xdr:spPr>
        <a:xfrm>
          <a:off x="19494500" y="64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45782</xdr:rowOff>
    </xdr:from>
    <xdr:ext cx="378565" cy="259045"/>
    <xdr:sp macro="" textlink="">
      <xdr:nvSpPr>
        <xdr:cNvPr id="739" name="テキスト ボックス 738"/>
        <xdr:cNvSpPr txBox="1"/>
      </xdr:nvSpPr>
      <xdr:spPr>
        <a:xfrm>
          <a:off x="19356017" y="6560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71526</xdr:rowOff>
    </xdr:from>
    <xdr:to>
      <xdr:col>98</xdr:col>
      <xdr:colOff>38100</xdr:colOff>
      <xdr:row>38</xdr:row>
      <xdr:rowOff>1676</xdr:rowOff>
    </xdr:to>
    <xdr:sp macro="" textlink="">
      <xdr:nvSpPr>
        <xdr:cNvPr id="740" name="フローチャート: 判断 739"/>
        <xdr:cNvSpPr/>
      </xdr:nvSpPr>
      <xdr:spPr>
        <a:xfrm>
          <a:off x="18605500" y="641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18203</xdr:rowOff>
    </xdr:from>
    <xdr:ext cx="469744" cy="259045"/>
    <xdr:sp macro="" textlink="">
      <xdr:nvSpPr>
        <xdr:cNvPr id="741" name="テキスト ボックス 740"/>
        <xdr:cNvSpPr txBox="1"/>
      </xdr:nvSpPr>
      <xdr:spPr>
        <a:xfrm>
          <a:off x="18421428" y="61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7" name="楕円 74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48"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9" name="楕円 74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0" name="テキスト ボックス 74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139592</xdr:rowOff>
    </xdr:from>
    <xdr:to>
      <xdr:col>107</xdr:col>
      <xdr:colOff>101600</xdr:colOff>
      <xdr:row>38</xdr:row>
      <xdr:rowOff>69741</xdr:rowOff>
    </xdr:to>
    <xdr:sp macro="" textlink="">
      <xdr:nvSpPr>
        <xdr:cNvPr id="751" name="楕円 750"/>
        <xdr:cNvSpPr/>
      </xdr:nvSpPr>
      <xdr:spPr>
        <a:xfrm>
          <a:off x="20383500" y="64832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60869</xdr:rowOff>
    </xdr:from>
    <xdr:ext cx="378565" cy="259045"/>
    <xdr:sp macro="" textlink="">
      <xdr:nvSpPr>
        <xdr:cNvPr id="752" name="テキスト ボックス 751"/>
        <xdr:cNvSpPr txBox="1"/>
      </xdr:nvSpPr>
      <xdr:spPr>
        <a:xfrm>
          <a:off x="20245017" y="6575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160509</xdr:rowOff>
    </xdr:from>
    <xdr:to>
      <xdr:col>102</xdr:col>
      <xdr:colOff>165100</xdr:colOff>
      <xdr:row>37</xdr:row>
      <xdr:rowOff>90659</xdr:rowOff>
    </xdr:to>
    <xdr:sp macro="" textlink="">
      <xdr:nvSpPr>
        <xdr:cNvPr id="753" name="楕円 752"/>
        <xdr:cNvSpPr/>
      </xdr:nvSpPr>
      <xdr:spPr>
        <a:xfrm>
          <a:off x="19494500" y="63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107186</xdr:rowOff>
    </xdr:from>
    <xdr:ext cx="469744" cy="259045"/>
    <xdr:sp macro="" textlink="">
      <xdr:nvSpPr>
        <xdr:cNvPr id="754" name="テキスト ボックス 753"/>
        <xdr:cNvSpPr txBox="1"/>
      </xdr:nvSpPr>
      <xdr:spPr>
        <a:xfrm>
          <a:off x="19310428" y="610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楕円 75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2" name="テキスト ボックス 77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4" name="テキスト ボックス 77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78" name="直線コネクタ 77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2" name="直線コネクタ 78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3" name="直線コネクタ 78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84"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5" name="フローチャート: 判断 78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6" name="直線コネクタ 78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87" name="フローチャート: 判断 78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88" name="テキスト ボックス 787"/>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75546</xdr:rowOff>
    </xdr:from>
    <xdr:to>
      <xdr:col>107</xdr:col>
      <xdr:colOff>50800</xdr:colOff>
      <xdr:row>58</xdr:row>
      <xdr:rowOff>139700</xdr:rowOff>
    </xdr:to>
    <xdr:cxnSp macro="">
      <xdr:nvCxnSpPr>
        <xdr:cNvPr id="789" name="直線コネクタ 788"/>
        <xdr:cNvCxnSpPr/>
      </xdr:nvCxnSpPr>
      <xdr:spPr>
        <a:xfrm>
          <a:off x="19545300" y="10019646"/>
          <a:ext cx="889000" cy="6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790" name="フローチャート: 判断 78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791" name="テキスト ボックス 790"/>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75546</xdr:rowOff>
    </xdr:from>
    <xdr:to>
      <xdr:col>102</xdr:col>
      <xdr:colOff>114300</xdr:colOff>
      <xdr:row>58</xdr:row>
      <xdr:rowOff>139700</xdr:rowOff>
    </xdr:to>
    <xdr:cxnSp macro="">
      <xdr:nvCxnSpPr>
        <xdr:cNvPr id="792" name="直線コネクタ 791"/>
        <xdr:cNvCxnSpPr/>
      </xdr:nvCxnSpPr>
      <xdr:spPr>
        <a:xfrm flipV="1">
          <a:off x="18656300" y="10019646"/>
          <a:ext cx="889000" cy="6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168105</xdr:rowOff>
    </xdr:from>
    <xdr:to>
      <xdr:col>102</xdr:col>
      <xdr:colOff>165100</xdr:colOff>
      <xdr:row>58</xdr:row>
      <xdr:rowOff>98255</xdr:rowOff>
    </xdr:to>
    <xdr:sp macro="" textlink="">
      <xdr:nvSpPr>
        <xdr:cNvPr id="793" name="フローチャート: 判断 792"/>
        <xdr:cNvSpPr/>
      </xdr:nvSpPr>
      <xdr:spPr>
        <a:xfrm>
          <a:off x="19494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114782</xdr:rowOff>
    </xdr:from>
    <xdr:ext cx="534377" cy="259045"/>
    <xdr:sp macro="" textlink="">
      <xdr:nvSpPr>
        <xdr:cNvPr id="794" name="テキスト ボックス 793"/>
        <xdr:cNvSpPr txBox="1"/>
      </xdr:nvSpPr>
      <xdr:spPr>
        <a:xfrm>
          <a:off x="19278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13069</xdr:rowOff>
    </xdr:from>
    <xdr:to>
      <xdr:col>98</xdr:col>
      <xdr:colOff>38100</xdr:colOff>
      <xdr:row>58</xdr:row>
      <xdr:rowOff>114669</xdr:rowOff>
    </xdr:to>
    <xdr:sp macro="" textlink="">
      <xdr:nvSpPr>
        <xdr:cNvPr id="795" name="フローチャート: 判断 794"/>
        <xdr:cNvSpPr/>
      </xdr:nvSpPr>
      <xdr:spPr>
        <a:xfrm>
          <a:off x="18605500" y="99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131196</xdr:rowOff>
    </xdr:from>
    <xdr:ext cx="469744" cy="259045"/>
    <xdr:sp macro="" textlink="">
      <xdr:nvSpPr>
        <xdr:cNvPr id="796" name="テキスト ボックス 795"/>
        <xdr:cNvSpPr txBox="1"/>
      </xdr:nvSpPr>
      <xdr:spPr>
        <a:xfrm>
          <a:off x="18421428" y="973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楕円 80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4" name="楕円 80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6" name="楕円 80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7" name="テキスト ボックス 806"/>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24746</xdr:rowOff>
    </xdr:from>
    <xdr:to>
      <xdr:col>102</xdr:col>
      <xdr:colOff>165100</xdr:colOff>
      <xdr:row>58</xdr:row>
      <xdr:rowOff>126346</xdr:rowOff>
    </xdr:to>
    <xdr:sp macro="" textlink="">
      <xdr:nvSpPr>
        <xdr:cNvPr id="808" name="楕円 807"/>
        <xdr:cNvSpPr/>
      </xdr:nvSpPr>
      <xdr:spPr>
        <a:xfrm>
          <a:off x="19494500" y="99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117473</xdr:rowOff>
    </xdr:from>
    <xdr:ext cx="469744" cy="259045"/>
    <xdr:sp macro="" textlink="">
      <xdr:nvSpPr>
        <xdr:cNvPr id="809" name="テキスト ボックス 808"/>
        <xdr:cNvSpPr txBox="1"/>
      </xdr:nvSpPr>
      <xdr:spPr>
        <a:xfrm>
          <a:off x="19310428" y="1006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0" name="楕円 80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1" name="テキスト ボックス 810"/>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5" name="直線コネクタ 83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3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37" name="直線コネクタ 83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3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39" name="直線コネクタ 83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77475</xdr:rowOff>
    </xdr:from>
    <xdr:to>
      <xdr:col>116</xdr:col>
      <xdr:colOff>63500</xdr:colOff>
      <xdr:row>72</xdr:row>
      <xdr:rowOff>154902</xdr:rowOff>
    </xdr:to>
    <xdr:cxnSp macro="">
      <xdr:nvCxnSpPr>
        <xdr:cNvPr id="840" name="直線コネクタ 839"/>
        <xdr:cNvCxnSpPr/>
      </xdr:nvCxnSpPr>
      <xdr:spPr>
        <a:xfrm flipV="1">
          <a:off x="21323300" y="12421875"/>
          <a:ext cx="838200" cy="7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162768</xdr:rowOff>
    </xdr:from>
    <xdr:ext cx="599010" cy="259045"/>
    <xdr:sp macro="" textlink="">
      <xdr:nvSpPr>
        <xdr:cNvPr id="841" name="繰出金平均値テキスト"/>
        <xdr:cNvSpPr txBox="1"/>
      </xdr:nvSpPr>
      <xdr:spPr>
        <a:xfrm>
          <a:off x="22212300" y="12678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2" name="フローチャート: 判断 84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154902</xdr:rowOff>
    </xdr:from>
    <xdr:to>
      <xdr:col>111</xdr:col>
      <xdr:colOff>177800</xdr:colOff>
      <xdr:row>73</xdr:row>
      <xdr:rowOff>63888</xdr:rowOff>
    </xdr:to>
    <xdr:cxnSp macro="">
      <xdr:nvCxnSpPr>
        <xdr:cNvPr id="843" name="直線コネクタ 842"/>
        <xdr:cNvCxnSpPr/>
      </xdr:nvCxnSpPr>
      <xdr:spPr>
        <a:xfrm flipV="1">
          <a:off x="20434300" y="12499302"/>
          <a:ext cx="889000" cy="8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4" name="フローチャート: 判断 84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136265</xdr:rowOff>
    </xdr:from>
    <xdr:ext cx="599010" cy="259045"/>
    <xdr:sp macro="" textlink="">
      <xdr:nvSpPr>
        <xdr:cNvPr id="845" name="テキスト ボックス 844"/>
        <xdr:cNvSpPr txBox="1"/>
      </xdr:nvSpPr>
      <xdr:spPr>
        <a:xfrm>
          <a:off x="21023795" y="128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63888</xdr:rowOff>
    </xdr:from>
    <xdr:to>
      <xdr:col>107</xdr:col>
      <xdr:colOff>50800</xdr:colOff>
      <xdr:row>73</xdr:row>
      <xdr:rowOff>101463</xdr:rowOff>
    </xdr:to>
    <xdr:cxnSp macro="">
      <xdr:nvCxnSpPr>
        <xdr:cNvPr id="846" name="直線コネクタ 845"/>
        <xdr:cNvCxnSpPr/>
      </xdr:nvCxnSpPr>
      <xdr:spPr>
        <a:xfrm flipV="1">
          <a:off x="19545300" y="12579738"/>
          <a:ext cx="889000" cy="3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47" name="フローチャート: 判断 84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153227</xdr:rowOff>
    </xdr:from>
    <xdr:ext cx="599010" cy="259045"/>
    <xdr:sp macro="" textlink="">
      <xdr:nvSpPr>
        <xdr:cNvPr id="848" name="テキスト ボックス 847"/>
        <xdr:cNvSpPr txBox="1"/>
      </xdr:nvSpPr>
      <xdr:spPr>
        <a:xfrm>
          <a:off x="20134795"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101463</xdr:rowOff>
    </xdr:from>
    <xdr:to>
      <xdr:col>102</xdr:col>
      <xdr:colOff>114300</xdr:colOff>
      <xdr:row>73</xdr:row>
      <xdr:rowOff>107741</xdr:rowOff>
    </xdr:to>
    <xdr:cxnSp macro="">
      <xdr:nvCxnSpPr>
        <xdr:cNvPr id="849" name="直線コネクタ 848"/>
        <xdr:cNvCxnSpPr/>
      </xdr:nvCxnSpPr>
      <xdr:spPr>
        <a:xfrm flipV="1">
          <a:off x="18656300" y="12617313"/>
          <a:ext cx="889000" cy="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134124</xdr:rowOff>
    </xdr:from>
    <xdr:to>
      <xdr:col>102</xdr:col>
      <xdr:colOff>165100</xdr:colOff>
      <xdr:row>74</xdr:row>
      <xdr:rowOff>64274</xdr:rowOff>
    </xdr:to>
    <xdr:sp macro="" textlink="">
      <xdr:nvSpPr>
        <xdr:cNvPr id="850" name="フローチャート: 判断 849"/>
        <xdr:cNvSpPr/>
      </xdr:nvSpPr>
      <xdr:spPr>
        <a:xfrm>
          <a:off x="19494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55401</xdr:rowOff>
    </xdr:from>
    <xdr:ext cx="599010" cy="259045"/>
    <xdr:sp macro="" textlink="">
      <xdr:nvSpPr>
        <xdr:cNvPr id="851" name="テキスト ボックス 850"/>
        <xdr:cNvSpPr txBox="1"/>
      </xdr:nvSpPr>
      <xdr:spPr>
        <a:xfrm>
          <a:off x="19245795" y="1274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168346</xdr:rowOff>
    </xdr:from>
    <xdr:to>
      <xdr:col>98</xdr:col>
      <xdr:colOff>38100</xdr:colOff>
      <xdr:row>74</xdr:row>
      <xdr:rowOff>98496</xdr:rowOff>
    </xdr:to>
    <xdr:sp macro="" textlink="">
      <xdr:nvSpPr>
        <xdr:cNvPr id="852" name="フローチャート: 判断 851"/>
        <xdr:cNvSpPr/>
      </xdr:nvSpPr>
      <xdr:spPr>
        <a:xfrm>
          <a:off x="18605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89623</xdr:rowOff>
    </xdr:from>
    <xdr:ext cx="599010" cy="259045"/>
    <xdr:sp macro="" textlink="">
      <xdr:nvSpPr>
        <xdr:cNvPr id="853" name="テキスト ボックス 852"/>
        <xdr:cNvSpPr txBox="1"/>
      </xdr:nvSpPr>
      <xdr:spPr>
        <a:xfrm>
          <a:off x="18356795" y="1277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26675</xdr:rowOff>
    </xdr:from>
    <xdr:to>
      <xdr:col>116</xdr:col>
      <xdr:colOff>114300</xdr:colOff>
      <xdr:row>72</xdr:row>
      <xdr:rowOff>128275</xdr:rowOff>
    </xdr:to>
    <xdr:sp macro="" textlink="">
      <xdr:nvSpPr>
        <xdr:cNvPr id="859" name="楕円 858"/>
        <xdr:cNvSpPr/>
      </xdr:nvSpPr>
      <xdr:spPr>
        <a:xfrm>
          <a:off x="22110700" y="123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49552</xdr:rowOff>
    </xdr:from>
    <xdr:ext cx="599010" cy="259045"/>
    <xdr:sp macro="" textlink="">
      <xdr:nvSpPr>
        <xdr:cNvPr id="860" name="繰出金該当値テキスト"/>
        <xdr:cNvSpPr txBox="1"/>
      </xdr:nvSpPr>
      <xdr:spPr>
        <a:xfrm>
          <a:off x="22212300" y="1222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104102</xdr:rowOff>
    </xdr:from>
    <xdr:to>
      <xdr:col>112</xdr:col>
      <xdr:colOff>38100</xdr:colOff>
      <xdr:row>73</xdr:row>
      <xdr:rowOff>34252</xdr:rowOff>
    </xdr:to>
    <xdr:sp macro="" textlink="">
      <xdr:nvSpPr>
        <xdr:cNvPr id="861" name="楕円 860"/>
        <xdr:cNvSpPr/>
      </xdr:nvSpPr>
      <xdr:spPr>
        <a:xfrm>
          <a:off x="21272500" y="124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50779</xdr:rowOff>
    </xdr:from>
    <xdr:ext cx="599010" cy="259045"/>
    <xdr:sp macro="" textlink="">
      <xdr:nvSpPr>
        <xdr:cNvPr id="862" name="テキスト ボックス 861"/>
        <xdr:cNvSpPr txBox="1"/>
      </xdr:nvSpPr>
      <xdr:spPr>
        <a:xfrm>
          <a:off x="21023795" y="1222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13088</xdr:rowOff>
    </xdr:from>
    <xdr:to>
      <xdr:col>107</xdr:col>
      <xdr:colOff>101600</xdr:colOff>
      <xdr:row>73</xdr:row>
      <xdr:rowOff>114688</xdr:rowOff>
    </xdr:to>
    <xdr:sp macro="" textlink="">
      <xdr:nvSpPr>
        <xdr:cNvPr id="863" name="楕円 862"/>
        <xdr:cNvSpPr/>
      </xdr:nvSpPr>
      <xdr:spPr>
        <a:xfrm>
          <a:off x="20383500" y="1252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131215</xdr:rowOff>
    </xdr:from>
    <xdr:ext cx="599010" cy="259045"/>
    <xdr:sp macro="" textlink="">
      <xdr:nvSpPr>
        <xdr:cNvPr id="864" name="テキスト ボックス 863"/>
        <xdr:cNvSpPr txBox="1"/>
      </xdr:nvSpPr>
      <xdr:spPr>
        <a:xfrm>
          <a:off x="20134795" y="1230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50663</xdr:rowOff>
    </xdr:from>
    <xdr:to>
      <xdr:col>102</xdr:col>
      <xdr:colOff>165100</xdr:colOff>
      <xdr:row>73</xdr:row>
      <xdr:rowOff>152263</xdr:rowOff>
    </xdr:to>
    <xdr:sp macro="" textlink="">
      <xdr:nvSpPr>
        <xdr:cNvPr id="865" name="楕円 864"/>
        <xdr:cNvSpPr/>
      </xdr:nvSpPr>
      <xdr:spPr>
        <a:xfrm>
          <a:off x="19494500" y="125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168790</xdr:rowOff>
    </xdr:from>
    <xdr:ext cx="599010" cy="259045"/>
    <xdr:sp macro="" textlink="">
      <xdr:nvSpPr>
        <xdr:cNvPr id="866" name="テキスト ボックス 865"/>
        <xdr:cNvSpPr txBox="1"/>
      </xdr:nvSpPr>
      <xdr:spPr>
        <a:xfrm>
          <a:off x="19245795" y="1234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56941</xdr:rowOff>
    </xdr:from>
    <xdr:to>
      <xdr:col>98</xdr:col>
      <xdr:colOff>38100</xdr:colOff>
      <xdr:row>73</xdr:row>
      <xdr:rowOff>158541</xdr:rowOff>
    </xdr:to>
    <xdr:sp macro="" textlink="">
      <xdr:nvSpPr>
        <xdr:cNvPr id="867" name="楕円 866"/>
        <xdr:cNvSpPr/>
      </xdr:nvSpPr>
      <xdr:spPr>
        <a:xfrm>
          <a:off x="18605500" y="1257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3618</xdr:rowOff>
    </xdr:from>
    <xdr:ext cx="599010" cy="259045"/>
    <xdr:sp macro="" textlink="">
      <xdr:nvSpPr>
        <xdr:cNvPr id="868" name="テキスト ボックス 867"/>
        <xdr:cNvSpPr txBox="1"/>
      </xdr:nvSpPr>
      <xdr:spPr>
        <a:xfrm>
          <a:off x="18356795" y="1234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歳出決算総額は、住民一人あたり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1,611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千円となっている。項目別にみると、人件費が住民一人当たり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213,964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円、維持補修費が住民一人当たり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45,378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円、繰出金が住民一人当たり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153,166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円で、類似団体の平均と比較してコストが高い状況となっている。継続して実施している行財政改革の一環として、特に経常経費の削減に重点を置き、今後も取り組んでいく必要がある。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1,678
1,672
90.81
3,010,020
2,702,501
298,890
1,230,578
2,778,342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89588</xdr:rowOff>
    </xdr:from>
    <xdr:to>
      <xdr:col>24</xdr:col>
      <xdr:colOff>63500</xdr:colOff>
      <xdr:row>37</xdr:row>
      <xdr:rowOff>112709</xdr:rowOff>
    </xdr:to>
    <xdr:cxnSp macro="">
      <xdr:nvCxnSpPr>
        <xdr:cNvPr id="62" name="直線コネクタ 61"/>
        <xdr:cNvCxnSpPr/>
      </xdr:nvCxnSpPr>
      <xdr:spPr>
        <a:xfrm flipV="1">
          <a:off x="3797300" y="6433238"/>
          <a:ext cx="8382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84575</xdr:rowOff>
    </xdr:from>
    <xdr:to>
      <xdr:col>19</xdr:col>
      <xdr:colOff>177800</xdr:colOff>
      <xdr:row>37</xdr:row>
      <xdr:rowOff>112709</xdr:rowOff>
    </xdr:to>
    <xdr:cxnSp macro="">
      <xdr:nvCxnSpPr>
        <xdr:cNvPr id="65" name="直線コネクタ 64"/>
        <xdr:cNvCxnSpPr/>
      </xdr:nvCxnSpPr>
      <xdr:spPr>
        <a:xfrm>
          <a:off x="2908300" y="6428225"/>
          <a:ext cx="8890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83252</xdr:rowOff>
    </xdr:from>
    <xdr:to>
      <xdr:col>15</xdr:col>
      <xdr:colOff>50800</xdr:colOff>
      <xdr:row>37</xdr:row>
      <xdr:rowOff>84575</xdr:rowOff>
    </xdr:to>
    <xdr:cxnSp macro="">
      <xdr:nvCxnSpPr>
        <xdr:cNvPr id="68" name="直線コネクタ 67"/>
        <xdr:cNvCxnSpPr/>
      </xdr:nvCxnSpPr>
      <xdr:spPr>
        <a:xfrm>
          <a:off x="2019300" y="6426902"/>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83252</xdr:rowOff>
    </xdr:from>
    <xdr:to>
      <xdr:col>10</xdr:col>
      <xdr:colOff>114300</xdr:colOff>
      <xdr:row>37</xdr:row>
      <xdr:rowOff>94731</xdr:rowOff>
    </xdr:to>
    <xdr:cxnSp macro="">
      <xdr:nvCxnSpPr>
        <xdr:cNvPr id="71" name="直線コネクタ 70"/>
        <xdr:cNvCxnSpPr/>
      </xdr:nvCxnSpPr>
      <xdr:spPr>
        <a:xfrm flipV="1">
          <a:off x="1130300" y="6426902"/>
          <a:ext cx="889000" cy="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60619</xdr:rowOff>
    </xdr:from>
    <xdr:to>
      <xdr:col>10</xdr:col>
      <xdr:colOff>165100</xdr:colOff>
      <xdr:row>37</xdr:row>
      <xdr:rowOff>162219</xdr:rowOff>
    </xdr:to>
    <xdr:sp macro="" textlink="">
      <xdr:nvSpPr>
        <xdr:cNvPr id="72" name="フローチャート: 判断 71"/>
        <xdr:cNvSpPr/>
      </xdr:nvSpPr>
      <xdr:spPr>
        <a:xfrm>
          <a:off x="1968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153346</xdr:rowOff>
    </xdr:from>
    <xdr:ext cx="534377" cy="259045"/>
    <xdr:sp macro="" textlink="">
      <xdr:nvSpPr>
        <xdr:cNvPr id="73" name="テキスト ボックス 72"/>
        <xdr:cNvSpPr txBox="1"/>
      </xdr:nvSpPr>
      <xdr:spPr>
        <a:xfrm>
          <a:off x="1752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66563</xdr:rowOff>
    </xdr:from>
    <xdr:to>
      <xdr:col>6</xdr:col>
      <xdr:colOff>38100</xdr:colOff>
      <xdr:row>37</xdr:row>
      <xdr:rowOff>168163</xdr:rowOff>
    </xdr:to>
    <xdr:sp macro="" textlink="">
      <xdr:nvSpPr>
        <xdr:cNvPr id="74" name="フローチャート: 判断 73"/>
        <xdr:cNvSpPr/>
      </xdr:nvSpPr>
      <xdr:spPr>
        <a:xfrm>
          <a:off x="1079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159290</xdr:rowOff>
    </xdr:from>
    <xdr:ext cx="534377" cy="259045"/>
    <xdr:sp macro="" textlink="">
      <xdr:nvSpPr>
        <xdr:cNvPr id="75" name="テキスト ボックス 74"/>
        <xdr:cNvSpPr txBox="1"/>
      </xdr:nvSpPr>
      <xdr:spPr>
        <a:xfrm>
          <a:off x="863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38788</xdr:rowOff>
    </xdr:from>
    <xdr:to>
      <xdr:col>24</xdr:col>
      <xdr:colOff>114300</xdr:colOff>
      <xdr:row>37</xdr:row>
      <xdr:rowOff>140388</xdr:rowOff>
    </xdr:to>
    <xdr:sp macro="" textlink="">
      <xdr:nvSpPr>
        <xdr:cNvPr id="81" name="楕円 80"/>
        <xdr:cNvSpPr/>
      </xdr:nvSpPr>
      <xdr:spPr>
        <a:xfrm>
          <a:off x="4584700" y="638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61665</xdr:rowOff>
    </xdr:from>
    <xdr:ext cx="534377" cy="259045"/>
    <xdr:sp macro="" textlink="">
      <xdr:nvSpPr>
        <xdr:cNvPr id="82" name="議会費該当値テキスト"/>
        <xdr:cNvSpPr txBox="1"/>
      </xdr:nvSpPr>
      <xdr:spPr>
        <a:xfrm>
          <a:off x="4686300" y="623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61909</xdr:rowOff>
    </xdr:from>
    <xdr:to>
      <xdr:col>20</xdr:col>
      <xdr:colOff>38100</xdr:colOff>
      <xdr:row>37</xdr:row>
      <xdr:rowOff>163509</xdr:rowOff>
    </xdr:to>
    <xdr:sp macro="" textlink="">
      <xdr:nvSpPr>
        <xdr:cNvPr id="83" name="楕円 82"/>
        <xdr:cNvSpPr/>
      </xdr:nvSpPr>
      <xdr:spPr>
        <a:xfrm>
          <a:off x="3746500" y="64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8586</xdr:rowOff>
    </xdr:from>
    <xdr:ext cx="534377" cy="259045"/>
    <xdr:sp macro="" textlink="">
      <xdr:nvSpPr>
        <xdr:cNvPr id="84" name="テキスト ボックス 83"/>
        <xdr:cNvSpPr txBox="1"/>
      </xdr:nvSpPr>
      <xdr:spPr>
        <a:xfrm>
          <a:off x="3530111" y="618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33775</xdr:rowOff>
    </xdr:from>
    <xdr:to>
      <xdr:col>15</xdr:col>
      <xdr:colOff>101600</xdr:colOff>
      <xdr:row>37</xdr:row>
      <xdr:rowOff>135375</xdr:rowOff>
    </xdr:to>
    <xdr:sp macro="" textlink="">
      <xdr:nvSpPr>
        <xdr:cNvPr id="85" name="楕円 84"/>
        <xdr:cNvSpPr/>
      </xdr:nvSpPr>
      <xdr:spPr>
        <a:xfrm>
          <a:off x="2857500" y="63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151902</xdr:rowOff>
    </xdr:from>
    <xdr:ext cx="534377" cy="259045"/>
    <xdr:sp macro="" textlink="">
      <xdr:nvSpPr>
        <xdr:cNvPr id="86" name="テキスト ボックス 85"/>
        <xdr:cNvSpPr txBox="1"/>
      </xdr:nvSpPr>
      <xdr:spPr>
        <a:xfrm>
          <a:off x="2641111" y="615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32452</xdr:rowOff>
    </xdr:from>
    <xdr:to>
      <xdr:col>10</xdr:col>
      <xdr:colOff>165100</xdr:colOff>
      <xdr:row>37</xdr:row>
      <xdr:rowOff>134052</xdr:rowOff>
    </xdr:to>
    <xdr:sp macro="" textlink="">
      <xdr:nvSpPr>
        <xdr:cNvPr id="87" name="楕円 86"/>
        <xdr:cNvSpPr/>
      </xdr:nvSpPr>
      <xdr:spPr>
        <a:xfrm>
          <a:off x="1968500" y="637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150579</xdr:rowOff>
    </xdr:from>
    <xdr:ext cx="534377" cy="259045"/>
    <xdr:sp macro="" textlink="">
      <xdr:nvSpPr>
        <xdr:cNvPr id="88" name="テキスト ボックス 87"/>
        <xdr:cNvSpPr txBox="1"/>
      </xdr:nvSpPr>
      <xdr:spPr>
        <a:xfrm>
          <a:off x="1752111" y="615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43931</xdr:rowOff>
    </xdr:from>
    <xdr:to>
      <xdr:col>6</xdr:col>
      <xdr:colOff>38100</xdr:colOff>
      <xdr:row>37</xdr:row>
      <xdr:rowOff>145531</xdr:rowOff>
    </xdr:to>
    <xdr:sp macro="" textlink="">
      <xdr:nvSpPr>
        <xdr:cNvPr id="89" name="楕円 88"/>
        <xdr:cNvSpPr/>
      </xdr:nvSpPr>
      <xdr:spPr>
        <a:xfrm>
          <a:off x="1079500" y="638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162058</xdr:rowOff>
    </xdr:from>
    <xdr:ext cx="534377" cy="259045"/>
    <xdr:sp macro="" textlink="">
      <xdr:nvSpPr>
        <xdr:cNvPr id="90" name="テキスト ボックス 89"/>
        <xdr:cNvSpPr txBox="1"/>
      </xdr:nvSpPr>
      <xdr:spPr>
        <a:xfrm>
          <a:off x="863111" y="61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131929</xdr:rowOff>
    </xdr:from>
    <xdr:to>
      <xdr:col>24</xdr:col>
      <xdr:colOff>63500</xdr:colOff>
      <xdr:row>55</xdr:row>
      <xdr:rowOff>137863</xdr:rowOff>
    </xdr:to>
    <xdr:cxnSp macro="">
      <xdr:nvCxnSpPr>
        <xdr:cNvPr id="123" name="直線コネクタ 122"/>
        <xdr:cNvCxnSpPr/>
      </xdr:nvCxnSpPr>
      <xdr:spPr>
        <a:xfrm flipV="1">
          <a:off x="3797300" y="9561679"/>
          <a:ext cx="838200" cy="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162379</xdr:rowOff>
    </xdr:from>
    <xdr:ext cx="599010" cy="259045"/>
    <xdr:sp macro="" textlink="">
      <xdr:nvSpPr>
        <xdr:cNvPr id="124" name="総務費平均値テキスト"/>
        <xdr:cNvSpPr txBox="1"/>
      </xdr:nvSpPr>
      <xdr:spPr>
        <a:xfrm>
          <a:off x="4686300" y="9763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137863</xdr:rowOff>
    </xdr:from>
    <xdr:to>
      <xdr:col>19</xdr:col>
      <xdr:colOff>177800</xdr:colOff>
      <xdr:row>56</xdr:row>
      <xdr:rowOff>47143</xdr:rowOff>
    </xdr:to>
    <xdr:cxnSp macro="">
      <xdr:nvCxnSpPr>
        <xdr:cNvPr id="126" name="直線コネクタ 125"/>
        <xdr:cNvCxnSpPr/>
      </xdr:nvCxnSpPr>
      <xdr:spPr>
        <a:xfrm flipV="1">
          <a:off x="2908300" y="9567613"/>
          <a:ext cx="889000" cy="8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47143</xdr:rowOff>
    </xdr:from>
    <xdr:to>
      <xdr:col>15</xdr:col>
      <xdr:colOff>50800</xdr:colOff>
      <xdr:row>56</xdr:row>
      <xdr:rowOff>147972</xdr:rowOff>
    </xdr:to>
    <xdr:cxnSp macro="">
      <xdr:nvCxnSpPr>
        <xdr:cNvPr id="129" name="直線コネクタ 128"/>
        <xdr:cNvCxnSpPr/>
      </xdr:nvCxnSpPr>
      <xdr:spPr>
        <a:xfrm flipV="1">
          <a:off x="2019300" y="9648343"/>
          <a:ext cx="889000" cy="10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27511</xdr:rowOff>
    </xdr:from>
    <xdr:ext cx="599010" cy="259045"/>
    <xdr:sp macro="" textlink="">
      <xdr:nvSpPr>
        <xdr:cNvPr id="131" name="テキスト ボックス 130"/>
        <xdr:cNvSpPr txBox="1"/>
      </xdr:nvSpPr>
      <xdr:spPr>
        <a:xfrm>
          <a:off x="2608795" y="99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94693</xdr:rowOff>
    </xdr:from>
    <xdr:to>
      <xdr:col>10</xdr:col>
      <xdr:colOff>114300</xdr:colOff>
      <xdr:row>56</xdr:row>
      <xdr:rowOff>147972</xdr:rowOff>
    </xdr:to>
    <xdr:cxnSp macro="">
      <xdr:nvCxnSpPr>
        <xdr:cNvPr id="132" name="直線コネクタ 131"/>
        <xdr:cNvCxnSpPr/>
      </xdr:nvCxnSpPr>
      <xdr:spPr>
        <a:xfrm>
          <a:off x="1130300" y="9695893"/>
          <a:ext cx="889000" cy="5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63429</xdr:rowOff>
    </xdr:from>
    <xdr:to>
      <xdr:col>10</xdr:col>
      <xdr:colOff>165100</xdr:colOff>
      <xdr:row>57</xdr:row>
      <xdr:rowOff>165029</xdr:rowOff>
    </xdr:to>
    <xdr:sp macro="" textlink="">
      <xdr:nvSpPr>
        <xdr:cNvPr id="133" name="フローチャート: 判断 132"/>
        <xdr:cNvSpPr/>
      </xdr:nvSpPr>
      <xdr:spPr>
        <a:xfrm>
          <a:off x="1968500" y="983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156156</xdr:rowOff>
    </xdr:from>
    <xdr:ext cx="599010" cy="259045"/>
    <xdr:sp macro="" textlink="">
      <xdr:nvSpPr>
        <xdr:cNvPr id="134" name="テキスト ボックス 133"/>
        <xdr:cNvSpPr txBox="1"/>
      </xdr:nvSpPr>
      <xdr:spPr>
        <a:xfrm>
          <a:off x="1719795" y="992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30877</xdr:rowOff>
    </xdr:from>
    <xdr:to>
      <xdr:col>6</xdr:col>
      <xdr:colOff>38100</xdr:colOff>
      <xdr:row>57</xdr:row>
      <xdr:rowOff>132477</xdr:rowOff>
    </xdr:to>
    <xdr:sp macro="" textlink="">
      <xdr:nvSpPr>
        <xdr:cNvPr id="135" name="フローチャート: 判断 134"/>
        <xdr:cNvSpPr/>
      </xdr:nvSpPr>
      <xdr:spPr>
        <a:xfrm>
          <a:off x="1079500" y="980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123604</xdr:rowOff>
    </xdr:from>
    <xdr:ext cx="599010" cy="259045"/>
    <xdr:sp macro="" textlink="">
      <xdr:nvSpPr>
        <xdr:cNvPr id="136" name="テキスト ボックス 135"/>
        <xdr:cNvSpPr txBox="1"/>
      </xdr:nvSpPr>
      <xdr:spPr>
        <a:xfrm>
          <a:off x="830795" y="9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81129</xdr:rowOff>
    </xdr:from>
    <xdr:to>
      <xdr:col>24</xdr:col>
      <xdr:colOff>114300</xdr:colOff>
      <xdr:row>56</xdr:row>
      <xdr:rowOff>11279</xdr:rowOff>
    </xdr:to>
    <xdr:sp macro="" textlink="">
      <xdr:nvSpPr>
        <xdr:cNvPr id="142" name="楕円 141"/>
        <xdr:cNvSpPr/>
      </xdr:nvSpPr>
      <xdr:spPr>
        <a:xfrm>
          <a:off x="4584700" y="951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104006</xdr:rowOff>
    </xdr:from>
    <xdr:ext cx="599010" cy="259045"/>
    <xdr:sp macro="" textlink="">
      <xdr:nvSpPr>
        <xdr:cNvPr id="143" name="総務費該当値テキスト"/>
        <xdr:cNvSpPr txBox="1"/>
      </xdr:nvSpPr>
      <xdr:spPr>
        <a:xfrm>
          <a:off x="4686300" y="936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87063</xdr:rowOff>
    </xdr:from>
    <xdr:to>
      <xdr:col>20</xdr:col>
      <xdr:colOff>38100</xdr:colOff>
      <xdr:row>56</xdr:row>
      <xdr:rowOff>17213</xdr:rowOff>
    </xdr:to>
    <xdr:sp macro="" textlink="">
      <xdr:nvSpPr>
        <xdr:cNvPr id="144" name="楕円 143"/>
        <xdr:cNvSpPr/>
      </xdr:nvSpPr>
      <xdr:spPr>
        <a:xfrm>
          <a:off x="3746500" y="95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33740</xdr:rowOff>
    </xdr:from>
    <xdr:ext cx="599010" cy="259045"/>
    <xdr:sp macro="" textlink="">
      <xdr:nvSpPr>
        <xdr:cNvPr id="145" name="テキスト ボックス 144"/>
        <xdr:cNvSpPr txBox="1"/>
      </xdr:nvSpPr>
      <xdr:spPr>
        <a:xfrm>
          <a:off x="3497795" y="929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167793</xdr:rowOff>
    </xdr:from>
    <xdr:to>
      <xdr:col>15</xdr:col>
      <xdr:colOff>101600</xdr:colOff>
      <xdr:row>56</xdr:row>
      <xdr:rowOff>97943</xdr:rowOff>
    </xdr:to>
    <xdr:sp macro="" textlink="">
      <xdr:nvSpPr>
        <xdr:cNvPr id="146" name="楕円 145"/>
        <xdr:cNvSpPr/>
      </xdr:nvSpPr>
      <xdr:spPr>
        <a:xfrm>
          <a:off x="2857500" y="959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114470</xdr:rowOff>
    </xdr:from>
    <xdr:ext cx="599010" cy="259045"/>
    <xdr:sp macro="" textlink="">
      <xdr:nvSpPr>
        <xdr:cNvPr id="147" name="テキスト ボックス 146"/>
        <xdr:cNvSpPr txBox="1"/>
      </xdr:nvSpPr>
      <xdr:spPr>
        <a:xfrm>
          <a:off x="2608795" y="937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97172</xdr:rowOff>
    </xdr:from>
    <xdr:to>
      <xdr:col>10</xdr:col>
      <xdr:colOff>165100</xdr:colOff>
      <xdr:row>57</xdr:row>
      <xdr:rowOff>27322</xdr:rowOff>
    </xdr:to>
    <xdr:sp macro="" textlink="">
      <xdr:nvSpPr>
        <xdr:cNvPr id="148" name="楕円 147"/>
        <xdr:cNvSpPr/>
      </xdr:nvSpPr>
      <xdr:spPr>
        <a:xfrm>
          <a:off x="1968500" y="969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43849</xdr:rowOff>
    </xdr:from>
    <xdr:ext cx="599010" cy="259045"/>
    <xdr:sp macro="" textlink="">
      <xdr:nvSpPr>
        <xdr:cNvPr id="149" name="テキスト ボックス 148"/>
        <xdr:cNvSpPr txBox="1"/>
      </xdr:nvSpPr>
      <xdr:spPr>
        <a:xfrm>
          <a:off x="1719795" y="947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43893</xdr:rowOff>
    </xdr:from>
    <xdr:to>
      <xdr:col>6</xdr:col>
      <xdr:colOff>38100</xdr:colOff>
      <xdr:row>56</xdr:row>
      <xdr:rowOff>145493</xdr:rowOff>
    </xdr:to>
    <xdr:sp macro="" textlink="">
      <xdr:nvSpPr>
        <xdr:cNvPr id="150" name="楕円 149"/>
        <xdr:cNvSpPr/>
      </xdr:nvSpPr>
      <xdr:spPr>
        <a:xfrm>
          <a:off x="1079500" y="964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162020</xdr:rowOff>
    </xdr:from>
    <xdr:ext cx="599010" cy="259045"/>
    <xdr:sp macro="" textlink="">
      <xdr:nvSpPr>
        <xdr:cNvPr id="151" name="テキスト ボックス 150"/>
        <xdr:cNvSpPr txBox="1"/>
      </xdr:nvSpPr>
      <xdr:spPr>
        <a:xfrm>
          <a:off x="830795" y="94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66852</xdr:rowOff>
    </xdr:from>
    <xdr:to>
      <xdr:col>24</xdr:col>
      <xdr:colOff>63500</xdr:colOff>
      <xdr:row>78</xdr:row>
      <xdr:rowOff>89880</xdr:rowOff>
    </xdr:to>
    <xdr:cxnSp macro="">
      <xdr:nvCxnSpPr>
        <xdr:cNvPr id="182" name="直線コネクタ 181"/>
        <xdr:cNvCxnSpPr/>
      </xdr:nvCxnSpPr>
      <xdr:spPr>
        <a:xfrm>
          <a:off x="3797300" y="13439952"/>
          <a:ext cx="838200" cy="2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66852</xdr:rowOff>
    </xdr:from>
    <xdr:to>
      <xdr:col>19</xdr:col>
      <xdr:colOff>177800</xdr:colOff>
      <xdr:row>78</xdr:row>
      <xdr:rowOff>95374</xdr:rowOff>
    </xdr:to>
    <xdr:cxnSp macro="">
      <xdr:nvCxnSpPr>
        <xdr:cNvPr id="185" name="直線コネクタ 184"/>
        <xdr:cNvCxnSpPr/>
      </xdr:nvCxnSpPr>
      <xdr:spPr>
        <a:xfrm flipV="1">
          <a:off x="2908300" y="13439952"/>
          <a:ext cx="889000" cy="2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7" name="テキスト ボックス 186"/>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27989</xdr:rowOff>
    </xdr:from>
    <xdr:to>
      <xdr:col>15</xdr:col>
      <xdr:colOff>50800</xdr:colOff>
      <xdr:row>78</xdr:row>
      <xdr:rowOff>95374</xdr:rowOff>
    </xdr:to>
    <xdr:cxnSp macro="">
      <xdr:nvCxnSpPr>
        <xdr:cNvPr id="188" name="直線コネクタ 187"/>
        <xdr:cNvCxnSpPr/>
      </xdr:nvCxnSpPr>
      <xdr:spPr>
        <a:xfrm>
          <a:off x="2019300" y="13401089"/>
          <a:ext cx="889000" cy="6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90" name="テキスト ボックス 189"/>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27989</xdr:rowOff>
    </xdr:from>
    <xdr:to>
      <xdr:col>10</xdr:col>
      <xdr:colOff>114300</xdr:colOff>
      <xdr:row>78</xdr:row>
      <xdr:rowOff>97898</xdr:rowOff>
    </xdr:to>
    <xdr:cxnSp macro="">
      <xdr:nvCxnSpPr>
        <xdr:cNvPr id="191" name="直線コネクタ 190"/>
        <xdr:cNvCxnSpPr/>
      </xdr:nvCxnSpPr>
      <xdr:spPr>
        <a:xfrm flipV="1">
          <a:off x="1130300" y="13401089"/>
          <a:ext cx="889000" cy="6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5798</xdr:rowOff>
    </xdr:from>
    <xdr:to>
      <xdr:col>10</xdr:col>
      <xdr:colOff>165100</xdr:colOff>
      <xdr:row>78</xdr:row>
      <xdr:rowOff>107398</xdr:rowOff>
    </xdr:to>
    <xdr:sp macro="" textlink="">
      <xdr:nvSpPr>
        <xdr:cNvPr id="192" name="フローチャート: 判断 191"/>
        <xdr:cNvSpPr/>
      </xdr:nvSpPr>
      <xdr:spPr>
        <a:xfrm>
          <a:off x="1968500" y="1337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98525</xdr:rowOff>
    </xdr:from>
    <xdr:ext cx="599010" cy="259045"/>
    <xdr:sp macro="" textlink="">
      <xdr:nvSpPr>
        <xdr:cNvPr id="193" name="テキスト ボックス 192"/>
        <xdr:cNvSpPr txBox="1"/>
      </xdr:nvSpPr>
      <xdr:spPr>
        <a:xfrm>
          <a:off x="1719795" y="1347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14430</xdr:rowOff>
    </xdr:from>
    <xdr:to>
      <xdr:col>6</xdr:col>
      <xdr:colOff>38100</xdr:colOff>
      <xdr:row>78</xdr:row>
      <xdr:rowOff>116030</xdr:rowOff>
    </xdr:to>
    <xdr:sp macro="" textlink="">
      <xdr:nvSpPr>
        <xdr:cNvPr id="194" name="フローチャート: 判断 193"/>
        <xdr:cNvSpPr/>
      </xdr:nvSpPr>
      <xdr:spPr>
        <a:xfrm>
          <a:off x="1079500" y="1338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132557</xdr:rowOff>
    </xdr:from>
    <xdr:ext cx="599010" cy="259045"/>
    <xdr:sp macro="" textlink="">
      <xdr:nvSpPr>
        <xdr:cNvPr id="195" name="テキスト ボックス 194"/>
        <xdr:cNvSpPr txBox="1"/>
      </xdr:nvSpPr>
      <xdr:spPr>
        <a:xfrm>
          <a:off x="830795" y="1316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39080</xdr:rowOff>
    </xdr:from>
    <xdr:to>
      <xdr:col>24</xdr:col>
      <xdr:colOff>114300</xdr:colOff>
      <xdr:row>78</xdr:row>
      <xdr:rowOff>140680</xdr:rowOff>
    </xdr:to>
    <xdr:sp macro="" textlink="">
      <xdr:nvSpPr>
        <xdr:cNvPr id="201" name="楕円 200"/>
        <xdr:cNvSpPr/>
      </xdr:nvSpPr>
      <xdr:spPr>
        <a:xfrm>
          <a:off x="4584700" y="134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155958</xdr:rowOff>
    </xdr:from>
    <xdr:ext cx="599010" cy="259045"/>
    <xdr:sp macro="" textlink="">
      <xdr:nvSpPr>
        <xdr:cNvPr id="202" name="民生費該当値テキスト"/>
        <xdr:cNvSpPr txBox="1"/>
      </xdr:nvSpPr>
      <xdr:spPr>
        <a:xfrm>
          <a:off x="4686300" y="133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16052</xdr:rowOff>
    </xdr:from>
    <xdr:to>
      <xdr:col>20</xdr:col>
      <xdr:colOff>38100</xdr:colOff>
      <xdr:row>78</xdr:row>
      <xdr:rowOff>117652</xdr:rowOff>
    </xdr:to>
    <xdr:sp macro="" textlink="">
      <xdr:nvSpPr>
        <xdr:cNvPr id="203" name="楕円 202"/>
        <xdr:cNvSpPr/>
      </xdr:nvSpPr>
      <xdr:spPr>
        <a:xfrm>
          <a:off x="3746500" y="1338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108779</xdr:rowOff>
    </xdr:from>
    <xdr:ext cx="599010" cy="259045"/>
    <xdr:sp macro="" textlink="">
      <xdr:nvSpPr>
        <xdr:cNvPr id="204" name="テキスト ボックス 203"/>
        <xdr:cNvSpPr txBox="1"/>
      </xdr:nvSpPr>
      <xdr:spPr>
        <a:xfrm>
          <a:off x="3497795" y="13481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44574</xdr:rowOff>
    </xdr:from>
    <xdr:to>
      <xdr:col>15</xdr:col>
      <xdr:colOff>101600</xdr:colOff>
      <xdr:row>78</xdr:row>
      <xdr:rowOff>146174</xdr:rowOff>
    </xdr:to>
    <xdr:sp macro="" textlink="">
      <xdr:nvSpPr>
        <xdr:cNvPr id="205" name="楕円 204"/>
        <xdr:cNvSpPr/>
      </xdr:nvSpPr>
      <xdr:spPr>
        <a:xfrm>
          <a:off x="2857500" y="1341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137301</xdr:rowOff>
    </xdr:from>
    <xdr:ext cx="599010" cy="259045"/>
    <xdr:sp macro="" textlink="">
      <xdr:nvSpPr>
        <xdr:cNvPr id="206" name="テキスト ボックス 205"/>
        <xdr:cNvSpPr txBox="1"/>
      </xdr:nvSpPr>
      <xdr:spPr>
        <a:xfrm>
          <a:off x="2608795" y="1351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148639</xdr:rowOff>
    </xdr:from>
    <xdr:to>
      <xdr:col>10</xdr:col>
      <xdr:colOff>165100</xdr:colOff>
      <xdr:row>78</xdr:row>
      <xdr:rowOff>78789</xdr:rowOff>
    </xdr:to>
    <xdr:sp macro="" textlink="">
      <xdr:nvSpPr>
        <xdr:cNvPr id="207" name="楕円 206"/>
        <xdr:cNvSpPr/>
      </xdr:nvSpPr>
      <xdr:spPr>
        <a:xfrm>
          <a:off x="1968500" y="133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95316</xdr:rowOff>
    </xdr:from>
    <xdr:ext cx="599010" cy="259045"/>
    <xdr:sp macro="" textlink="">
      <xdr:nvSpPr>
        <xdr:cNvPr id="208" name="テキスト ボックス 207"/>
        <xdr:cNvSpPr txBox="1"/>
      </xdr:nvSpPr>
      <xdr:spPr>
        <a:xfrm>
          <a:off x="1719795" y="1312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47098</xdr:rowOff>
    </xdr:from>
    <xdr:to>
      <xdr:col>6</xdr:col>
      <xdr:colOff>38100</xdr:colOff>
      <xdr:row>78</xdr:row>
      <xdr:rowOff>148698</xdr:rowOff>
    </xdr:to>
    <xdr:sp macro="" textlink="">
      <xdr:nvSpPr>
        <xdr:cNvPr id="209" name="楕円 208"/>
        <xdr:cNvSpPr/>
      </xdr:nvSpPr>
      <xdr:spPr>
        <a:xfrm>
          <a:off x="1079500" y="134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139825</xdr:rowOff>
    </xdr:from>
    <xdr:ext cx="599010" cy="259045"/>
    <xdr:sp macro="" textlink="">
      <xdr:nvSpPr>
        <xdr:cNvPr id="210" name="テキスト ボックス 209"/>
        <xdr:cNvSpPr txBox="1"/>
      </xdr:nvSpPr>
      <xdr:spPr>
        <a:xfrm>
          <a:off x="830795" y="1351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47217</xdr:rowOff>
    </xdr:from>
    <xdr:to>
      <xdr:col>24</xdr:col>
      <xdr:colOff>63500</xdr:colOff>
      <xdr:row>96</xdr:row>
      <xdr:rowOff>106398</xdr:rowOff>
    </xdr:to>
    <xdr:cxnSp macro="">
      <xdr:nvCxnSpPr>
        <xdr:cNvPr id="237" name="直線コネクタ 236"/>
        <xdr:cNvCxnSpPr/>
      </xdr:nvCxnSpPr>
      <xdr:spPr>
        <a:xfrm flipV="1">
          <a:off x="3797300" y="16506417"/>
          <a:ext cx="838200" cy="5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106398</xdr:rowOff>
    </xdr:from>
    <xdr:to>
      <xdr:col>19</xdr:col>
      <xdr:colOff>177800</xdr:colOff>
      <xdr:row>96</xdr:row>
      <xdr:rowOff>150713</xdr:rowOff>
    </xdr:to>
    <xdr:cxnSp macro="">
      <xdr:nvCxnSpPr>
        <xdr:cNvPr id="240" name="直線コネクタ 239"/>
        <xdr:cNvCxnSpPr/>
      </xdr:nvCxnSpPr>
      <xdr:spPr>
        <a:xfrm flipV="1">
          <a:off x="2908300" y="16565598"/>
          <a:ext cx="889000" cy="4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133121</xdr:rowOff>
    </xdr:from>
    <xdr:to>
      <xdr:col>15</xdr:col>
      <xdr:colOff>50800</xdr:colOff>
      <xdr:row>96</xdr:row>
      <xdr:rowOff>150713</xdr:rowOff>
    </xdr:to>
    <xdr:cxnSp macro="">
      <xdr:nvCxnSpPr>
        <xdr:cNvPr id="243" name="直線コネクタ 242"/>
        <xdr:cNvCxnSpPr/>
      </xdr:nvCxnSpPr>
      <xdr:spPr>
        <a:xfrm>
          <a:off x="2019300" y="16592321"/>
          <a:ext cx="889000" cy="1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133121</xdr:rowOff>
    </xdr:from>
    <xdr:to>
      <xdr:col>10</xdr:col>
      <xdr:colOff>114300</xdr:colOff>
      <xdr:row>97</xdr:row>
      <xdr:rowOff>2915</xdr:rowOff>
    </xdr:to>
    <xdr:cxnSp macro="">
      <xdr:nvCxnSpPr>
        <xdr:cNvPr id="246" name="直線コネクタ 245"/>
        <xdr:cNvCxnSpPr/>
      </xdr:nvCxnSpPr>
      <xdr:spPr>
        <a:xfrm flipV="1">
          <a:off x="1130300" y="16592321"/>
          <a:ext cx="889000" cy="4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41846</xdr:rowOff>
    </xdr:from>
    <xdr:to>
      <xdr:col>10</xdr:col>
      <xdr:colOff>165100</xdr:colOff>
      <xdr:row>95</xdr:row>
      <xdr:rowOff>143446</xdr:rowOff>
    </xdr:to>
    <xdr:sp macro="" textlink="">
      <xdr:nvSpPr>
        <xdr:cNvPr id="247" name="フローチャート: 判断 246"/>
        <xdr:cNvSpPr/>
      </xdr:nvSpPr>
      <xdr:spPr>
        <a:xfrm>
          <a:off x="1968500" y="1632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159973</xdr:rowOff>
    </xdr:from>
    <xdr:ext cx="599010" cy="259045"/>
    <xdr:sp macro="" textlink="">
      <xdr:nvSpPr>
        <xdr:cNvPr id="248" name="テキスト ボックス 247"/>
        <xdr:cNvSpPr txBox="1"/>
      </xdr:nvSpPr>
      <xdr:spPr>
        <a:xfrm>
          <a:off x="1719795" y="1610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93500</xdr:rowOff>
    </xdr:from>
    <xdr:to>
      <xdr:col>6</xdr:col>
      <xdr:colOff>38100</xdr:colOff>
      <xdr:row>96</xdr:row>
      <xdr:rowOff>23650</xdr:rowOff>
    </xdr:to>
    <xdr:sp macro="" textlink="">
      <xdr:nvSpPr>
        <xdr:cNvPr id="249" name="フローチャート: 判断 248"/>
        <xdr:cNvSpPr/>
      </xdr:nvSpPr>
      <xdr:spPr>
        <a:xfrm>
          <a:off x="1079500" y="16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40177</xdr:rowOff>
    </xdr:from>
    <xdr:ext cx="599010" cy="259045"/>
    <xdr:sp macro="" textlink="">
      <xdr:nvSpPr>
        <xdr:cNvPr id="250" name="テキスト ボックス 249"/>
        <xdr:cNvSpPr txBox="1"/>
      </xdr:nvSpPr>
      <xdr:spPr>
        <a:xfrm>
          <a:off x="830795" y="1615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167867</xdr:rowOff>
    </xdr:from>
    <xdr:to>
      <xdr:col>24</xdr:col>
      <xdr:colOff>114300</xdr:colOff>
      <xdr:row>96</xdr:row>
      <xdr:rowOff>98017</xdr:rowOff>
    </xdr:to>
    <xdr:sp macro="" textlink="">
      <xdr:nvSpPr>
        <xdr:cNvPr id="256" name="楕円 255"/>
        <xdr:cNvSpPr/>
      </xdr:nvSpPr>
      <xdr:spPr>
        <a:xfrm>
          <a:off x="4584700" y="1645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19294</xdr:rowOff>
    </xdr:from>
    <xdr:ext cx="534377" cy="259045"/>
    <xdr:sp macro="" textlink="">
      <xdr:nvSpPr>
        <xdr:cNvPr id="257" name="衛生費該当値テキスト"/>
        <xdr:cNvSpPr txBox="1"/>
      </xdr:nvSpPr>
      <xdr:spPr>
        <a:xfrm>
          <a:off x="4686300" y="1630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55598</xdr:rowOff>
    </xdr:from>
    <xdr:to>
      <xdr:col>20</xdr:col>
      <xdr:colOff>38100</xdr:colOff>
      <xdr:row>96</xdr:row>
      <xdr:rowOff>157198</xdr:rowOff>
    </xdr:to>
    <xdr:sp macro="" textlink="">
      <xdr:nvSpPr>
        <xdr:cNvPr id="258" name="楕円 257"/>
        <xdr:cNvSpPr/>
      </xdr:nvSpPr>
      <xdr:spPr>
        <a:xfrm>
          <a:off x="3746500" y="1651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148325</xdr:rowOff>
    </xdr:from>
    <xdr:ext cx="534377" cy="259045"/>
    <xdr:sp macro="" textlink="">
      <xdr:nvSpPr>
        <xdr:cNvPr id="259" name="テキスト ボックス 258"/>
        <xdr:cNvSpPr txBox="1"/>
      </xdr:nvSpPr>
      <xdr:spPr>
        <a:xfrm>
          <a:off x="3530111" y="1660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99913</xdr:rowOff>
    </xdr:from>
    <xdr:to>
      <xdr:col>15</xdr:col>
      <xdr:colOff>101600</xdr:colOff>
      <xdr:row>97</xdr:row>
      <xdr:rowOff>30063</xdr:rowOff>
    </xdr:to>
    <xdr:sp macro="" textlink="">
      <xdr:nvSpPr>
        <xdr:cNvPr id="260" name="楕円 259"/>
        <xdr:cNvSpPr/>
      </xdr:nvSpPr>
      <xdr:spPr>
        <a:xfrm>
          <a:off x="2857500" y="165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21190</xdr:rowOff>
    </xdr:from>
    <xdr:ext cx="534377" cy="259045"/>
    <xdr:sp macro="" textlink="">
      <xdr:nvSpPr>
        <xdr:cNvPr id="261" name="テキスト ボックス 260"/>
        <xdr:cNvSpPr txBox="1"/>
      </xdr:nvSpPr>
      <xdr:spPr>
        <a:xfrm>
          <a:off x="2641111" y="166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82321</xdr:rowOff>
    </xdr:from>
    <xdr:to>
      <xdr:col>10</xdr:col>
      <xdr:colOff>165100</xdr:colOff>
      <xdr:row>97</xdr:row>
      <xdr:rowOff>12471</xdr:rowOff>
    </xdr:to>
    <xdr:sp macro="" textlink="">
      <xdr:nvSpPr>
        <xdr:cNvPr id="262" name="楕円 261"/>
        <xdr:cNvSpPr/>
      </xdr:nvSpPr>
      <xdr:spPr>
        <a:xfrm>
          <a:off x="1968500" y="1654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3598</xdr:rowOff>
    </xdr:from>
    <xdr:ext cx="534377" cy="259045"/>
    <xdr:sp macro="" textlink="">
      <xdr:nvSpPr>
        <xdr:cNvPr id="263" name="テキスト ボックス 262"/>
        <xdr:cNvSpPr txBox="1"/>
      </xdr:nvSpPr>
      <xdr:spPr>
        <a:xfrm>
          <a:off x="1752111" y="1663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123565</xdr:rowOff>
    </xdr:from>
    <xdr:to>
      <xdr:col>6</xdr:col>
      <xdr:colOff>38100</xdr:colOff>
      <xdr:row>97</xdr:row>
      <xdr:rowOff>53715</xdr:rowOff>
    </xdr:to>
    <xdr:sp macro="" textlink="">
      <xdr:nvSpPr>
        <xdr:cNvPr id="264" name="楕円 263"/>
        <xdr:cNvSpPr/>
      </xdr:nvSpPr>
      <xdr:spPr>
        <a:xfrm>
          <a:off x="1079500" y="165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44842</xdr:rowOff>
    </xdr:from>
    <xdr:ext cx="534377" cy="259045"/>
    <xdr:sp macro="" textlink="">
      <xdr:nvSpPr>
        <xdr:cNvPr id="265" name="テキスト ボックス 264"/>
        <xdr:cNvSpPr txBox="1"/>
      </xdr:nvSpPr>
      <xdr:spPr>
        <a:xfrm>
          <a:off x="863111" y="1667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14623</xdr:rowOff>
    </xdr:from>
    <xdr:to>
      <xdr:col>55</xdr:col>
      <xdr:colOff>0</xdr:colOff>
      <xdr:row>35</xdr:row>
      <xdr:rowOff>29482</xdr:rowOff>
    </xdr:to>
    <xdr:cxnSp macro="">
      <xdr:nvCxnSpPr>
        <xdr:cNvPr id="296" name="直線コネクタ 295"/>
        <xdr:cNvCxnSpPr/>
      </xdr:nvCxnSpPr>
      <xdr:spPr>
        <a:xfrm>
          <a:off x="9639300" y="6015373"/>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161707</xdr:rowOff>
    </xdr:from>
    <xdr:ext cx="469744" cy="259045"/>
    <xdr:sp macro="" textlink="">
      <xdr:nvSpPr>
        <xdr:cNvPr id="297" name="労働費平均値テキスト"/>
        <xdr:cNvSpPr txBox="1"/>
      </xdr:nvSpPr>
      <xdr:spPr>
        <a:xfrm>
          <a:off x="10528300" y="650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43035</xdr:rowOff>
    </xdr:from>
    <xdr:to>
      <xdr:col>50</xdr:col>
      <xdr:colOff>114300</xdr:colOff>
      <xdr:row>35</xdr:row>
      <xdr:rowOff>14623</xdr:rowOff>
    </xdr:to>
    <xdr:cxnSp macro="">
      <xdr:nvCxnSpPr>
        <xdr:cNvPr id="299" name="直線コネクタ 298"/>
        <xdr:cNvCxnSpPr/>
      </xdr:nvCxnSpPr>
      <xdr:spPr>
        <a:xfrm>
          <a:off x="8750300" y="5700885"/>
          <a:ext cx="889000" cy="3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60632</xdr:rowOff>
    </xdr:from>
    <xdr:ext cx="469744" cy="259045"/>
    <xdr:sp macro="" textlink="">
      <xdr:nvSpPr>
        <xdr:cNvPr id="301" name="テキスト ボックス 300"/>
        <xdr:cNvSpPr txBox="1"/>
      </xdr:nvSpPr>
      <xdr:spPr>
        <a:xfrm>
          <a:off x="9404428" y="65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43035</xdr:rowOff>
    </xdr:from>
    <xdr:to>
      <xdr:col>45</xdr:col>
      <xdr:colOff>177800</xdr:colOff>
      <xdr:row>33</xdr:row>
      <xdr:rowOff>108349</xdr:rowOff>
    </xdr:to>
    <xdr:cxnSp macro="">
      <xdr:nvCxnSpPr>
        <xdr:cNvPr id="302" name="直線コネクタ 301"/>
        <xdr:cNvCxnSpPr/>
      </xdr:nvCxnSpPr>
      <xdr:spPr>
        <a:xfrm flipV="1">
          <a:off x="7861300" y="5700885"/>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56060</xdr:rowOff>
    </xdr:from>
    <xdr:ext cx="469744" cy="259045"/>
    <xdr:sp macro="" textlink="">
      <xdr:nvSpPr>
        <xdr:cNvPr id="304" name="テキスト ボックス 303"/>
        <xdr:cNvSpPr txBox="1"/>
      </xdr:nvSpPr>
      <xdr:spPr>
        <a:xfrm>
          <a:off x="8515428" y="639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108349</xdr:rowOff>
    </xdr:from>
    <xdr:to>
      <xdr:col>41</xdr:col>
      <xdr:colOff>50800</xdr:colOff>
      <xdr:row>33</xdr:row>
      <xdr:rowOff>169092</xdr:rowOff>
    </xdr:to>
    <xdr:cxnSp macro="">
      <xdr:nvCxnSpPr>
        <xdr:cNvPr id="305" name="直線コネクタ 304"/>
        <xdr:cNvCxnSpPr/>
      </xdr:nvCxnSpPr>
      <xdr:spPr>
        <a:xfrm flipV="1">
          <a:off x="6972300" y="5766199"/>
          <a:ext cx="8890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5461</xdr:rowOff>
    </xdr:from>
    <xdr:to>
      <xdr:col>41</xdr:col>
      <xdr:colOff>101600</xdr:colOff>
      <xdr:row>37</xdr:row>
      <xdr:rowOff>107061</xdr:rowOff>
    </xdr:to>
    <xdr:sp macro="" textlink="">
      <xdr:nvSpPr>
        <xdr:cNvPr id="306" name="フローチャート: 判断 305"/>
        <xdr:cNvSpPr/>
      </xdr:nvSpPr>
      <xdr:spPr>
        <a:xfrm>
          <a:off x="7810500" y="634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98188</xdr:rowOff>
    </xdr:from>
    <xdr:ext cx="469744" cy="259045"/>
    <xdr:sp macro="" textlink="">
      <xdr:nvSpPr>
        <xdr:cNvPr id="307" name="テキスト ボックス 306"/>
        <xdr:cNvSpPr txBox="1"/>
      </xdr:nvSpPr>
      <xdr:spPr>
        <a:xfrm>
          <a:off x="7626428" y="644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150622</xdr:rowOff>
    </xdr:from>
    <xdr:to>
      <xdr:col>36</xdr:col>
      <xdr:colOff>165100</xdr:colOff>
      <xdr:row>36</xdr:row>
      <xdr:rowOff>80772</xdr:rowOff>
    </xdr:to>
    <xdr:sp macro="" textlink="">
      <xdr:nvSpPr>
        <xdr:cNvPr id="308" name="フローチャート: 判断 307"/>
        <xdr:cNvSpPr/>
      </xdr:nvSpPr>
      <xdr:spPr>
        <a:xfrm>
          <a:off x="6921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71899</xdr:rowOff>
    </xdr:from>
    <xdr:ext cx="469744" cy="259045"/>
    <xdr:sp macro="" textlink="">
      <xdr:nvSpPr>
        <xdr:cNvPr id="309" name="テキスト ボックス 308"/>
        <xdr:cNvSpPr txBox="1"/>
      </xdr:nvSpPr>
      <xdr:spPr>
        <a:xfrm>
          <a:off x="6737428" y="62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150132</xdr:rowOff>
    </xdr:from>
    <xdr:to>
      <xdr:col>55</xdr:col>
      <xdr:colOff>50800</xdr:colOff>
      <xdr:row>35</xdr:row>
      <xdr:rowOff>80282</xdr:rowOff>
    </xdr:to>
    <xdr:sp macro="" textlink="">
      <xdr:nvSpPr>
        <xdr:cNvPr id="315" name="楕円 314"/>
        <xdr:cNvSpPr/>
      </xdr:nvSpPr>
      <xdr:spPr>
        <a:xfrm>
          <a:off x="10426700" y="597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1559</xdr:rowOff>
    </xdr:from>
    <xdr:ext cx="469744" cy="259045"/>
    <xdr:sp macro="" textlink="">
      <xdr:nvSpPr>
        <xdr:cNvPr id="316" name="労働費該当値テキスト"/>
        <xdr:cNvSpPr txBox="1"/>
      </xdr:nvSpPr>
      <xdr:spPr>
        <a:xfrm>
          <a:off x="10528300" y="583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135273</xdr:rowOff>
    </xdr:from>
    <xdr:to>
      <xdr:col>50</xdr:col>
      <xdr:colOff>165100</xdr:colOff>
      <xdr:row>35</xdr:row>
      <xdr:rowOff>65423</xdr:rowOff>
    </xdr:to>
    <xdr:sp macro="" textlink="">
      <xdr:nvSpPr>
        <xdr:cNvPr id="317" name="楕円 316"/>
        <xdr:cNvSpPr/>
      </xdr:nvSpPr>
      <xdr:spPr>
        <a:xfrm>
          <a:off x="9588500" y="59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81950</xdr:rowOff>
    </xdr:from>
    <xdr:ext cx="469744" cy="259045"/>
    <xdr:sp macro="" textlink="">
      <xdr:nvSpPr>
        <xdr:cNvPr id="318" name="テキスト ボックス 317"/>
        <xdr:cNvSpPr txBox="1"/>
      </xdr:nvSpPr>
      <xdr:spPr>
        <a:xfrm>
          <a:off x="9404428" y="573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163685</xdr:rowOff>
    </xdr:from>
    <xdr:to>
      <xdr:col>46</xdr:col>
      <xdr:colOff>38100</xdr:colOff>
      <xdr:row>33</xdr:row>
      <xdr:rowOff>93835</xdr:rowOff>
    </xdr:to>
    <xdr:sp macro="" textlink="">
      <xdr:nvSpPr>
        <xdr:cNvPr id="319" name="楕円 318"/>
        <xdr:cNvSpPr/>
      </xdr:nvSpPr>
      <xdr:spPr>
        <a:xfrm>
          <a:off x="8699500" y="56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110362</xdr:rowOff>
    </xdr:from>
    <xdr:ext cx="469744" cy="259045"/>
    <xdr:sp macro="" textlink="">
      <xdr:nvSpPr>
        <xdr:cNvPr id="320" name="テキスト ボックス 319"/>
        <xdr:cNvSpPr txBox="1"/>
      </xdr:nvSpPr>
      <xdr:spPr>
        <a:xfrm>
          <a:off x="8515428" y="542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57549</xdr:rowOff>
    </xdr:from>
    <xdr:to>
      <xdr:col>41</xdr:col>
      <xdr:colOff>101600</xdr:colOff>
      <xdr:row>33</xdr:row>
      <xdr:rowOff>159149</xdr:rowOff>
    </xdr:to>
    <xdr:sp macro="" textlink="">
      <xdr:nvSpPr>
        <xdr:cNvPr id="321" name="楕円 320"/>
        <xdr:cNvSpPr/>
      </xdr:nvSpPr>
      <xdr:spPr>
        <a:xfrm>
          <a:off x="7810500" y="571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4226</xdr:rowOff>
    </xdr:from>
    <xdr:ext cx="469744" cy="259045"/>
    <xdr:sp macro="" textlink="">
      <xdr:nvSpPr>
        <xdr:cNvPr id="322" name="テキスト ボックス 321"/>
        <xdr:cNvSpPr txBox="1"/>
      </xdr:nvSpPr>
      <xdr:spPr>
        <a:xfrm>
          <a:off x="7626428" y="549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118292</xdr:rowOff>
    </xdr:from>
    <xdr:to>
      <xdr:col>36</xdr:col>
      <xdr:colOff>165100</xdr:colOff>
      <xdr:row>34</xdr:row>
      <xdr:rowOff>48442</xdr:rowOff>
    </xdr:to>
    <xdr:sp macro="" textlink="">
      <xdr:nvSpPr>
        <xdr:cNvPr id="323" name="楕円 322"/>
        <xdr:cNvSpPr/>
      </xdr:nvSpPr>
      <xdr:spPr>
        <a:xfrm>
          <a:off x="6921500" y="57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64969</xdr:rowOff>
    </xdr:from>
    <xdr:ext cx="469744" cy="259045"/>
    <xdr:sp macro="" textlink="">
      <xdr:nvSpPr>
        <xdr:cNvPr id="324" name="テキスト ボックス 323"/>
        <xdr:cNvSpPr txBox="1"/>
      </xdr:nvSpPr>
      <xdr:spPr>
        <a:xfrm>
          <a:off x="6737428"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130273</xdr:rowOff>
    </xdr:from>
    <xdr:to>
      <xdr:col>55</xdr:col>
      <xdr:colOff>0</xdr:colOff>
      <xdr:row>57</xdr:row>
      <xdr:rowOff>138827</xdr:rowOff>
    </xdr:to>
    <xdr:cxnSp macro="">
      <xdr:nvCxnSpPr>
        <xdr:cNvPr id="349" name="直線コネクタ 348"/>
        <xdr:cNvCxnSpPr/>
      </xdr:nvCxnSpPr>
      <xdr:spPr>
        <a:xfrm>
          <a:off x="9639300" y="9902923"/>
          <a:ext cx="8382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50" name="農林水産業費平均値テキスト"/>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130273</xdr:rowOff>
    </xdr:from>
    <xdr:to>
      <xdr:col>50</xdr:col>
      <xdr:colOff>114300</xdr:colOff>
      <xdr:row>57</xdr:row>
      <xdr:rowOff>161625</xdr:rowOff>
    </xdr:to>
    <xdr:cxnSp macro="">
      <xdr:nvCxnSpPr>
        <xdr:cNvPr id="352" name="直線コネクタ 351"/>
        <xdr:cNvCxnSpPr/>
      </xdr:nvCxnSpPr>
      <xdr:spPr>
        <a:xfrm flipV="1">
          <a:off x="8750300" y="9902923"/>
          <a:ext cx="889000" cy="3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4" name="テキスト ボックス 353"/>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157467</xdr:rowOff>
    </xdr:from>
    <xdr:to>
      <xdr:col>45</xdr:col>
      <xdr:colOff>177800</xdr:colOff>
      <xdr:row>57</xdr:row>
      <xdr:rowOff>161625</xdr:rowOff>
    </xdr:to>
    <xdr:cxnSp macro="">
      <xdr:nvCxnSpPr>
        <xdr:cNvPr id="355" name="直線コネクタ 354"/>
        <xdr:cNvCxnSpPr/>
      </xdr:nvCxnSpPr>
      <xdr:spPr>
        <a:xfrm>
          <a:off x="7861300" y="9930117"/>
          <a:ext cx="889000" cy="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7" name="テキスト ボックス 356"/>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157467</xdr:rowOff>
    </xdr:from>
    <xdr:to>
      <xdr:col>41</xdr:col>
      <xdr:colOff>50800</xdr:colOff>
      <xdr:row>57</xdr:row>
      <xdr:rowOff>161029</xdr:rowOff>
    </xdr:to>
    <xdr:cxnSp macro="">
      <xdr:nvCxnSpPr>
        <xdr:cNvPr id="358" name="直線コネクタ 357"/>
        <xdr:cNvCxnSpPr/>
      </xdr:nvCxnSpPr>
      <xdr:spPr>
        <a:xfrm flipV="1">
          <a:off x="6972300" y="9930117"/>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88327</xdr:rowOff>
    </xdr:from>
    <xdr:to>
      <xdr:col>41</xdr:col>
      <xdr:colOff>101600</xdr:colOff>
      <xdr:row>58</xdr:row>
      <xdr:rowOff>18477</xdr:rowOff>
    </xdr:to>
    <xdr:sp macro="" textlink="">
      <xdr:nvSpPr>
        <xdr:cNvPr id="359" name="フローチャート: 判断 358"/>
        <xdr:cNvSpPr/>
      </xdr:nvSpPr>
      <xdr:spPr>
        <a:xfrm>
          <a:off x="7810500" y="986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35004</xdr:rowOff>
    </xdr:from>
    <xdr:ext cx="599010" cy="259045"/>
    <xdr:sp macro="" textlink="">
      <xdr:nvSpPr>
        <xdr:cNvPr id="360" name="テキスト ボックス 359"/>
        <xdr:cNvSpPr txBox="1"/>
      </xdr:nvSpPr>
      <xdr:spPr>
        <a:xfrm>
          <a:off x="7561795" y="963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91642</xdr:rowOff>
    </xdr:from>
    <xdr:to>
      <xdr:col>36</xdr:col>
      <xdr:colOff>165100</xdr:colOff>
      <xdr:row>58</xdr:row>
      <xdr:rowOff>21792</xdr:rowOff>
    </xdr:to>
    <xdr:sp macro="" textlink="">
      <xdr:nvSpPr>
        <xdr:cNvPr id="361" name="フローチャート: 判断 360"/>
        <xdr:cNvSpPr/>
      </xdr:nvSpPr>
      <xdr:spPr>
        <a:xfrm>
          <a:off x="6921500" y="986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38319</xdr:rowOff>
    </xdr:from>
    <xdr:ext cx="534377" cy="259045"/>
    <xdr:sp macro="" textlink="">
      <xdr:nvSpPr>
        <xdr:cNvPr id="362" name="テキスト ボックス 361"/>
        <xdr:cNvSpPr txBox="1"/>
      </xdr:nvSpPr>
      <xdr:spPr>
        <a:xfrm>
          <a:off x="6705111" y="96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88027</xdr:rowOff>
    </xdr:from>
    <xdr:to>
      <xdr:col>55</xdr:col>
      <xdr:colOff>50800</xdr:colOff>
      <xdr:row>58</xdr:row>
      <xdr:rowOff>18177</xdr:rowOff>
    </xdr:to>
    <xdr:sp macro="" textlink="">
      <xdr:nvSpPr>
        <xdr:cNvPr id="368" name="楕円 367"/>
        <xdr:cNvSpPr/>
      </xdr:nvSpPr>
      <xdr:spPr>
        <a:xfrm>
          <a:off x="10426700" y="98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61951</xdr:rowOff>
    </xdr:from>
    <xdr:ext cx="599010" cy="259045"/>
    <xdr:sp macro="" textlink="">
      <xdr:nvSpPr>
        <xdr:cNvPr id="369" name="農林水産業費該当値テキスト"/>
        <xdr:cNvSpPr txBox="1"/>
      </xdr:nvSpPr>
      <xdr:spPr>
        <a:xfrm>
          <a:off x="10528300" y="983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79473</xdr:rowOff>
    </xdr:from>
    <xdr:to>
      <xdr:col>50</xdr:col>
      <xdr:colOff>165100</xdr:colOff>
      <xdr:row>58</xdr:row>
      <xdr:rowOff>9623</xdr:rowOff>
    </xdr:to>
    <xdr:sp macro="" textlink="">
      <xdr:nvSpPr>
        <xdr:cNvPr id="370" name="楕円 369"/>
        <xdr:cNvSpPr/>
      </xdr:nvSpPr>
      <xdr:spPr>
        <a:xfrm>
          <a:off x="9588500" y="98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26150</xdr:rowOff>
    </xdr:from>
    <xdr:ext cx="599010" cy="259045"/>
    <xdr:sp macro="" textlink="">
      <xdr:nvSpPr>
        <xdr:cNvPr id="371" name="テキスト ボックス 370"/>
        <xdr:cNvSpPr txBox="1"/>
      </xdr:nvSpPr>
      <xdr:spPr>
        <a:xfrm>
          <a:off x="9339795" y="962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110825</xdr:rowOff>
    </xdr:from>
    <xdr:to>
      <xdr:col>46</xdr:col>
      <xdr:colOff>38100</xdr:colOff>
      <xdr:row>58</xdr:row>
      <xdr:rowOff>40975</xdr:rowOff>
    </xdr:to>
    <xdr:sp macro="" textlink="">
      <xdr:nvSpPr>
        <xdr:cNvPr id="372" name="楕円 371"/>
        <xdr:cNvSpPr/>
      </xdr:nvSpPr>
      <xdr:spPr>
        <a:xfrm>
          <a:off x="8699500" y="988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32102</xdr:rowOff>
    </xdr:from>
    <xdr:ext cx="534377" cy="259045"/>
    <xdr:sp macro="" textlink="">
      <xdr:nvSpPr>
        <xdr:cNvPr id="373" name="テキスト ボックス 372"/>
        <xdr:cNvSpPr txBox="1"/>
      </xdr:nvSpPr>
      <xdr:spPr>
        <a:xfrm>
          <a:off x="8483111" y="997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106667</xdr:rowOff>
    </xdr:from>
    <xdr:to>
      <xdr:col>41</xdr:col>
      <xdr:colOff>101600</xdr:colOff>
      <xdr:row>58</xdr:row>
      <xdr:rowOff>36817</xdr:rowOff>
    </xdr:to>
    <xdr:sp macro="" textlink="">
      <xdr:nvSpPr>
        <xdr:cNvPr id="374" name="楕円 373"/>
        <xdr:cNvSpPr/>
      </xdr:nvSpPr>
      <xdr:spPr>
        <a:xfrm>
          <a:off x="7810500" y="987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27944</xdr:rowOff>
    </xdr:from>
    <xdr:ext cx="534377" cy="259045"/>
    <xdr:sp macro="" textlink="">
      <xdr:nvSpPr>
        <xdr:cNvPr id="375" name="テキスト ボックス 374"/>
        <xdr:cNvSpPr txBox="1"/>
      </xdr:nvSpPr>
      <xdr:spPr>
        <a:xfrm>
          <a:off x="7594111" y="997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110229</xdr:rowOff>
    </xdr:from>
    <xdr:to>
      <xdr:col>36</xdr:col>
      <xdr:colOff>165100</xdr:colOff>
      <xdr:row>58</xdr:row>
      <xdr:rowOff>40379</xdr:rowOff>
    </xdr:to>
    <xdr:sp macro="" textlink="">
      <xdr:nvSpPr>
        <xdr:cNvPr id="376" name="楕円 375"/>
        <xdr:cNvSpPr/>
      </xdr:nvSpPr>
      <xdr:spPr>
        <a:xfrm>
          <a:off x="6921500" y="98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31506</xdr:rowOff>
    </xdr:from>
    <xdr:ext cx="534377" cy="259045"/>
    <xdr:sp macro="" textlink="">
      <xdr:nvSpPr>
        <xdr:cNvPr id="377" name="テキスト ボックス 376"/>
        <xdr:cNvSpPr txBox="1"/>
      </xdr:nvSpPr>
      <xdr:spPr>
        <a:xfrm>
          <a:off x="6705111" y="997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35123</xdr:rowOff>
    </xdr:from>
    <xdr:to>
      <xdr:col>55</xdr:col>
      <xdr:colOff>0</xdr:colOff>
      <xdr:row>77</xdr:row>
      <xdr:rowOff>133947</xdr:rowOff>
    </xdr:to>
    <xdr:cxnSp macro="">
      <xdr:nvCxnSpPr>
        <xdr:cNvPr id="406" name="直線コネクタ 405"/>
        <xdr:cNvCxnSpPr/>
      </xdr:nvCxnSpPr>
      <xdr:spPr>
        <a:xfrm flipV="1">
          <a:off x="9639300" y="12722423"/>
          <a:ext cx="838200" cy="61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92042</xdr:rowOff>
    </xdr:from>
    <xdr:ext cx="534377" cy="259045"/>
    <xdr:sp macro="" textlink="">
      <xdr:nvSpPr>
        <xdr:cNvPr id="407" name="商工費平均値テキスト"/>
        <xdr:cNvSpPr txBox="1"/>
      </xdr:nvSpPr>
      <xdr:spPr>
        <a:xfrm>
          <a:off x="10528300" y="1329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133947</xdr:rowOff>
    </xdr:from>
    <xdr:to>
      <xdr:col>50</xdr:col>
      <xdr:colOff>114300</xdr:colOff>
      <xdr:row>77</xdr:row>
      <xdr:rowOff>138134</xdr:rowOff>
    </xdr:to>
    <xdr:cxnSp macro="">
      <xdr:nvCxnSpPr>
        <xdr:cNvPr id="409" name="直線コネクタ 408"/>
        <xdr:cNvCxnSpPr/>
      </xdr:nvCxnSpPr>
      <xdr:spPr>
        <a:xfrm flipV="1">
          <a:off x="8750300" y="13335597"/>
          <a:ext cx="889000" cy="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11" name="テキスト ボックス 410"/>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138134</xdr:rowOff>
    </xdr:from>
    <xdr:to>
      <xdr:col>45</xdr:col>
      <xdr:colOff>177800</xdr:colOff>
      <xdr:row>78</xdr:row>
      <xdr:rowOff>33184</xdr:rowOff>
    </xdr:to>
    <xdr:cxnSp macro="">
      <xdr:nvCxnSpPr>
        <xdr:cNvPr id="412" name="直線コネクタ 411"/>
        <xdr:cNvCxnSpPr/>
      </xdr:nvCxnSpPr>
      <xdr:spPr>
        <a:xfrm flipV="1">
          <a:off x="7861300" y="13339784"/>
          <a:ext cx="889000" cy="6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98965</xdr:rowOff>
    </xdr:from>
    <xdr:ext cx="534377" cy="259045"/>
    <xdr:sp macro="" textlink="">
      <xdr:nvSpPr>
        <xdr:cNvPr id="414" name="テキスト ボックス 413"/>
        <xdr:cNvSpPr txBox="1"/>
      </xdr:nvSpPr>
      <xdr:spPr>
        <a:xfrm>
          <a:off x="8483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160502</xdr:rowOff>
    </xdr:from>
    <xdr:to>
      <xdr:col>41</xdr:col>
      <xdr:colOff>50800</xdr:colOff>
      <xdr:row>78</xdr:row>
      <xdr:rowOff>33184</xdr:rowOff>
    </xdr:to>
    <xdr:cxnSp macro="">
      <xdr:nvCxnSpPr>
        <xdr:cNvPr id="415" name="直線コネクタ 414"/>
        <xdr:cNvCxnSpPr/>
      </xdr:nvCxnSpPr>
      <xdr:spPr>
        <a:xfrm>
          <a:off x="6972300" y="13362152"/>
          <a:ext cx="889000" cy="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124699</xdr:rowOff>
    </xdr:from>
    <xdr:to>
      <xdr:col>41</xdr:col>
      <xdr:colOff>101600</xdr:colOff>
      <xdr:row>78</xdr:row>
      <xdr:rowOff>54849</xdr:rowOff>
    </xdr:to>
    <xdr:sp macro="" textlink="">
      <xdr:nvSpPr>
        <xdr:cNvPr id="416" name="フローチャート: 判断 415"/>
        <xdr:cNvSpPr/>
      </xdr:nvSpPr>
      <xdr:spPr>
        <a:xfrm>
          <a:off x="7810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71376</xdr:rowOff>
    </xdr:from>
    <xdr:ext cx="534377" cy="259045"/>
    <xdr:sp macro="" textlink="">
      <xdr:nvSpPr>
        <xdr:cNvPr id="417" name="テキスト ボックス 416"/>
        <xdr:cNvSpPr txBox="1"/>
      </xdr:nvSpPr>
      <xdr:spPr>
        <a:xfrm>
          <a:off x="7594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134727</xdr:rowOff>
    </xdr:from>
    <xdr:to>
      <xdr:col>36</xdr:col>
      <xdr:colOff>165100</xdr:colOff>
      <xdr:row>78</xdr:row>
      <xdr:rowOff>64877</xdr:rowOff>
    </xdr:to>
    <xdr:sp macro="" textlink="">
      <xdr:nvSpPr>
        <xdr:cNvPr id="418" name="フローチャート: 判断 417"/>
        <xdr:cNvSpPr/>
      </xdr:nvSpPr>
      <xdr:spPr>
        <a:xfrm>
          <a:off x="6921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56004</xdr:rowOff>
    </xdr:from>
    <xdr:ext cx="534377" cy="259045"/>
    <xdr:sp macro="" textlink="">
      <xdr:nvSpPr>
        <xdr:cNvPr id="419" name="テキスト ボックス 418"/>
        <xdr:cNvSpPr txBox="1"/>
      </xdr:nvSpPr>
      <xdr:spPr>
        <a:xfrm>
          <a:off x="6705111" y="1342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155773</xdr:rowOff>
    </xdr:from>
    <xdr:to>
      <xdr:col>55</xdr:col>
      <xdr:colOff>50800</xdr:colOff>
      <xdr:row>74</xdr:row>
      <xdr:rowOff>85923</xdr:rowOff>
    </xdr:to>
    <xdr:sp macro="" textlink="">
      <xdr:nvSpPr>
        <xdr:cNvPr id="425" name="楕円 424"/>
        <xdr:cNvSpPr/>
      </xdr:nvSpPr>
      <xdr:spPr>
        <a:xfrm>
          <a:off x="10426700" y="126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7200</xdr:rowOff>
    </xdr:from>
    <xdr:ext cx="599010" cy="259045"/>
    <xdr:sp macro="" textlink="">
      <xdr:nvSpPr>
        <xdr:cNvPr id="426" name="商工費該当値テキスト"/>
        <xdr:cNvSpPr txBox="1"/>
      </xdr:nvSpPr>
      <xdr:spPr>
        <a:xfrm>
          <a:off x="10528300" y="1252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83147</xdr:rowOff>
    </xdr:from>
    <xdr:to>
      <xdr:col>50</xdr:col>
      <xdr:colOff>165100</xdr:colOff>
      <xdr:row>78</xdr:row>
      <xdr:rowOff>13297</xdr:rowOff>
    </xdr:to>
    <xdr:sp macro="" textlink="">
      <xdr:nvSpPr>
        <xdr:cNvPr id="427" name="楕円 426"/>
        <xdr:cNvSpPr/>
      </xdr:nvSpPr>
      <xdr:spPr>
        <a:xfrm>
          <a:off x="9588500" y="132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29824</xdr:rowOff>
    </xdr:from>
    <xdr:ext cx="534377" cy="259045"/>
    <xdr:sp macro="" textlink="">
      <xdr:nvSpPr>
        <xdr:cNvPr id="428" name="テキスト ボックス 427"/>
        <xdr:cNvSpPr txBox="1"/>
      </xdr:nvSpPr>
      <xdr:spPr>
        <a:xfrm>
          <a:off x="9372111" y="1306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87334</xdr:rowOff>
    </xdr:from>
    <xdr:to>
      <xdr:col>46</xdr:col>
      <xdr:colOff>38100</xdr:colOff>
      <xdr:row>78</xdr:row>
      <xdr:rowOff>17484</xdr:rowOff>
    </xdr:to>
    <xdr:sp macro="" textlink="">
      <xdr:nvSpPr>
        <xdr:cNvPr id="429" name="楕円 428"/>
        <xdr:cNvSpPr/>
      </xdr:nvSpPr>
      <xdr:spPr>
        <a:xfrm>
          <a:off x="8699500" y="1328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34011</xdr:rowOff>
    </xdr:from>
    <xdr:ext cx="534377" cy="259045"/>
    <xdr:sp macro="" textlink="">
      <xdr:nvSpPr>
        <xdr:cNvPr id="430" name="テキスト ボックス 429"/>
        <xdr:cNvSpPr txBox="1"/>
      </xdr:nvSpPr>
      <xdr:spPr>
        <a:xfrm>
          <a:off x="8483111" y="1306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153834</xdr:rowOff>
    </xdr:from>
    <xdr:to>
      <xdr:col>41</xdr:col>
      <xdr:colOff>101600</xdr:colOff>
      <xdr:row>78</xdr:row>
      <xdr:rowOff>83984</xdr:rowOff>
    </xdr:to>
    <xdr:sp macro="" textlink="">
      <xdr:nvSpPr>
        <xdr:cNvPr id="431" name="楕円 430"/>
        <xdr:cNvSpPr/>
      </xdr:nvSpPr>
      <xdr:spPr>
        <a:xfrm>
          <a:off x="7810500" y="1335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75111</xdr:rowOff>
    </xdr:from>
    <xdr:ext cx="534377" cy="259045"/>
    <xdr:sp macro="" textlink="">
      <xdr:nvSpPr>
        <xdr:cNvPr id="432" name="テキスト ボックス 431"/>
        <xdr:cNvSpPr txBox="1"/>
      </xdr:nvSpPr>
      <xdr:spPr>
        <a:xfrm>
          <a:off x="7594111" y="1344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109702</xdr:rowOff>
    </xdr:from>
    <xdr:to>
      <xdr:col>36</xdr:col>
      <xdr:colOff>165100</xdr:colOff>
      <xdr:row>78</xdr:row>
      <xdr:rowOff>39852</xdr:rowOff>
    </xdr:to>
    <xdr:sp macro="" textlink="">
      <xdr:nvSpPr>
        <xdr:cNvPr id="433" name="楕円 432"/>
        <xdr:cNvSpPr/>
      </xdr:nvSpPr>
      <xdr:spPr>
        <a:xfrm>
          <a:off x="6921500" y="133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56379</xdr:rowOff>
    </xdr:from>
    <xdr:ext cx="534377" cy="259045"/>
    <xdr:sp macro="" textlink="">
      <xdr:nvSpPr>
        <xdr:cNvPr id="434" name="テキスト ボックス 433"/>
        <xdr:cNvSpPr txBox="1"/>
      </xdr:nvSpPr>
      <xdr:spPr>
        <a:xfrm>
          <a:off x="6705111" y="130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62573</xdr:rowOff>
    </xdr:from>
    <xdr:to>
      <xdr:col>55</xdr:col>
      <xdr:colOff>0</xdr:colOff>
      <xdr:row>95</xdr:row>
      <xdr:rowOff>55242</xdr:rowOff>
    </xdr:to>
    <xdr:cxnSp macro="">
      <xdr:nvCxnSpPr>
        <xdr:cNvPr id="465" name="直線コネクタ 464"/>
        <xdr:cNvCxnSpPr/>
      </xdr:nvCxnSpPr>
      <xdr:spPr>
        <a:xfrm>
          <a:off x="9639300" y="16178873"/>
          <a:ext cx="838200" cy="16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49595</xdr:rowOff>
    </xdr:from>
    <xdr:ext cx="599010" cy="259045"/>
    <xdr:sp macro="" textlink="">
      <xdr:nvSpPr>
        <xdr:cNvPr id="466" name="土木費平均値テキスト"/>
        <xdr:cNvSpPr txBox="1"/>
      </xdr:nvSpPr>
      <xdr:spPr>
        <a:xfrm>
          <a:off x="10528300" y="16508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62573</xdr:rowOff>
    </xdr:from>
    <xdr:to>
      <xdr:col>50</xdr:col>
      <xdr:colOff>114300</xdr:colOff>
      <xdr:row>94</xdr:row>
      <xdr:rowOff>154772</xdr:rowOff>
    </xdr:to>
    <xdr:cxnSp macro="">
      <xdr:nvCxnSpPr>
        <xdr:cNvPr id="468" name="直線コネクタ 467"/>
        <xdr:cNvCxnSpPr/>
      </xdr:nvCxnSpPr>
      <xdr:spPr>
        <a:xfrm flipV="1">
          <a:off x="8750300" y="16178873"/>
          <a:ext cx="889000" cy="9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56596</xdr:rowOff>
    </xdr:from>
    <xdr:ext cx="599010" cy="259045"/>
    <xdr:sp macro="" textlink="">
      <xdr:nvSpPr>
        <xdr:cNvPr id="470" name="テキスト ボックス 469"/>
        <xdr:cNvSpPr txBox="1"/>
      </xdr:nvSpPr>
      <xdr:spPr>
        <a:xfrm>
          <a:off x="9339795" y="166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154772</xdr:rowOff>
    </xdr:from>
    <xdr:to>
      <xdr:col>45</xdr:col>
      <xdr:colOff>177800</xdr:colOff>
      <xdr:row>95</xdr:row>
      <xdr:rowOff>97811</xdr:rowOff>
    </xdr:to>
    <xdr:cxnSp macro="">
      <xdr:nvCxnSpPr>
        <xdr:cNvPr id="471" name="直線コネクタ 470"/>
        <xdr:cNvCxnSpPr/>
      </xdr:nvCxnSpPr>
      <xdr:spPr>
        <a:xfrm flipV="1">
          <a:off x="7861300" y="16271072"/>
          <a:ext cx="889000" cy="1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26323</xdr:rowOff>
    </xdr:from>
    <xdr:ext cx="599010" cy="259045"/>
    <xdr:sp macro="" textlink="">
      <xdr:nvSpPr>
        <xdr:cNvPr id="473" name="テキスト ボックス 472"/>
        <xdr:cNvSpPr txBox="1"/>
      </xdr:nvSpPr>
      <xdr:spPr>
        <a:xfrm>
          <a:off x="8450795" y="1665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97811</xdr:rowOff>
    </xdr:from>
    <xdr:to>
      <xdr:col>41</xdr:col>
      <xdr:colOff>50800</xdr:colOff>
      <xdr:row>97</xdr:row>
      <xdr:rowOff>152685</xdr:rowOff>
    </xdr:to>
    <xdr:cxnSp macro="">
      <xdr:nvCxnSpPr>
        <xdr:cNvPr id="474" name="直線コネクタ 473"/>
        <xdr:cNvCxnSpPr/>
      </xdr:nvCxnSpPr>
      <xdr:spPr>
        <a:xfrm flipV="1">
          <a:off x="6972300" y="16385561"/>
          <a:ext cx="889000" cy="39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76516</xdr:rowOff>
    </xdr:from>
    <xdr:to>
      <xdr:col>41</xdr:col>
      <xdr:colOff>101600</xdr:colOff>
      <xdr:row>97</xdr:row>
      <xdr:rowOff>6666</xdr:rowOff>
    </xdr:to>
    <xdr:sp macro="" textlink="">
      <xdr:nvSpPr>
        <xdr:cNvPr id="475" name="フローチャート: 判断 474"/>
        <xdr:cNvSpPr/>
      </xdr:nvSpPr>
      <xdr:spPr>
        <a:xfrm>
          <a:off x="7810500" y="165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169243</xdr:rowOff>
    </xdr:from>
    <xdr:ext cx="599010" cy="259045"/>
    <xdr:sp macro="" textlink="">
      <xdr:nvSpPr>
        <xdr:cNvPr id="476" name="テキスト ボックス 475"/>
        <xdr:cNvSpPr txBox="1"/>
      </xdr:nvSpPr>
      <xdr:spPr>
        <a:xfrm>
          <a:off x="7561795" y="1662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128304</xdr:rowOff>
    </xdr:from>
    <xdr:to>
      <xdr:col>36</xdr:col>
      <xdr:colOff>165100</xdr:colOff>
      <xdr:row>97</xdr:row>
      <xdr:rowOff>58454</xdr:rowOff>
    </xdr:to>
    <xdr:sp macro="" textlink="">
      <xdr:nvSpPr>
        <xdr:cNvPr id="477" name="フローチャート: 判断 476"/>
        <xdr:cNvSpPr/>
      </xdr:nvSpPr>
      <xdr:spPr>
        <a:xfrm>
          <a:off x="6921500" y="165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74981</xdr:rowOff>
    </xdr:from>
    <xdr:ext cx="599010" cy="259045"/>
    <xdr:sp macro="" textlink="">
      <xdr:nvSpPr>
        <xdr:cNvPr id="478" name="テキスト ボックス 477"/>
        <xdr:cNvSpPr txBox="1"/>
      </xdr:nvSpPr>
      <xdr:spPr>
        <a:xfrm>
          <a:off x="6672795" y="1636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4442</xdr:rowOff>
    </xdr:from>
    <xdr:to>
      <xdr:col>55</xdr:col>
      <xdr:colOff>50800</xdr:colOff>
      <xdr:row>95</xdr:row>
      <xdr:rowOff>106042</xdr:rowOff>
    </xdr:to>
    <xdr:sp macro="" textlink="">
      <xdr:nvSpPr>
        <xdr:cNvPr id="484" name="楕円 483"/>
        <xdr:cNvSpPr/>
      </xdr:nvSpPr>
      <xdr:spPr>
        <a:xfrm>
          <a:off x="10426700" y="162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27319</xdr:rowOff>
    </xdr:from>
    <xdr:ext cx="599010" cy="259045"/>
    <xdr:sp macro="" textlink="">
      <xdr:nvSpPr>
        <xdr:cNvPr id="485" name="土木費該当値テキスト"/>
        <xdr:cNvSpPr txBox="1"/>
      </xdr:nvSpPr>
      <xdr:spPr>
        <a:xfrm>
          <a:off x="10528300" y="1614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11773</xdr:rowOff>
    </xdr:from>
    <xdr:to>
      <xdr:col>50</xdr:col>
      <xdr:colOff>165100</xdr:colOff>
      <xdr:row>94</xdr:row>
      <xdr:rowOff>113373</xdr:rowOff>
    </xdr:to>
    <xdr:sp macro="" textlink="">
      <xdr:nvSpPr>
        <xdr:cNvPr id="486" name="楕円 485"/>
        <xdr:cNvSpPr/>
      </xdr:nvSpPr>
      <xdr:spPr>
        <a:xfrm>
          <a:off x="9588500" y="161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129900</xdr:rowOff>
    </xdr:from>
    <xdr:ext cx="599010" cy="259045"/>
    <xdr:sp macro="" textlink="">
      <xdr:nvSpPr>
        <xdr:cNvPr id="487" name="テキスト ボックス 486"/>
        <xdr:cNvSpPr txBox="1"/>
      </xdr:nvSpPr>
      <xdr:spPr>
        <a:xfrm>
          <a:off x="9339795" y="1590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103972</xdr:rowOff>
    </xdr:from>
    <xdr:to>
      <xdr:col>46</xdr:col>
      <xdr:colOff>38100</xdr:colOff>
      <xdr:row>95</xdr:row>
      <xdr:rowOff>34122</xdr:rowOff>
    </xdr:to>
    <xdr:sp macro="" textlink="">
      <xdr:nvSpPr>
        <xdr:cNvPr id="488" name="楕円 487"/>
        <xdr:cNvSpPr/>
      </xdr:nvSpPr>
      <xdr:spPr>
        <a:xfrm>
          <a:off x="8699500" y="1622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50649</xdr:rowOff>
    </xdr:from>
    <xdr:ext cx="599010" cy="259045"/>
    <xdr:sp macro="" textlink="">
      <xdr:nvSpPr>
        <xdr:cNvPr id="489" name="テキスト ボックス 488"/>
        <xdr:cNvSpPr txBox="1"/>
      </xdr:nvSpPr>
      <xdr:spPr>
        <a:xfrm>
          <a:off x="8450795" y="1599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47011</xdr:rowOff>
    </xdr:from>
    <xdr:to>
      <xdr:col>41</xdr:col>
      <xdr:colOff>101600</xdr:colOff>
      <xdr:row>95</xdr:row>
      <xdr:rowOff>148611</xdr:rowOff>
    </xdr:to>
    <xdr:sp macro="" textlink="">
      <xdr:nvSpPr>
        <xdr:cNvPr id="490" name="楕円 489"/>
        <xdr:cNvSpPr/>
      </xdr:nvSpPr>
      <xdr:spPr>
        <a:xfrm>
          <a:off x="7810500" y="163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165138</xdr:rowOff>
    </xdr:from>
    <xdr:ext cx="599010" cy="259045"/>
    <xdr:sp macro="" textlink="">
      <xdr:nvSpPr>
        <xdr:cNvPr id="491" name="テキスト ボックス 490"/>
        <xdr:cNvSpPr txBox="1"/>
      </xdr:nvSpPr>
      <xdr:spPr>
        <a:xfrm>
          <a:off x="7561795" y="1610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101885</xdr:rowOff>
    </xdr:from>
    <xdr:to>
      <xdr:col>36</xdr:col>
      <xdr:colOff>165100</xdr:colOff>
      <xdr:row>98</xdr:row>
      <xdr:rowOff>32035</xdr:rowOff>
    </xdr:to>
    <xdr:sp macro="" textlink="">
      <xdr:nvSpPr>
        <xdr:cNvPr id="492" name="楕円 491"/>
        <xdr:cNvSpPr/>
      </xdr:nvSpPr>
      <xdr:spPr>
        <a:xfrm>
          <a:off x="6921500" y="167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23162</xdr:rowOff>
    </xdr:from>
    <xdr:ext cx="534377" cy="259045"/>
    <xdr:sp macro="" textlink="">
      <xdr:nvSpPr>
        <xdr:cNvPr id="493" name="テキスト ボックス 492"/>
        <xdr:cNvSpPr txBox="1"/>
      </xdr:nvSpPr>
      <xdr:spPr>
        <a:xfrm>
          <a:off x="6705111" y="1682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81252</xdr:rowOff>
    </xdr:from>
    <xdr:to>
      <xdr:col>85</xdr:col>
      <xdr:colOff>127000</xdr:colOff>
      <xdr:row>37</xdr:row>
      <xdr:rowOff>92947</xdr:rowOff>
    </xdr:to>
    <xdr:cxnSp macro="">
      <xdr:nvCxnSpPr>
        <xdr:cNvPr id="520" name="直線コネクタ 519"/>
        <xdr:cNvCxnSpPr/>
      </xdr:nvCxnSpPr>
      <xdr:spPr>
        <a:xfrm flipV="1">
          <a:off x="15481300" y="6424902"/>
          <a:ext cx="838200" cy="1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74147</xdr:rowOff>
    </xdr:from>
    <xdr:to>
      <xdr:col>81</xdr:col>
      <xdr:colOff>50800</xdr:colOff>
      <xdr:row>37</xdr:row>
      <xdr:rowOff>92947</xdr:rowOff>
    </xdr:to>
    <xdr:cxnSp macro="">
      <xdr:nvCxnSpPr>
        <xdr:cNvPr id="523" name="直線コネクタ 522"/>
        <xdr:cNvCxnSpPr/>
      </xdr:nvCxnSpPr>
      <xdr:spPr>
        <a:xfrm>
          <a:off x="14592300" y="6417797"/>
          <a:ext cx="889000" cy="1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74147</xdr:rowOff>
    </xdr:from>
    <xdr:to>
      <xdr:col>76</xdr:col>
      <xdr:colOff>114300</xdr:colOff>
      <xdr:row>37</xdr:row>
      <xdr:rowOff>97935</xdr:rowOff>
    </xdr:to>
    <xdr:cxnSp macro="">
      <xdr:nvCxnSpPr>
        <xdr:cNvPr id="526" name="直線コネクタ 525"/>
        <xdr:cNvCxnSpPr/>
      </xdr:nvCxnSpPr>
      <xdr:spPr>
        <a:xfrm flipV="1">
          <a:off x="13703300" y="6417797"/>
          <a:ext cx="889000" cy="2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97935</xdr:rowOff>
    </xdr:from>
    <xdr:to>
      <xdr:col>71</xdr:col>
      <xdr:colOff>177800</xdr:colOff>
      <xdr:row>37</xdr:row>
      <xdr:rowOff>99288</xdr:rowOff>
    </xdr:to>
    <xdr:cxnSp macro="">
      <xdr:nvCxnSpPr>
        <xdr:cNvPr id="529" name="直線コネクタ 528"/>
        <xdr:cNvCxnSpPr/>
      </xdr:nvCxnSpPr>
      <xdr:spPr>
        <a:xfrm flipV="1">
          <a:off x="12814300" y="6441585"/>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142150</xdr:rowOff>
    </xdr:from>
    <xdr:to>
      <xdr:col>72</xdr:col>
      <xdr:colOff>38100</xdr:colOff>
      <xdr:row>37</xdr:row>
      <xdr:rowOff>72300</xdr:rowOff>
    </xdr:to>
    <xdr:sp macro="" textlink="">
      <xdr:nvSpPr>
        <xdr:cNvPr id="530" name="フローチャート: 判断 529"/>
        <xdr:cNvSpPr/>
      </xdr:nvSpPr>
      <xdr:spPr>
        <a:xfrm>
          <a:off x="13652500" y="63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88827</xdr:rowOff>
    </xdr:from>
    <xdr:ext cx="534377" cy="259045"/>
    <xdr:sp macro="" textlink="">
      <xdr:nvSpPr>
        <xdr:cNvPr id="531" name="テキスト ボックス 530"/>
        <xdr:cNvSpPr txBox="1"/>
      </xdr:nvSpPr>
      <xdr:spPr>
        <a:xfrm>
          <a:off x="13436111" y="608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145314</xdr:rowOff>
    </xdr:from>
    <xdr:to>
      <xdr:col>67</xdr:col>
      <xdr:colOff>101600</xdr:colOff>
      <xdr:row>37</xdr:row>
      <xdr:rowOff>75464</xdr:rowOff>
    </xdr:to>
    <xdr:sp macro="" textlink="">
      <xdr:nvSpPr>
        <xdr:cNvPr id="532" name="フローチャート: 判断 531"/>
        <xdr:cNvSpPr/>
      </xdr:nvSpPr>
      <xdr:spPr>
        <a:xfrm>
          <a:off x="12763500" y="631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91991</xdr:rowOff>
    </xdr:from>
    <xdr:ext cx="534377" cy="259045"/>
    <xdr:sp macro="" textlink="">
      <xdr:nvSpPr>
        <xdr:cNvPr id="533" name="テキスト ボックス 532"/>
        <xdr:cNvSpPr txBox="1"/>
      </xdr:nvSpPr>
      <xdr:spPr>
        <a:xfrm>
          <a:off x="12547111" y="60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30452</xdr:rowOff>
    </xdr:from>
    <xdr:to>
      <xdr:col>85</xdr:col>
      <xdr:colOff>177800</xdr:colOff>
      <xdr:row>37</xdr:row>
      <xdr:rowOff>132052</xdr:rowOff>
    </xdr:to>
    <xdr:sp macro="" textlink="">
      <xdr:nvSpPr>
        <xdr:cNvPr id="539" name="楕円 538"/>
        <xdr:cNvSpPr/>
      </xdr:nvSpPr>
      <xdr:spPr>
        <a:xfrm>
          <a:off x="16268700" y="637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53329</xdr:rowOff>
    </xdr:from>
    <xdr:ext cx="534377" cy="259045"/>
    <xdr:sp macro="" textlink="">
      <xdr:nvSpPr>
        <xdr:cNvPr id="540" name="消防費該当値テキスト"/>
        <xdr:cNvSpPr txBox="1"/>
      </xdr:nvSpPr>
      <xdr:spPr>
        <a:xfrm>
          <a:off x="16370300" y="622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42147</xdr:rowOff>
    </xdr:from>
    <xdr:to>
      <xdr:col>81</xdr:col>
      <xdr:colOff>101600</xdr:colOff>
      <xdr:row>37</xdr:row>
      <xdr:rowOff>143747</xdr:rowOff>
    </xdr:to>
    <xdr:sp macro="" textlink="">
      <xdr:nvSpPr>
        <xdr:cNvPr id="541" name="楕円 540"/>
        <xdr:cNvSpPr/>
      </xdr:nvSpPr>
      <xdr:spPr>
        <a:xfrm>
          <a:off x="15430500" y="638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134874</xdr:rowOff>
    </xdr:from>
    <xdr:ext cx="534377" cy="259045"/>
    <xdr:sp macro="" textlink="">
      <xdr:nvSpPr>
        <xdr:cNvPr id="542" name="テキスト ボックス 541"/>
        <xdr:cNvSpPr txBox="1"/>
      </xdr:nvSpPr>
      <xdr:spPr>
        <a:xfrm>
          <a:off x="15214111" y="647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23347</xdr:rowOff>
    </xdr:from>
    <xdr:to>
      <xdr:col>76</xdr:col>
      <xdr:colOff>165100</xdr:colOff>
      <xdr:row>37</xdr:row>
      <xdr:rowOff>124947</xdr:rowOff>
    </xdr:to>
    <xdr:sp macro="" textlink="">
      <xdr:nvSpPr>
        <xdr:cNvPr id="543" name="楕円 542"/>
        <xdr:cNvSpPr/>
      </xdr:nvSpPr>
      <xdr:spPr>
        <a:xfrm>
          <a:off x="14541500" y="63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116074</xdr:rowOff>
    </xdr:from>
    <xdr:ext cx="534377" cy="259045"/>
    <xdr:sp macro="" textlink="">
      <xdr:nvSpPr>
        <xdr:cNvPr id="544" name="テキスト ボックス 543"/>
        <xdr:cNvSpPr txBox="1"/>
      </xdr:nvSpPr>
      <xdr:spPr>
        <a:xfrm>
          <a:off x="14325111" y="645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47135</xdr:rowOff>
    </xdr:from>
    <xdr:to>
      <xdr:col>72</xdr:col>
      <xdr:colOff>38100</xdr:colOff>
      <xdr:row>37</xdr:row>
      <xdr:rowOff>148735</xdr:rowOff>
    </xdr:to>
    <xdr:sp macro="" textlink="">
      <xdr:nvSpPr>
        <xdr:cNvPr id="545" name="楕円 544"/>
        <xdr:cNvSpPr/>
      </xdr:nvSpPr>
      <xdr:spPr>
        <a:xfrm>
          <a:off x="13652500" y="63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139862</xdr:rowOff>
    </xdr:from>
    <xdr:ext cx="534377" cy="259045"/>
    <xdr:sp macro="" textlink="">
      <xdr:nvSpPr>
        <xdr:cNvPr id="546" name="テキスト ボックス 545"/>
        <xdr:cNvSpPr txBox="1"/>
      </xdr:nvSpPr>
      <xdr:spPr>
        <a:xfrm>
          <a:off x="13436111" y="648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48488</xdr:rowOff>
    </xdr:from>
    <xdr:to>
      <xdr:col>67</xdr:col>
      <xdr:colOff>101600</xdr:colOff>
      <xdr:row>37</xdr:row>
      <xdr:rowOff>150088</xdr:rowOff>
    </xdr:to>
    <xdr:sp macro="" textlink="">
      <xdr:nvSpPr>
        <xdr:cNvPr id="547" name="楕円 546"/>
        <xdr:cNvSpPr/>
      </xdr:nvSpPr>
      <xdr:spPr>
        <a:xfrm>
          <a:off x="12763500" y="639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141215</xdr:rowOff>
    </xdr:from>
    <xdr:ext cx="534377" cy="259045"/>
    <xdr:sp macro="" textlink="">
      <xdr:nvSpPr>
        <xdr:cNvPr id="548" name="テキスト ボックス 547"/>
        <xdr:cNvSpPr txBox="1"/>
      </xdr:nvSpPr>
      <xdr:spPr>
        <a:xfrm>
          <a:off x="12547111" y="648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11650</xdr:rowOff>
    </xdr:from>
    <xdr:to>
      <xdr:col>85</xdr:col>
      <xdr:colOff>127000</xdr:colOff>
      <xdr:row>57</xdr:row>
      <xdr:rowOff>152746</xdr:rowOff>
    </xdr:to>
    <xdr:cxnSp macro="">
      <xdr:nvCxnSpPr>
        <xdr:cNvPr id="575" name="直線コネクタ 574"/>
        <xdr:cNvCxnSpPr/>
      </xdr:nvCxnSpPr>
      <xdr:spPr>
        <a:xfrm flipV="1">
          <a:off x="15481300" y="9784300"/>
          <a:ext cx="838200" cy="14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129927</xdr:rowOff>
    </xdr:from>
    <xdr:ext cx="599010" cy="259045"/>
    <xdr:sp macro="" textlink="">
      <xdr:nvSpPr>
        <xdr:cNvPr id="576" name="教育費平均値テキスト"/>
        <xdr:cNvSpPr txBox="1"/>
      </xdr:nvSpPr>
      <xdr:spPr>
        <a:xfrm>
          <a:off x="16370300" y="9731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152746</xdr:rowOff>
    </xdr:from>
    <xdr:to>
      <xdr:col>81</xdr:col>
      <xdr:colOff>50800</xdr:colOff>
      <xdr:row>57</xdr:row>
      <xdr:rowOff>164171</xdr:rowOff>
    </xdr:to>
    <xdr:cxnSp macro="">
      <xdr:nvCxnSpPr>
        <xdr:cNvPr id="578" name="直線コネクタ 577"/>
        <xdr:cNvCxnSpPr/>
      </xdr:nvCxnSpPr>
      <xdr:spPr>
        <a:xfrm flipV="1">
          <a:off x="14592300" y="9925396"/>
          <a:ext cx="889000" cy="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164171</xdr:rowOff>
    </xdr:from>
    <xdr:to>
      <xdr:col>76</xdr:col>
      <xdr:colOff>114300</xdr:colOff>
      <xdr:row>58</xdr:row>
      <xdr:rowOff>4024</xdr:rowOff>
    </xdr:to>
    <xdr:cxnSp macro="">
      <xdr:nvCxnSpPr>
        <xdr:cNvPr id="581" name="直線コネクタ 580"/>
        <xdr:cNvCxnSpPr/>
      </xdr:nvCxnSpPr>
      <xdr:spPr>
        <a:xfrm flipV="1">
          <a:off x="13703300" y="9936821"/>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3" name="テキスト ボックス 582"/>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170404</xdr:rowOff>
    </xdr:from>
    <xdr:to>
      <xdr:col>71</xdr:col>
      <xdr:colOff>177800</xdr:colOff>
      <xdr:row>58</xdr:row>
      <xdr:rowOff>4024</xdr:rowOff>
    </xdr:to>
    <xdr:cxnSp macro="">
      <xdr:nvCxnSpPr>
        <xdr:cNvPr id="584" name="直線コネクタ 583"/>
        <xdr:cNvCxnSpPr/>
      </xdr:nvCxnSpPr>
      <xdr:spPr>
        <a:xfrm>
          <a:off x="12814300" y="9943054"/>
          <a:ext cx="889000" cy="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118351</xdr:rowOff>
    </xdr:from>
    <xdr:to>
      <xdr:col>72</xdr:col>
      <xdr:colOff>38100</xdr:colOff>
      <xdr:row>57</xdr:row>
      <xdr:rowOff>48501</xdr:rowOff>
    </xdr:to>
    <xdr:sp macro="" textlink="">
      <xdr:nvSpPr>
        <xdr:cNvPr id="585" name="フローチャート: 判断 584"/>
        <xdr:cNvSpPr/>
      </xdr:nvSpPr>
      <xdr:spPr>
        <a:xfrm>
          <a:off x="13652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65028</xdr:rowOff>
    </xdr:from>
    <xdr:ext cx="599010" cy="259045"/>
    <xdr:sp macro="" textlink="">
      <xdr:nvSpPr>
        <xdr:cNvPr id="586" name="テキスト ボックス 585"/>
        <xdr:cNvSpPr txBox="1"/>
      </xdr:nvSpPr>
      <xdr:spPr>
        <a:xfrm>
          <a:off x="13403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10360</xdr:rowOff>
    </xdr:from>
    <xdr:to>
      <xdr:col>67</xdr:col>
      <xdr:colOff>101600</xdr:colOff>
      <xdr:row>57</xdr:row>
      <xdr:rowOff>111960</xdr:rowOff>
    </xdr:to>
    <xdr:sp macro="" textlink="">
      <xdr:nvSpPr>
        <xdr:cNvPr id="587" name="フローチャート: 判断 586"/>
        <xdr:cNvSpPr/>
      </xdr:nvSpPr>
      <xdr:spPr>
        <a:xfrm>
          <a:off x="12763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128487</xdr:rowOff>
    </xdr:from>
    <xdr:ext cx="599010" cy="259045"/>
    <xdr:sp macro="" textlink="">
      <xdr:nvSpPr>
        <xdr:cNvPr id="588" name="テキスト ボックス 587"/>
        <xdr:cNvSpPr txBox="1"/>
      </xdr:nvSpPr>
      <xdr:spPr>
        <a:xfrm>
          <a:off x="12514795"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132300</xdr:rowOff>
    </xdr:from>
    <xdr:to>
      <xdr:col>85</xdr:col>
      <xdr:colOff>177800</xdr:colOff>
      <xdr:row>57</xdr:row>
      <xdr:rowOff>62450</xdr:rowOff>
    </xdr:to>
    <xdr:sp macro="" textlink="">
      <xdr:nvSpPr>
        <xdr:cNvPr id="594" name="楕円 593"/>
        <xdr:cNvSpPr/>
      </xdr:nvSpPr>
      <xdr:spPr>
        <a:xfrm>
          <a:off x="16268700" y="97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155177</xdr:rowOff>
    </xdr:from>
    <xdr:ext cx="599010" cy="259045"/>
    <xdr:sp macro="" textlink="">
      <xdr:nvSpPr>
        <xdr:cNvPr id="595" name="教育費該当値テキスト"/>
        <xdr:cNvSpPr txBox="1"/>
      </xdr:nvSpPr>
      <xdr:spPr>
        <a:xfrm>
          <a:off x="16370300" y="958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101946</xdr:rowOff>
    </xdr:from>
    <xdr:to>
      <xdr:col>81</xdr:col>
      <xdr:colOff>101600</xdr:colOff>
      <xdr:row>58</xdr:row>
      <xdr:rowOff>32096</xdr:rowOff>
    </xdr:to>
    <xdr:sp macro="" textlink="">
      <xdr:nvSpPr>
        <xdr:cNvPr id="596" name="楕円 595"/>
        <xdr:cNvSpPr/>
      </xdr:nvSpPr>
      <xdr:spPr>
        <a:xfrm>
          <a:off x="15430500" y="98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23223</xdr:rowOff>
    </xdr:from>
    <xdr:ext cx="534377" cy="259045"/>
    <xdr:sp macro="" textlink="">
      <xdr:nvSpPr>
        <xdr:cNvPr id="597" name="テキスト ボックス 596"/>
        <xdr:cNvSpPr txBox="1"/>
      </xdr:nvSpPr>
      <xdr:spPr>
        <a:xfrm>
          <a:off x="15214111" y="99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113371</xdr:rowOff>
    </xdr:from>
    <xdr:to>
      <xdr:col>76</xdr:col>
      <xdr:colOff>165100</xdr:colOff>
      <xdr:row>58</xdr:row>
      <xdr:rowOff>43521</xdr:rowOff>
    </xdr:to>
    <xdr:sp macro="" textlink="">
      <xdr:nvSpPr>
        <xdr:cNvPr id="598" name="楕円 597"/>
        <xdr:cNvSpPr/>
      </xdr:nvSpPr>
      <xdr:spPr>
        <a:xfrm>
          <a:off x="14541500" y="988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34648</xdr:rowOff>
    </xdr:from>
    <xdr:ext cx="534377" cy="259045"/>
    <xdr:sp macro="" textlink="">
      <xdr:nvSpPr>
        <xdr:cNvPr id="599" name="テキスト ボックス 598"/>
        <xdr:cNvSpPr txBox="1"/>
      </xdr:nvSpPr>
      <xdr:spPr>
        <a:xfrm>
          <a:off x="14325111" y="997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124674</xdr:rowOff>
    </xdr:from>
    <xdr:to>
      <xdr:col>72</xdr:col>
      <xdr:colOff>38100</xdr:colOff>
      <xdr:row>58</xdr:row>
      <xdr:rowOff>54824</xdr:rowOff>
    </xdr:to>
    <xdr:sp macro="" textlink="">
      <xdr:nvSpPr>
        <xdr:cNvPr id="600" name="楕円 599"/>
        <xdr:cNvSpPr/>
      </xdr:nvSpPr>
      <xdr:spPr>
        <a:xfrm>
          <a:off x="13652500" y="989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45951</xdr:rowOff>
    </xdr:from>
    <xdr:ext cx="534377" cy="259045"/>
    <xdr:sp macro="" textlink="">
      <xdr:nvSpPr>
        <xdr:cNvPr id="601" name="テキスト ボックス 600"/>
        <xdr:cNvSpPr txBox="1"/>
      </xdr:nvSpPr>
      <xdr:spPr>
        <a:xfrm>
          <a:off x="13436111" y="999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119604</xdr:rowOff>
    </xdr:from>
    <xdr:to>
      <xdr:col>67</xdr:col>
      <xdr:colOff>101600</xdr:colOff>
      <xdr:row>58</xdr:row>
      <xdr:rowOff>49754</xdr:rowOff>
    </xdr:to>
    <xdr:sp macro="" textlink="">
      <xdr:nvSpPr>
        <xdr:cNvPr id="602" name="楕円 601"/>
        <xdr:cNvSpPr/>
      </xdr:nvSpPr>
      <xdr:spPr>
        <a:xfrm>
          <a:off x="12763500" y="98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40881</xdr:rowOff>
    </xdr:from>
    <xdr:ext cx="534377" cy="259045"/>
    <xdr:sp macro="" textlink="">
      <xdr:nvSpPr>
        <xdr:cNvPr id="603" name="テキスト ボックス 602"/>
        <xdr:cNvSpPr txBox="1"/>
      </xdr:nvSpPr>
      <xdr:spPr>
        <a:xfrm>
          <a:off x="12547111" y="998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57096</xdr:rowOff>
    </xdr:from>
    <xdr:to>
      <xdr:col>85</xdr:col>
      <xdr:colOff>127000</xdr:colOff>
      <xdr:row>78</xdr:row>
      <xdr:rowOff>135066</xdr:rowOff>
    </xdr:to>
    <xdr:cxnSp macro="">
      <xdr:nvCxnSpPr>
        <xdr:cNvPr id="630" name="直線コネクタ 629"/>
        <xdr:cNvCxnSpPr/>
      </xdr:nvCxnSpPr>
      <xdr:spPr>
        <a:xfrm>
          <a:off x="15481300" y="13430196"/>
          <a:ext cx="838200" cy="7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57096</xdr:rowOff>
    </xdr:from>
    <xdr:to>
      <xdr:col>81</xdr:col>
      <xdr:colOff>50800</xdr:colOff>
      <xdr:row>78</xdr:row>
      <xdr:rowOff>94582</xdr:rowOff>
    </xdr:to>
    <xdr:cxnSp macro="">
      <xdr:nvCxnSpPr>
        <xdr:cNvPr id="633" name="直線コネクタ 632"/>
        <xdr:cNvCxnSpPr/>
      </xdr:nvCxnSpPr>
      <xdr:spPr>
        <a:xfrm flipV="1">
          <a:off x="14592300" y="13430196"/>
          <a:ext cx="889000" cy="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161607</xdr:rowOff>
    </xdr:from>
    <xdr:ext cx="469744" cy="259045"/>
    <xdr:sp macro="" textlink="">
      <xdr:nvSpPr>
        <xdr:cNvPr id="635" name="テキスト ボックス 634"/>
        <xdr:cNvSpPr txBox="1"/>
      </xdr:nvSpPr>
      <xdr:spPr>
        <a:xfrm>
          <a:off x="15246428" y="1353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94582</xdr:rowOff>
    </xdr:from>
    <xdr:to>
      <xdr:col>76</xdr:col>
      <xdr:colOff>114300</xdr:colOff>
      <xdr:row>78</xdr:row>
      <xdr:rowOff>117016</xdr:rowOff>
    </xdr:to>
    <xdr:cxnSp macro="">
      <xdr:nvCxnSpPr>
        <xdr:cNvPr id="636" name="直線コネクタ 635"/>
        <xdr:cNvCxnSpPr/>
      </xdr:nvCxnSpPr>
      <xdr:spPr>
        <a:xfrm flipV="1">
          <a:off x="13703300" y="13467682"/>
          <a:ext cx="889000" cy="2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153981</xdr:rowOff>
    </xdr:from>
    <xdr:ext cx="534377" cy="259045"/>
    <xdr:sp macro="" textlink="">
      <xdr:nvSpPr>
        <xdr:cNvPr id="638" name="テキスト ボックス 637"/>
        <xdr:cNvSpPr txBox="1"/>
      </xdr:nvSpPr>
      <xdr:spPr>
        <a:xfrm>
          <a:off x="14325111" y="135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117016</xdr:rowOff>
    </xdr:from>
    <xdr:to>
      <xdr:col>71</xdr:col>
      <xdr:colOff>177800</xdr:colOff>
      <xdr:row>78</xdr:row>
      <xdr:rowOff>127138</xdr:rowOff>
    </xdr:to>
    <xdr:cxnSp macro="">
      <xdr:nvCxnSpPr>
        <xdr:cNvPr id="639" name="直線コネクタ 638"/>
        <xdr:cNvCxnSpPr/>
      </xdr:nvCxnSpPr>
      <xdr:spPr>
        <a:xfrm flipV="1">
          <a:off x="12814300" y="13490116"/>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56355</xdr:rowOff>
    </xdr:from>
    <xdr:to>
      <xdr:col>72</xdr:col>
      <xdr:colOff>38100</xdr:colOff>
      <xdr:row>78</xdr:row>
      <xdr:rowOff>157955</xdr:rowOff>
    </xdr:to>
    <xdr:sp macro="" textlink="">
      <xdr:nvSpPr>
        <xdr:cNvPr id="640" name="フローチャート: 判断 639"/>
        <xdr:cNvSpPr/>
      </xdr:nvSpPr>
      <xdr:spPr>
        <a:xfrm>
          <a:off x="13652500" y="1342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3032</xdr:rowOff>
    </xdr:from>
    <xdr:ext cx="534377" cy="259045"/>
    <xdr:sp macro="" textlink="">
      <xdr:nvSpPr>
        <xdr:cNvPr id="641" name="テキスト ボックス 640"/>
        <xdr:cNvSpPr txBox="1"/>
      </xdr:nvSpPr>
      <xdr:spPr>
        <a:xfrm>
          <a:off x="13436111" y="132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53046</xdr:rowOff>
    </xdr:from>
    <xdr:to>
      <xdr:col>67</xdr:col>
      <xdr:colOff>101600</xdr:colOff>
      <xdr:row>78</xdr:row>
      <xdr:rowOff>154646</xdr:rowOff>
    </xdr:to>
    <xdr:sp macro="" textlink="">
      <xdr:nvSpPr>
        <xdr:cNvPr id="642" name="フローチャート: 判断 641"/>
        <xdr:cNvSpPr/>
      </xdr:nvSpPr>
      <xdr:spPr>
        <a:xfrm>
          <a:off x="12763500" y="1342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171173</xdr:rowOff>
    </xdr:from>
    <xdr:ext cx="534377" cy="259045"/>
    <xdr:sp macro="" textlink="">
      <xdr:nvSpPr>
        <xdr:cNvPr id="643" name="テキスト ボックス 642"/>
        <xdr:cNvSpPr txBox="1"/>
      </xdr:nvSpPr>
      <xdr:spPr>
        <a:xfrm>
          <a:off x="12547111" y="132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84266</xdr:rowOff>
    </xdr:from>
    <xdr:to>
      <xdr:col>85</xdr:col>
      <xdr:colOff>177800</xdr:colOff>
      <xdr:row>79</xdr:row>
      <xdr:rowOff>14416</xdr:rowOff>
    </xdr:to>
    <xdr:sp macro="" textlink="">
      <xdr:nvSpPr>
        <xdr:cNvPr id="649" name="楕円 648"/>
        <xdr:cNvSpPr/>
      </xdr:nvSpPr>
      <xdr:spPr>
        <a:xfrm>
          <a:off x="16268700" y="134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42057</xdr:rowOff>
    </xdr:from>
    <xdr:ext cx="469744" cy="259045"/>
    <xdr:sp macro="" textlink="">
      <xdr:nvSpPr>
        <xdr:cNvPr id="650" name="災害復旧費該当値テキスト"/>
        <xdr:cNvSpPr txBox="1"/>
      </xdr:nvSpPr>
      <xdr:spPr>
        <a:xfrm>
          <a:off x="16370300" y="1341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6296</xdr:rowOff>
    </xdr:from>
    <xdr:to>
      <xdr:col>81</xdr:col>
      <xdr:colOff>101600</xdr:colOff>
      <xdr:row>78</xdr:row>
      <xdr:rowOff>107896</xdr:rowOff>
    </xdr:to>
    <xdr:sp macro="" textlink="">
      <xdr:nvSpPr>
        <xdr:cNvPr id="651" name="楕円 650"/>
        <xdr:cNvSpPr/>
      </xdr:nvSpPr>
      <xdr:spPr>
        <a:xfrm>
          <a:off x="15430500" y="133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124423</xdr:rowOff>
    </xdr:from>
    <xdr:ext cx="534377" cy="259045"/>
    <xdr:sp macro="" textlink="">
      <xdr:nvSpPr>
        <xdr:cNvPr id="652" name="テキスト ボックス 651"/>
        <xdr:cNvSpPr txBox="1"/>
      </xdr:nvSpPr>
      <xdr:spPr>
        <a:xfrm>
          <a:off x="15214111" y="1315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43782</xdr:rowOff>
    </xdr:from>
    <xdr:to>
      <xdr:col>76</xdr:col>
      <xdr:colOff>165100</xdr:colOff>
      <xdr:row>78</xdr:row>
      <xdr:rowOff>145382</xdr:rowOff>
    </xdr:to>
    <xdr:sp macro="" textlink="">
      <xdr:nvSpPr>
        <xdr:cNvPr id="653" name="楕円 652"/>
        <xdr:cNvSpPr/>
      </xdr:nvSpPr>
      <xdr:spPr>
        <a:xfrm>
          <a:off x="14541500" y="1341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161909</xdr:rowOff>
    </xdr:from>
    <xdr:ext cx="534377" cy="259045"/>
    <xdr:sp macro="" textlink="">
      <xdr:nvSpPr>
        <xdr:cNvPr id="654" name="テキスト ボックス 653"/>
        <xdr:cNvSpPr txBox="1"/>
      </xdr:nvSpPr>
      <xdr:spPr>
        <a:xfrm>
          <a:off x="14325111" y="131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66216</xdr:rowOff>
    </xdr:from>
    <xdr:to>
      <xdr:col>72</xdr:col>
      <xdr:colOff>38100</xdr:colOff>
      <xdr:row>78</xdr:row>
      <xdr:rowOff>167816</xdr:rowOff>
    </xdr:to>
    <xdr:sp macro="" textlink="">
      <xdr:nvSpPr>
        <xdr:cNvPr id="655" name="楕円 654"/>
        <xdr:cNvSpPr/>
      </xdr:nvSpPr>
      <xdr:spPr>
        <a:xfrm>
          <a:off x="13652500" y="1343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158943</xdr:rowOff>
    </xdr:from>
    <xdr:ext cx="469744" cy="259045"/>
    <xdr:sp macro="" textlink="">
      <xdr:nvSpPr>
        <xdr:cNvPr id="656" name="テキスト ボックス 655"/>
        <xdr:cNvSpPr txBox="1"/>
      </xdr:nvSpPr>
      <xdr:spPr>
        <a:xfrm>
          <a:off x="13468428" y="1353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76338</xdr:rowOff>
    </xdr:from>
    <xdr:to>
      <xdr:col>67</xdr:col>
      <xdr:colOff>101600</xdr:colOff>
      <xdr:row>79</xdr:row>
      <xdr:rowOff>6488</xdr:rowOff>
    </xdr:to>
    <xdr:sp macro="" textlink="">
      <xdr:nvSpPr>
        <xdr:cNvPr id="657" name="楕円 656"/>
        <xdr:cNvSpPr/>
      </xdr:nvSpPr>
      <xdr:spPr>
        <a:xfrm>
          <a:off x="12763500" y="1344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169065</xdr:rowOff>
    </xdr:from>
    <xdr:ext cx="469744" cy="259045"/>
    <xdr:sp macro="" textlink="">
      <xdr:nvSpPr>
        <xdr:cNvPr id="658" name="テキスト ボックス 657"/>
        <xdr:cNvSpPr txBox="1"/>
      </xdr:nvSpPr>
      <xdr:spPr>
        <a:xfrm>
          <a:off x="12579428" y="1354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107834</xdr:rowOff>
    </xdr:from>
    <xdr:to>
      <xdr:col>85</xdr:col>
      <xdr:colOff>127000</xdr:colOff>
      <xdr:row>97</xdr:row>
      <xdr:rowOff>110192</xdr:rowOff>
    </xdr:to>
    <xdr:cxnSp macro="">
      <xdr:nvCxnSpPr>
        <xdr:cNvPr id="689" name="直線コネクタ 688"/>
        <xdr:cNvCxnSpPr/>
      </xdr:nvCxnSpPr>
      <xdr:spPr>
        <a:xfrm flipV="1">
          <a:off x="15481300" y="16738484"/>
          <a:ext cx="8382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67791</xdr:rowOff>
    </xdr:from>
    <xdr:ext cx="599010" cy="259045"/>
    <xdr:sp macro="" textlink="">
      <xdr:nvSpPr>
        <xdr:cNvPr id="690" name="公債費平均値テキスト"/>
        <xdr:cNvSpPr txBox="1"/>
      </xdr:nvSpPr>
      <xdr:spPr>
        <a:xfrm>
          <a:off x="16370300" y="16526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79218</xdr:rowOff>
    </xdr:from>
    <xdr:to>
      <xdr:col>81</xdr:col>
      <xdr:colOff>50800</xdr:colOff>
      <xdr:row>97</xdr:row>
      <xdr:rowOff>110192</xdr:rowOff>
    </xdr:to>
    <xdr:cxnSp macro="">
      <xdr:nvCxnSpPr>
        <xdr:cNvPr id="692" name="直線コネクタ 691"/>
        <xdr:cNvCxnSpPr/>
      </xdr:nvCxnSpPr>
      <xdr:spPr>
        <a:xfrm>
          <a:off x="14592300" y="16709868"/>
          <a:ext cx="889000" cy="3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4" name="テキスト ボックス 693"/>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42901</xdr:rowOff>
    </xdr:from>
    <xdr:to>
      <xdr:col>76</xdr:col>
      <xdr:colOff>114300</xdr:colOff>
      <xdr:row>97</xdr:row>
      <xdr:rowOff>79218</xdr:rowOff>
    </xdr:to>
    <xdr:cxnSp macro="">
      <xdr:nvCxnSpPr>
        <xdr:cNvPr id="695" name="直線コネクタ 694"/>
        <xdr:cNvCxnSpPr/>
      </xdr:nvCxnSpPr>
      <xdr:spPr>
        <a:xfrm>
          <a:off x="13703300" y="16673551"/>
          <a:ext cx="889000" cy="3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7" name="テキスト ボックス 696"/>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42090</xdr:rowOff>
    </xdr:from>
    <xdr:to>
      <xdr:col>71</xdr:col>
      <xdr:colOff>177800</xdr:colOff>
      <xdr:row>97</xdr:row>
      <xdr:rowOff>42901</xdr:rowOff>
    </xdr:to>
    <xdr:cxnSp macro="">
      <xdr:nvCxnSpPr>
        <xdr:cNvPr id="698" name="直線コネクタ 697"/>
        <xdr:cNvCxnSpPr/>
      </xdr:nvCxnSpPr>
      <xdr:spPr>
        <a:xfrm>
          <a:off x="12814300" y="16672740"/>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108063</xdr:rowOff>
    </xdr:from>
    <xdr:to>
      <xdr:col>72</xdr:col>
      <xdr:colOff>38100</xdr:colOff>
      <xdr:row>97</xdr:row>
      <xdr:rowOff>38213</xdr:rowOff>
    </xdr:to>
    <xdr:sp macro="" textlink="">
      <xdr:nvSpPr>
        <xdr:cNvPr id="699" name="フローチャート: 判断 698"/>
        <xdr:cNvSpPr/>
      </xdr:nvSpPr>
      <xdr:spPr>
        <a:xfrm>
          <a:off x="13652500" y="165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54740</xdr:rowOff>
    </xdr:from>
    <xdr:ext cx="599010" cy="259045"/>
    <xdr:sp macro="" textlink="">
      <xdr:nvSpPr>
        <xdr:cNvPr id="700" name="テキスト ボックス 699"/>
        <xdr:cNvSpPr txBox="1"/>
      </xdr:nvSpPr>
      <xdr:spPr>
        <a:xfrm>
          <a:off x="13403795" y="163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103530</xdr:rowOff>
    </xdr:from>
    <xdr:to>
      <xdr:col>67</xdr:col>
      <xdr:colOff>101600</xdr:colOff>
      <xdr:row>97</xdr:row>
      <xdr:rowOff>33680</xdr:rowOff>
    </xdr:to>
    <xdr:sp macro="" textlink="">
      <xdr:nvSpPr>
        <xdr:cNvPr id="701" name="フローチャート: 判断 700"/>
        <xdr:cNvSpPr/>
      </xdr:nvSpPr>
      <xdr:spPr>
        <a:xfrm>
          <a:off x="12763500" y="165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50207</xdr:rowOff>
    </xdr:from>
    <xdr:ext cx="599010" cy="259045"/>
    <xdr:sp macro="" textlink="">
      <xdr:nvSpPr>
        <xdr:cNvPr id="702" name="テキスト ボックス 701"/>
        <xdr:cNvSpPr txBox="1"/>
      </xdr:nvSpPr>
      <xdr:spPr>
        <a:xfrm>
          <a:off x="12514795" y="1633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57034</xdr:rowOff>
    </xdr:from>
    <xdr:to>
      <xdr:col>85</xdr:col>
      <xdr:colOff>177800</xdr:colOff>
      <xdr:row>97</xdr:row>
      <xdr:rowOff>158634</xdr:rowOff>
    </xdr:to>
    <xdr:sp macro="" textlink="">
      <xdr:nvSpPr>
        <xdr:cNvPr id="708" name="楕円 707"/>
        <xdr:cNvSpPr/>
      </xdr:nvSpPr>
      <xdr:spPr>
        <a:xfrm>
          <a:off x="16268700" y="1668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35461</xdr:rowOff>
    </xdr:from>
    <xdr:ext cx="599010" cy="259045"/>
    <xdr:sp macro="" textlink="">
      <xdr:nvSpPr>
        <xdr:cNvPr id="709" name="公債費該当値テキスト"/>
        <xdr:cNvSpPr txBox="1"/>
      </xdr:nvSpPr>
      <xdr:spPr>
        <a:xfrm>
          <a:off x="16370300" y="1666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59392</xdr:rowOff>
    </xdr:from>
    <xdr:to>
      <xdr:col>81</xdr:col>
      <xdr:colOff>101600</xdr:colOff>
      <xdr:row>97</xdr:row>
      <xdr:rowOff>160992</xdr:rowOff>
    </xdr:to>
    <xdr:sp macro="" textlink="">
      <xdr:nvSpPr>
        <xdr:cNvPr id="710" name="楕円 709"/>
        <xdr:cNvSpPr/>
      </xdr:nvSpPr>
      <xdr:spPr>
        <a:xfrm>
          <a:off x="15430500" y="166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152119</xdr:rowOff>
    </xdr:from>
    <xdr:ext cx="599010" cy="259045"/>
    <xdr:sp macro="" textlink="">
      <xdr:nvSpPr>
        <xdr:cNvPr id="711" name="テキスト ボックス 710"/>
        <xdr:cNvSpPr txBox="1"/>
      </xdr:nvSpPr>
      <xdr:spPr>
        <a:xfrm>
          <a:off x="15181795" y="167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28418</xdr:rowOff>
    </xdr:from>
    <xdr:to>
      <xdr:col>76</xdr:col>
      <xdr:colOff>165100</xdr:colOff>
      <xdr:row>97</xdr:row>
      <xdr:rowOff>130018</xdr:rowOff>
    </xdr:to>
    <xdr:sp macro="" textlink="">
      <xdr:nvSpPr>
        <xdr:cNvPr id="712" name="楕円 711"/>
        <xdr:cNvSpPr/>
      </xdr:nvSpPr>
      <xdr:spPr>
        <a:xfrm>
          <a:off x="14541500" y="166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121145</xdr:rowOff>
    </xdr:from>
    <xdr:ext cx="599010" cy="259045"/>
    <xdr:sp macro="" textlink="">
      <xdr:nvSpPr>
        <xdr:cNvPr id="713" name="テキスト ボックス 712"/>
        <xdr:cNvSpPr txBox="1"/>
      </xdr:nvSpPr>
      <xdr:spPr>
        <a:xfrm>
          <a:off x="14292795" y="1675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163551</xdr:rowOff>
    </xdr:from>
    <xdr:to>
      <xdr:col>72</xdr:col>
      <xdr:colOff>38100</xdr:colOff>
      <xdr:row>97</xdr:row>
      <xdr:rowOff>93701</xdr:rowOff>
    </xdr:to>
    <xdr:sp macro="" textlink="">
      <xdr:nvSpPr>
        <xdr:cNvPr id="714" name="楕円 713"/>
        <xdr:cNvSpPr/>
      </xdr:nvSpPr>
      <xdr:spPr>
        <a:xfrm>
          <a:off x="13652500" y="166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84828</xdr:rowOff>
    </xdr:from>
    <xdr:ext cx="599010" cy="259045"/>
    <xdr:sp macro="" textlink="">
      <xdr:nvSpPr>
        <xdr:cNvPr id="715" name="テキスト ボックス 714"/>
        <xdr:cNvSpPr txBox="1"/>
      </xdr:nvSpPr>
      <xdr:spPr>
        <a:xfrm>
          <a:off x="13403795" y="1671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162740</xdr:rowOff>
    </xdr:from>
    <xdr:to>
      <xdr:col>67</xdr:col>
      <xdr:colOff>101600</xdr:colOff>
      <xdr:row>97</xdr:row>
      <xdr:rowOff>92890</xdr:rowOff>
    </xdr:to>
    <xdr:sp macro="" textlink="">
      <xdr:nvSpPr>
        <xdr:cNvPr id="716" name="楕円 715"/>
        <xdr:cNvSpPr/>
      </xdr:nvSpPr>
      <xdr:spPr>
        <a:xfrm>
          <a:off x="12763500" y="1662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84017</xdr:rowOff>
    </xdr:from>
    <xdr:ext cx="599010" cy="259045"/>
    <xdr:sp macro="" textlink="">
      <xdr:nvSpPr>
        <xdr:cNvPr id="717" name="テキスト ボックス 716"/>
        <xdr:cNvSpPr txBox="1"/>
      </xdr:nvSpPr>
      <xdr:spPr>
        <a:xfrm>
          <a:off x="12514795" y="1671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58" name="フローチャート: 判断 757"/>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59" name="テキスト ボックス 758"/>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0" name="フローチャート: 判断 759"/>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1" name="テキスト ボックス 760"/>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総務費が住民一人当たり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485,439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円、土木費が住民一人当たり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223,362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類似団体と比較すると高いコストとなっているが、これは投資的事業や施策的事業の影響が大きい。今後も、住宅建設をはじめとした若者定住対策事に係る投資的事業や継続してコストの発生する情報通信施設関連事業や町の事特色ある事業である生活工芸や交流センター等の施設管理における経費が継続することが想定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前年度からの繰越金（剰余金）を財政調整基金等に積立、極力取り崩さないよう今後の財政運営に備えたことにより、財政調整基金については平成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807,775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千円の残高となった。また、自主財源の乏しい当町においては地方交付税の影響を大きく受けるため、特に地方交付税の増減に伴い、実質収支においても変動する傾向にある。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各会計においても赤字は発生しておらず、連結実質赤字比率についても赤字にはなっていない。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3010020</v>
      </c>
      <c r="BO4" s="441"/>
      <c r="BP4" s="441"/>
      <c r="BQ4" s="441"/>
      <c r="BR4" s="441"/>
      <c r="BS4" s="441"/>
      <c r="BT4" s="441"/>
      <c r="BU4" s="442"/>
      <c r="BV4" s="440">
        <v>2776364</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24.3</v>
      </c>
      <c r="CU4" s="622"/>
      <c r="CV4" s="622"/>
      <c r="CW4" s="622"/>
      <c r="CX4" s="622"/>
      <c r="CY4" s="622"/>
      <c r="CZ4" s="622"/>
      <c r="DA4" s="623"/>
      <c r="DB4" s="621">
        <v>16.100000000000001</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2702501</v>
      </c>
      <c r="BO5" s="446"/>
      <c r="BP5" s="446"/>
      <c r="BQ5" s="446"/>
      <c r="BR5" s="446"/>
      <c r="BS5" s="446"/>
      <c r="BT5" s="446"/>
      <c r="BU5" s="447"/>
      <c r="BV5" s="445">
        <v>2557076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88.7</v>
      </c>
      <c r="CU5" s="416"/>
      <c r="CV5" s="416"/>
      <c r="CW5" s="416"/>
      <c r="CX5" s="416"/>
      <c r="CY5" s="416"/>
      <c r="CZ5" s="416"/>
      <c r="DA5" s="417"/>
      <c r="DB5" s="415">
        <v>83.1</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307519</v>
      </c>
      <c r="BO6" s="446"/>
      <c r="BP6" s="446"/>
      <c r="BQ6" s="446"/>
      <c r="BR6" s="446"/>
      <c r="BS6" s="446"/>
      <c r="BT6" s="446"/>
      <c r="BU6" s="447"/>
      <c r="BV6" s="445">
        <v>219288</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92.1</v>
      </c>
      <c r="CU6" s="596"/>
      <c r="CV6" s="596"/>
      <c r="CW6" s="596"/>
      <c r="CX6" s="596"/>
      <c r="CY6" s="596"/>
      <c r="CZ6" s="596"/>
      <c r="DA6" s="597"/>
      <c r="DB6" s="595">
        <v>86.2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8629</v>
      </c>
      <c r="BO7" s="446"/>
      <c r="BP7" s="446"/>
      <c r="BQ7" s="446"/>
      <c r="BR7" s="446"/>
      <c r="BS7" s="446"/>
      <c r="BT7" s="446"/>
      <c r="BU7" s="447"/>
      <c r="BV7" s="445">
        <v>9973</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1230578</v>
      </c>
      <c r="CU7" s="446"/>
      <c r="CV7" s="446"/>
      <c r="CW7" s="446"/>
      <c r="CX7" s="446"/>
      <c r="CY7" s="446"/>
      <c r="CZ7" s="446"/>
      <c r="DA7" s="447"/>
      <c r="DB7" s="445">
        <v>1300862</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298890</v>
      </c>
      <c r="BO8" s="446"/>
      <c r="BP8" s="446"/>
      <c r="BQ8" s="446"/>
      <c r="BR8" s="446"/>
      <c r="BS8" s="446"/>
      <c r="BT8" s="446"/>
      <c r="BU8" s="447"/>
      <c r="BV8" s="445">
        <v>209315</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0.14000000000000001</v>
      </c>
      <c r="CU8" s="559"/>
      <c r="CV8" s="559"/>
      <c r="CW8" s="559"/>
      <c r="CX8" s="559"/>
      <c r="CY8" s="559"/>
      <c r="CZ8" s="559"/>
      <c r="DA8" s="560"/>
      <c r="DB8" s="558">
        <v>0.14000000000000001</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1668</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89575</v>
      </c>
      <c r="BO9" s="446"/>
      <c r="BP9" s="446"/>
      <c r="BQ9" s="446"/>
      <c r="BR9" s="446"/>
      <c r="BS9" s="446"/>
      <c r="BT9" s="446"/>
      <c r="BU9" s="447"/>
      <c r="BV9" s="445">
        <v>43809</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8.1</v>
      </c>
      <c r="CU9" s="416"/>
      <c r="CV9" s="416"/>
      <c r="CW9" s="416"/>
      <c r="CX9" s="416"/>
      <c r="CY9" s="416"/>
      <c r="CZ9" s="416"/>
      <c r="DA9" s="417"/>
      <c r="DB9" s="415">
        <v>8.6999999999999993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1926</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120341</v>
      </c>
      <c r="BO10" s="446"/>
      <c r="BP10" s="446"/>
      <c r="BQ10" s="446"/>
      <c r="BR10" s="446"/>
      <c r="BS10" s="446"/>
      <c r="BT10" s="446"/>
      <c r="BU10" s="447"/>
      <c r="BV10" s="445">
        <v>82381</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1678</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87</v>
      </c>
      <c r="AV12" s="503"/>
      <c r="AW12" s="503"/>
      <c r="AX12" s="503"/>
      <c r="AY12" s="425" t="s">
        <v>128</v>
      </c>
      <c r="AZ12" s="426"/>
      <c r="BA12" s="426"/>
      <c r="BB12" s="426"/>
      <c r="BC12" s="426"/>
      <c r="BD12" s="426"/>
      <c r="BE12" s="426"/>
      <c r="BF12" s="426"/>
      <c r="BG12" s="426"/>
      <c r="BH12" s="426"/>
      <c r="BI12" s="426"/>
      <c r="BJ12" s="426"/>
      <c r="BK12" s="426"/>
      <c r="BL12" s="426"/>
      <c r="BM12" s="427"/>
      <c r="BN12" s="445">
        <v>264000</v>
      </c>
      <c r="BO12" s="446"/>
      <c r="BP12" s="446"/>
      <c r="BQ12" s="446"/>
      <c r="BR12" s="446"/>
      <c r="BS12" s="446"/>
      <c r="BT12" s="446"/>
      <c r="BU12" s="447"/>
      <c r="BV12" s="445">
        <v>98000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1672</v>
      </c>
      <c r="S13" s="549"/>
      <c r="T13" s="549"/>
      <c r="U13" s="549"/>
      <c r="V13" s="550"/>
      <c r="W13" s="536" t="s">
        <v>131</v>
      </c>
      <c r="X13" s="458"/>
      <c r="Y13" s="458"/>
      <c r="Z13" s="458"/>
      <c r="AA13" s="458"/>
      <c r="AB13" s="459"/>
      <c r="AC13" s="421">
        <v>96</v>
      </c>
      <c r="AD13" s="422"/>
      <c r="AE13" s="422"/>
      <c r="AF13" s="422"/>
      <c r="AG13" s="423"/>
      <c r="AH13" s="421">
        <v>100</v>
      </c>
      <c r="AI13" s="422"/>
      <c r="AJ13" s="422"/>
      <c r="AK13" s="422"/>
      <c r="AL13" s="424"/>
      <c r="AM13" s="514" t="s">
        <v>132</v>
      </c>
      <c r="AN13" s="419"/>
      <c r="AO13" s="419"/>
      <c r="AP13" s="419"/>
      <c r="AQ13" s="419"/>
      <c r="AR13" s="419"/>
      <c r="AS13" s="419"/>
      <c r="AT13" s="420"/>
      <c r="AU13" s="502" t="s">
        <v>119</v>
      </c>
      <c r="AV13" s="503"/>
      <c r="AW13" s="503"/>
      <c r="AX13" s="503"/>
      <c r="AY13" s="425" t="s">
        <v>133</v>
      </c>
      <c r="AZ13" s="426"/>
      <c r="BA13" s="426"/>
      <c r="BB13" s="426"/>
      <c r="BC13" s="426"/>
      <c r="BD13" s="426"/>
      <c r="BE13" s="426"/>
      <c r="BF13" s="426"/>
      <c r="BG13" s="426"/>
      <c r="BH13" s="426"/>
      <c r="BI13" s="426"/>
      <c r="BJ13" s="426"/>
      <c r="BK13" s="426"/>
      <c r="BL13" s="426"/>
      <c r="BM13" s="427"/>
      <c r="BN13" s="445">
        <v>-54084</v>
      </c>
      <c r="BO13" s="446"/>
      <c r="BP13" s="446"/>
      <c r="BQ13" s="446"/>
      <c r="BR13" s="446"/>
      <c r="BS13" s="446"/>
      <c r="BT13" s="446"/>
      <c r="BU13" s="447"/>
      <c r="BV13" s="445">
        <v>28190</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2.8</v>
      </c>
      <c r="CU13" s="416"/>
      <c r="CV13" s="416"/>
      <c r="CW13" s="416"/>
      <c r="CX13" s="416"/>
      <c r="CY13" s="416"/>
      <c r="CZ13" s="416"/>
      <c r="DA13" s="417"/>
      <c r="DB13" s="415">
        <v>3.1</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135</v>
      </c>
      <c r="M14" s="579"/>
      <c r="N14" s="579"/>
      <c r="O14" s="579"/>
      <c r="P14" s="579"/>
      <c r="Q14" s="580"/>
      <c r="R14" s="548">
        <v>1720</v>
      </c>
      <c r="S14" s="549"/>
      <c r="T14" s="549"/>
      <c r="U14" s="549"/>
      <c r="V14" s="550"/>
      <c r="W14" s="551"/>
      <c r="X14" s="461"/>
      <c r="Y14" s="461"/>
      <c r="Z14" s="461"/>
      <c r="AA14" s="461"/>
      <c r="AB14" s="462"/>
      <c r="AC14" s="541">
        <v>13.8</v>
      </c>
      <c r="AD14" s="542"/>
      <c r="AE14" s="542"/>
      <c r="AF14" s="542"/>
      <c r="AG14" s="543"/>
      <c r="AH14" s="541">
        <v>13.7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122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130</v>
      </c>
      <c r="N15" s="546"/>
      <c r="O15" s="546"/>
      <c r="P15" s="546"/>
      <c r="Q15" s="547"/>
      <c r="R15" s="548">
        <v>1714</v>
      </c>
      <c r="S15" s="549"/>
      <c r="T15" s="549"/>
      <c r="U15" s="549"/>
      <c r="V15" s="550"/>
      <c r="W15" s="536" t="s">
        <v>137</v>
      </c>
      <c r="X15" s="458"/>
      <c r="Y15" s="458"/>
      <c r="Z15" s="458"/>
      <c r="AA15" s="458"/>
      <c r="AB15" s="459"/>
      <c r="AC15" s="421">
        <v>173</v>
      </c>
      <c r="AD15" s="422"/>
      <c r="AE15" s="422"/>
      <c r="AF15" s="422"/>
      <c r="AG15" s="423"/>
      <c r="AH15" s="421">
        <v>206</v>
      </c>
      <c r="AI15" s="422"/>
      <c r="AJ15" s="422"/>
      <c r="AK15" s="422"/>
      <c r="AL15" s="424"/>
      <c r="AM15" s="514"/>
      <c r="AN15" s="419"/>
      <c r="AO15" s="419"/>
      <c r="AP15" s="419"/>
      <c r="AQ15" s="419"/>
      <c r="AR15" s="419"/>
      <c r="AS15" s="419"/>
      <c r="AT15" s="420"/>
      <c r="AU15" s="502"/>
      <c r="AV15" s="503"/>
      <c r="AW15" s="503"/>
      <c r="AX15" s="503"/>
      <c r="AY15" s="437" t="s">
        <v>138</v>
      </c>
      <c r="AZ15" s="438"/>
      <c r="BA15" s="438"/>
      <c r="BB15" s="438"/>
      <c r="BC15" s="438"/>
      <c r="BD15" s="438"/>
      <c r="BE15" s="438"/>
      <c r="BF15" s="438"/>
      <c r="BG15" s="438"/>
      <c r="BH15" s="438"/>
      <c r="BI15" s="438"/>
      <c r="BJ15" s="438"/>
      <c r="BK15" s="438"/>
      <c r="BL15" s="438"/>
      <c r="BM15" s="439"/>
      <c r="BN15" s="440">
        <v>173808</v>
      </c>
      <c r="BO15" s="441"/>
      <c r="BP15" s="441"/>
      <c r="BQ15" s="441"/>
      <c r="BR15" s="441"/>
      <c r="BS15" s="441"/>
      <c r="BT15" s="441"/>
      <c r="BU15" s="442"/>
      <c r="BV15" s="440">
        <v>173211</v>
      </c>
      <c r="BW15" s="441"/>
      <c r="BX15" s="441"/>
      <c r="BY15" s="441"/>
      <c r="BZ15" s="441"/>
      <c r="CA15" s="441"/>
      <c r="CB15" s="441"/>
      <c r="CC15" s="442"/>
      <c r="CD15" s="555" t="s">
        <v>139</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140</v>
      </c>
      <c r="M16" s="539"/>
      <c r="N16" s="539"/>
      <c r="O16" s="539"/>
      <c r="P16" s="539"/>
      <c r="Q16" s="540"/>
      <c r="R16" s="533" t="s">
        <v>141</v>
      </c>
      <c r="S16" s="534"/>
      <c r="T16" s="534"/>
      <c r="U16" s="534"/>
      <c r="V16" s="535"/>
      <c r="W16" s="551"/>
      <c r="X16" s="461"/>
      <c r="Y16" s="461"/>
      <c r="Z16" s="461"/>
      <c r="AA16" s="461"/>
      <c r="AB16" s="462"/>
      <c r="AC16" s="541">
        <v>24.8</v>
      </c>
      <c r="AD16" s="542"/>
      <c r="AE16" s="542"/>
      <c r="AF16" s="542"/>
      <c r="AG16" s="543"/>
      <c r="AH16" s="541">
        <v>28.2</v>
      </c>
      <c r="AI16" s="542"/>
      <c r="AJ16" s="542"/>
      <c r="AK16" s="542"/>
      <c r="AL16" s="544"/>
      <c r="AM16" s="514"/>
      <c r="AN16" s="419"/>
      <c r="AO16" s="419"/>
      <c r="AP16" s="419"/>
      <c r="AQ16" s="419"/>
      <c r="AR16" s="419"/>
      <c r="AS16" s="419"/>
      <c r="AT16" s="420"/>
      <c r="AU16" s="502"/>
      <c r="AV16" s="503"/>
      <c r="AW16" s="503"/>
      <c r="AX16" s="503"/>
      <c r="AY16" s="425" t="s">
        <v>142</v>
      </c>
      <c r="AZ16" s="426"/>
      <c r="BA16" s="426"/>
      <c r="BB16" s="426"/>
      <c r="BC16" s="426"/>
      <c r="BD16" s="426"/>
      <c r="BE16" s="426"/>
      <c r="BF16" s="426"/>
      <c r="BG16" s="426"/>
      <c r="BH16" s="426"/>
      <c r="BI16" s="426"/>
      <c r="BJ16" s="426"/>
      <c r="BK16" s="426"/>
      <c r="BL16" s="426"/>
      <c r="BM16" s="427"/>
      <c r="BN16" s="445">
        <v>1139395</v>
      </c>
      <c r="BO16" s="446"/>
      <c r="BP16" s="446"/>
      <c r="BQ16" s="446"/>
      <c r="BR16" s="446"/>
      <c r="BS16" s="446"/>
      <c r="BT16" s="446"/>
      <c r="BU16" s="447"/>
      <c r="BV16" s="445">
        <v>1210417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143</v>
      </c>
      <c r="N17" s="531"/>
      <c r="O17" s="531"/>
      <c r="P17" s="531"/>
      <c r="Q17" s="532"/>
      <c r="R17" s="533" t="s">
        <v>144</v>
      </c>
      <c r="S17" s="534"/>
      <c r="T17" s="534"/>
      <c r="U17" s="534"/>
      <c r="V17" s="535"/>
      <c r="W17" s="536" t="s">
        <v>145</v>
      </c>
      <c r="X17" s="458"/>
      <c r="Y17" s="458"/>
      <c r="Z17" s="458"/>
      <c r="AA17" s="458"/>
      <c r="AB17" s="459"/>
      <c r="AC17" s="421">
        <v>428</v>
      </c>
      <c r="AD17" s="422"/>
      <c r="AE17" s="422"/>
      <c r="AF17" s="422"/>
      <c r="AG17" s="423"/>
      <c r="AH17" s="421">
        <v>424</v>
      </c>
      <c r="AI17" s="422"/>
      <c r="AJ17" s="422"/>
      <c r="AK17" s="422"/>
      <c r="AL17" s="424"/>
      <c r="AM17" s="514"/>
      <c r="AN17" s="419"/>
      <c r="AO17" s="419"/>
      <c r="AP17" s="419"/>
      <c r="AQ17" s="419"/>
      <c r="AR17" s="419"/>
      <c r="AS17" s="419"/>
      <c r="AT17" s="420"/>
      <c r="AU17" s="502"/>
      <c r="AV17" s="503"/>
      <c r="AW17" s="503"/>
      <c r="AX17" s="503"/>
      <c r="AY17" s="425" t="s">
        <v>146</v>
      </c>
      <c r="AZ17" s="426"/>
      <c r="BA17" s="426"/>
      <c r="BB17" s="426"/>
      <c r="BC17" s="426"/>
      <c r="BD17" s="426"/>
      <c r="BE17" s="426"/>
      <c r="BF17" s="426"/>
      <c r="BG17" s="426"/>
      <c r="BH17" s="426"/>
      <c r="BI17" s="426"/>
      <c r="BJ17" s="426"/>
      <c r="BK17" s="426"/>
      <c r="BL17" s="426"/>
      <c r="BM17" s="427"/>
      <c r="BN17" s="445">
        <v>219788</v>
      </c>
      <c r="BO17" s="446"/>
      <c r="BP17" s="446"/>
      <c r="BQ17" s="446"/>
      <c r="BR17" s="446"/>
      <c r="BS17" s="446"/>
      <c r="BT17" s="446"/>
      <c r="BU17" s="447"/>
      <c r="BV17" s="445">
        <v>217916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147</v>
      </c>
      <c r="C18" s="508"/>
      <c r="D18" s="508"/>
      <c r="E18" s="509"/>
      <c r="F18" s="509"/>
      <c r="G18" s="509"/>
      <c r="H18" s="509"/>
      <c r="I18" s="509"/>
      <c r="J18" s="509"/>
      <c r="K18" s="509"/>
      <c r="L18" s="510">
        <v>90.81</v>
      </c>
      <c r="M18" s="510"/>
      <c r="N18" s="510"/>
      <c r="O18" s="510"/>
      <c r="P18" s="510"/>
      <c r="Q18" s="510"/>
      <c r="R18" s="511"/>
      <c r="S18" s="511"/>
      <c r="T18" s="511"/>
      <c r="U18" s="511"/>
      <c r="V18" s="512"/>
      <c r="W18" s="526"/>
      <c r="X18" s="527"/>
      <c r="Y18" s="527"/>
      <c r="Z18" s="527"/>
      <c r="AA18" s="527"/>
      <c r="AB18" s="537"/>
      <c r="AC18" s="409">
        <v>61.4</v>
      </c>
      <c r="AD18" s="410"/>
      <c r="AE18" s="410"/>
      <c r="AF18" s="410"/>
      <c r="AG18" s="513"/>
      <c r="AH18" s="409">
        <v>58.1</v>
      </c>
      <c r="AI18" s="410"/>
      <c r="AJ18" s="410"/>
      <c r="AK18" s="410"/>
      <c r="AL18" s="411"/>
      <c r="AM18" s="514"/>
      <c r="AN18" s="419"/>
      <c r="AO18" s="419"/>
      <c r="AP18" s="419"/>
      <c r="AQ18" s="419"/>
      <c r="AR18" s="419"/>
      <c r="AS18" s="419"/>
      <c r="AT18" s="420"/>
      <c r="AU18" s="502"/>
      <c r="AV18" s="503"/>
      <c r="AW18" s="503"/>
      <c r="AX18" s="503"/>
      <c r="AY18" s="425" t="s">
        <v>148</v>
      </c>
      <c r="AZ18" s="426"/>
      <c r="BA18" s="426"/>
      <c r="BB18" s="426"/>
      <c r="BC18" s="426"/>
      <c r="BD18" s="426"/>
      <c r="BE18" s="426"/>
      <c r="BF18" s="426"/>
      <c r="BG18" s="426"/>
      <c r="BH18" s="426"/>
      <c r="BI18" s="426"/>
      <c r="BJ18" s="426"/>
      <c r="BK18" s="426"/>
      <c r="BL18" s="426"/>
      <c r="BM18" s="427"/>
      <c r="BN18" s="445">
        <v>1091188</v>
      </c>
      <c r="BO18" s="446"/>
      <c r="BP18" s="446"/>
      <c r="BQ18" s="446"/>
      <c r="BR18" s="446"/>
      <c r="BS18" s="446"/>
      <c r="BT18" s="446"/>
      <c r="BU18" s="447"/>
      <c r="BV18" s="445">
        <v>1084193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149</v>
      </c>
      <c r="C19" s="508"/>
      <c r="D19" s="508"/>
      <c r="E19" s="509"/>
      <c r="F19" s="509"/>
      <c r="G19" s="509"/>
      <c r="H19" s="509"/>
      <c r="I19" s="509"/>
      <c r="J19" s="509"/>
      <c r="K19" s="509"/>
      <c r="L19" s="515">
        <v>18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150</v>
      </c>
      <c r="AZ19" s="426"/>
      <c r="BA19" s="426"/>
      <c r="BB19" s="426"/>
      <c r="BC19" s="426"/>
      <c r="BD19" s="426"/>
      <c r="BE19" s="426"/>
      <c r="BF19" s="426"/>
      <c r="BG19" s="426"/>
      <c r="BH19" s="426"/>
      <c r="BI19" s="426"/>
      <c r="BJ19" s="426"/>
      <c r="BK19" s="426"/>
      <c r="BL19" s="426"/>
      <c r="BM19" s="427"/>
      <c r="BN19" s="445">
        <v>2072407</v>
      </c>
      <c r="BO19" s="446"/>
      <c r="BP19" s="446"/>
      <c r="BQ19" s="446"/>
      <c r="BR19" s="446"/>
      <c r="BS19" s="446"/>
      <c r="BT19" s="446"/>
      <c r="BU19" s="447"/>
      <c r="BV19" s="445">
        <v>1947520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151</v>
      </c>
      <c r="C20" s="508"/>
      <c r="D20" s="508"/>
      <c r="E20" s="509"/>
      <c r="F20" s="509"/>
      <c r="G20" s="509"/>
      <c r="H20" s="509"/>
      <c r="I20" s="509"/>
      <c r="J20" s="509"/>
      <c r="K20" s="509"/>
      <c r="L20" s="515">
        <v>674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152</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153</v>
      </c>
      <c r="C22" s="475"/>
      <c r="D22" s="476"/>
      <c r="E22" s="483" t="s">
        <v>1</v>
      </c>
      <c r="F22" s="458"/>
      <c r="G22" s="458"/>
      <c r="H22" s="458"/>
      <c r="I22" s="458"/>
      <c r="J22" s="458"/>
      <c r="K22" s="459"/>
      <c r="L22" s="483" t="s">
        <v>154</v>
      </c>
      <c r="M22" s="458"/>
      <c r="N22" s="458"/>
      <c r="O22" s="458"/>
      <c r="P22" s="459"/>
      <c r="Q22" s="468" t="s">
        <v>155</v>
      </c>
      <c r="R22" s="469"/>
      <c r="S22" s="469"/>
      <c r="T22" s="469"/>
      <c r="U22" s="469"/>
      <c r="V22" s="484"/>
      <c r="W22" s="486" t="s">
        <v>156</v>
      </c>
      <c r="X22" s="475"/>
      <c r="Y22" s="476"/>
      <c r="Z22" s="483" t="s">
        <v>1</v>
      </c>
      <c r="AA22" s="458"/>
      <c r="AB22" s="458"/>
      <c r="AC22" s="458"/>
      <c r="AD22" s="458"/>
      <c r="AE22" s="458"/>
      <c r="AF22" s="458"/>
      <c r="AG22" s="459"/>
      <c r="AH22" s="457" t="s">
        <v>157</v>
      </c>
      <c r="AI22" s="458"/>
      <c r="AJ22" s="458"/>
      <c r="AK22" s="458"/>
      <c r="AL22" s="459"/>
      <c r="AM22" s="457" t="s">
        <v>158</v>
      </c>
      <c r="AN22" s="463"/>
      <c r="AO22" s="463"/>
      <c r="AP22" s="463"/>
      <c r="AQ22" s="463"/>
      <c r="AR22" s="464"/>
      <c r="AS22" s="468" t="s">
        <v>155</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159</v>
      </c>
      <c r="AZ23" s="438"/>
      <c r="BA23" s="438"/>
      <c r="BB23" s="438"/>
      <c r="BC23" s="438"/>
      <c r="BD23" s="438"/>
      <c r="BE23" s="438"/>
      <c r="BF23" s="438"/>
      <c r="BG23" s="438"/>
      <c r="BH23" s="438"/>
      <c r="BI23" s="438"/>
      <c r="BJ23" s="438"/>
      <c r="BK23" s="438"/>
      <c r="BL23" s="438"/>
      <c r="BM23" s="439"/>
      <c r="BN23" s="445">
        <v>2778342</v>
      </c>
      <c r="BO23" s="446"/>
      <c r="BP23" s="446"/>
      <c r="BQ23" s="446"/>
      <c r="BR23" s="446"/>
      <c r="BS23" s="446"/>
      <c r="BT23" s="446"/>
      <c r="BU23" s="447"/>
      <c r="BV23" s="445">
        <v>2358672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160</v>
      </c>
      <c r="F24" s="419"/>
      <c r="G24" s="419"/>
      <c r="H24" s="419"/>
      <c r="I24" s="419"/>
      <c r="J24" s="419"/>
      <c r="K24" s="420"/>
      <c r="L24" s="421">
        <v>1</v>
      </c>
      <c r="M24" s="422"/>
      <c r="N24" s="422"/>
      <c r="O24" s="422"/>
      <c r="P24" s="423"/>
      <c r="Q24" s="421">
        <v>6940</v>
      </c>
      <c r="R24" s="422"/>
      <c r="S24" s="422"/>
      <c r="T24" s="422"/>
      <c r="U24" s="422"/>
      <c r="V24" s="423"/>
      <c r="W24" s="487"/>
      <c r="X24" s="478"/>
      <c r="Y24" s="479"/>
      <c r="Z24" s="418" t="s">
        <v>161</v>
      </c>
      <c r="AA24" s="419"/>
      <c r="AB24" s="419"/>
      <c r="AC24" s="419"/>
      <c r="AD24" s="419"/>
      <c r="AE24" s="419"/>
      <c r="AF24" s="419"/>
      <c r="AG24" s="420"/>
      <c r="AH24" s="421">
        <v>42</v>
      </c>
      <c r="AI24" s="422"/>
      <c r="AJ24" s="422"/>
      <c r="AK24" s="422"/>
      <c r="AL24" s="423"/>
      <c r="AM24" s="421">
        <v>120036</v>
      </c>
      <c r="AN24" s="422"/>
      <c r="AO24" s="422"/>
      <c r="AP24" s="422"/>
      <c r="AQ24" s="422"/>
      <c r="AR24" s="423"/>
      <c r="AS24" s="421">
        <v>2858</v>
      </c>
      <c r="AT24" s="422"/>
      <c r="AU24" s="422"/>
      <c r="AV24" s="422"/>
      <c r="AW24" s="422"/>
      <c r="AX24" s="424"/>
      <c r="AY24" s="412" t="s">
        <v>162</v>
      </c>
      <c r="AZ24" s="413"/>
      <c r="BA24" s="413"/>
      <c r="BB24" s="413"/>
      <c r="BC24" s="413"/>
      <c r="BD24" s="413"/>
      <c r="BE24" s="413"/>
      <c r="BF24" s="413"/>
      <c r="BG24" s="413"/>
      <c r="BH24" s="413"/>
      <c r="BI24" s="413"/>
      <c r="BJ24" s="413"/>
      <c r="BK24" s="413"/>
      <c r="BL24" s="413"/>
      <c r="BM24" s="414"/>
      <c r="BN24" s="445">
        <v>2293167</v>
      </c>
      <c r="BO24" s="446"/>
      <c r="BP24" s="446"/>
      <c r="BQ24" s="446"/>
      <c r="BR24" s="446"/>
      <c r="BS24" s="446"/>
      <c r="BT24" s="446"/>
      <c r="BU24" s="447"/>
      <c r="BV24" s="445">
        <v>1937689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163</v>
      </c>
      <c r="F25" s="419"/>
      <c r="G25" s="419"/>
      <c r="H25" s="419"/>
      <c r="I25" s="419"/>
      <c r="J25" s="419"/>
      <c r="K25" s="420"/>
      <c r="L25" s="421">
        <v>1</v>
      </c>
      <c r="M25" s="422"/>
      <c r="N25" s="422"/>
      <c r="O25" s="422"/>
      <c r="P25" s="423"/>
      <c r="Q25" s="421">
        <v>5590</v>
      </c>
      <c r="R25" s="422"/>
      <c r="S25" s="422"/>
      <c r="T25" s="422"/>
      <c r="U25" s="422"/>
      <c r="V25" s="423"/>
      <c r="W25" s="487"/>
      <c r="X25" s="478"/>
      <c r="Y25" s="479"/>
      <c r="Z25" s="418" t="s">
        <v>164</v>
      </c>
      <c r="AA25" s="419"/>
      <c r="AB25" s="419"/>
      <c r="AC25" s="419"/>
      <c r="AD25" s="419"/>
      <c r="AE25" s="419"/>
      <c r="AF25" s="419"/>
      <c r="AG25" s="420"/>
      <c r="AH25" s="421" t="s">
        <v>122</v>
      </c>
      <c r="AI25" s="422"/>
      <c r="AJ25" s="422"/>
      <c r="AK25" s="422"/>
      <c r="AL25" s="423"/>
      <c r="AM25" s="421" t="s">
        <v>165</v>
      </c>
      <c r="AN25" s="422"/>
      <c r="AO25" s="422"/>
      <c r="AP25" s="422"/>
      <c r="AQ25" s="422"/>
      <c r="AR25" s="423"/>
      <c r="AS25" s="421" t="s">
        <v>122</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t="s">
        <v>122</v>
      </c>
      <c r="BO25" s="441"/>
      <c r="BP25" s="441"/>
      <c r="BQ25" s="441"/>
      <c r="BR25" s="441"/>
      <c r="BS25" s="441"/>
      <c r="BT25" s="441"/>
      <c r="BU25" s="442"/>
      <c r="BV25" s="440" t="s">
        <v>165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167</v>
      </c>
      <c r="F26" s="419"/>
      <c r="G26" s="419"/>
      <c r="H26" s="419"/>
      <c r="I26" s="419"/>
      <c r="J26" s="419"/>
      <c r="K26" s="420"/>
      <c r="L26" s="421">
        <v>1</v>
      </c>
      <c r="M26" s="422"/>
      <c r="N26" s="422"/>
      <c r="O26" s="422"/>
      <c r="P26" s="423"/>
      <c r="Q26" s="421">
        <v>5270</v>
      </c>
      <c r="R26" s="422"/>
      <c r="S26" s="422"/>
      <c r="T26" s="422"/>
      <c r="U26" s="422"/>
      <c r="V26" s="423"/>
      <c r="W26" s="487"/>
      <c r="X26" s="478"/>
      <c r="Y26" s="479"/>
      <c r="Z26" s="418" t="s">
        <v>168</v>
      </c>
      <c r="AA26" s="500"/>
      <c r="AB26" s="500"/>
      <c r="AC26" s="500"/>
      <c r="AD26" s="500"/>
      <c r="AE26" s="500"/>
      <c r="AF26" s="500"/>
      <c r="AG26" s="501"/>
      <c r="AH26" s="421">
        <v>1</v>
      </c>
      <c r="AI26" s="422"/>
      <c r="AJ26" s="422"/>
      <c r="AK26" s="422"/>
      <c r="AL26" s="423"/>
      <c r="AM26" s="421" t="s">
        <v>169</v>
      </c>
      <c r="AN26" s="422"/>
      <c r="AO26" s="422"/>
      <c r="AP26" s="422"/>
      <c r="AQ26" s="422"/>
      <c r="AR26" s="423"/>
      <c r="AS26" s="421" t="s">
        <v>169</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165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171</v>
      </c>
      <c r="F27" s="419"/>
      <c r="G27" s="419"/>
      <c r="H27" s="419"/>
      <c r="I27" s="419"/>
      <c r="J27" s="419"/>
      <c r="K27" s="420"/>
      <c r="L27" s="421">
        <v>1</v>
      </c>
      <c r="M27" s="422"/>
      <c r="N27" s="422"/>
      <c r="O27" s="422"/>
      <c r="P27" s="423"/>
      <c r="Q27" s="421">
        <v>2250</v>
      </c>
      <c r="R27" s="422"/>
      <c r="S27" s="422"/>
      <c r="T27" s="422"/>
      <c r="U27" s="422"/>
      <c r="V27" s="423"/>
      <c r="W27" s="487"/>
      <c r="X27" s="478"/>
      <c r="Y27" s="479"/>
      <c r="Z27" s="418" t="s">
        <v>172</v>
      </c>
      <c r="AA27" s="419"/>
      <c r="AB27" s="419"/>
      <c r="AC27" s="419"/>
      <c r="AD27" s="419"/>
      <c r="AE27" s="419"/>
      <c r="AF27" s="419"/>
      <c r="AG27" s="420"/>
      <c r="AH27" s="421" t="s">
        <v>165</v>
      </c>
      <c r="AI27" s="422"/>
      <c r="AJ27" s="422"/>
      <c r="AK27" s="422"/>
      <c r="AL27" s="423"/>
      <c r="AM27" s="421" t="s">
        <v>122</v>
      </c>
      <c r="AN27" s="422"/>
      <c r="AO27" s="422"/>
      <c r="AP27" s="422"/>
      <c r="AQ27" s="422"/>
      <c r="AR27" s="423"/>
      <c r="AS27" s="421" t="s">
        <v>122</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39000</v>
      </c>
      <c r="BO27" s="449"/>
      <c r="BP27" s="449"/>
      <c r="BQ27" s="449"/>
      <c r="BR27" s="449"/>
      <c r="BS27" s="449"/>
      <c r="BT27" s="449"/>
      <c r="BU27" s="450"/>
      <c r="BV27" s="448">
        <v>39000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174</v>
      </c>
      <c r="F28" s="419"/>
      <c r="G28" s="419"/>
      <c r="H28" s="419"/>
      <c r="I28" s="419"/>
      <c r="J28" s="419"/>
      <c r="K28" s="420"/>
      <c r="L28" s="421">
        <v>1</v>
      </c>
      <c r="M28" s="422"/>
      <c r="N28" s="422"/>
      <c r="O28" s="422"/>
      <c r="P28" s="423"/>
      <c r="Q28" s="421">
        <v>1840</v>
      </c>
      <c r="R28" s="422"/>
      <c r="S28" s="422"/>
      <c r="T28" s="422"/>
      <c r="U28" s="422"/>
      <c r="V28" s="423"/>
      <c r="W28" s="487"/>
      <c r="X28" s="478"/>
      <c r="Y28" s="479"/>
      <c r="Z28" s="418" t="s">
        <v>175</v>
      </c>
      <c r="AA28" s="419"/>
      <c r="AB28" s="419"/>
      <c r="AC28" s="419"/>
      <c r="AD28" s="419"/>
      <c r="AE28" s="419"/>
      <c r="AF28" s="419"/>
      <c r="AG28" s="420"/>
      <c r="AH28" s="421" t="s">
        <v>122</v>
      </c>
      <c r="AI28" s="422"/>
      <c r="AJ28" s="422"/>
      <c r="AK28" s="422"/>
      <c r="AL28" s="423"/>
      <c r="AM28" s="421" t="s">
        <v>122</v>
      </c>
      <c r="AN28" s="422"/>
      <c r="AO28" s="422"/>
      <c r="AP28" s="422"/>
      <c r="AQ28" s="422"/>
      <c r="AR28" s="423"/>
      <c r="AS28" s="421" t="s">
        <v>122</v>
      </c>
      <c r="AT28" s="422"/>
      <c r="AU28" s="422"/>
      <c r="AV28" s="422"/>
      <c r="AW28" s="422"/>
      <c r="AX28" s="424"/>
      <c r="AY28" s="428" t="s">
        <v>176</v>
      </c>
      <c r="AZ28" s="429"/>
      <c r="BA28" s="429"/>
      <c r="BB28" s="430"/>
      <c r="BC28" s="437" t="s">
        <v>41</v>
      </c>
      <c r="BD28" s="438"/>
      <c r="BE28" s="438"/>
      <c r="BF28" s="438"/>
      <c r="BG28" s="438"/>
      <c r="BH28" s="438"/>
      <c r="BI28" s="438"/>
      <c r="BJ28" s="438"/>
      <c r="BK28" s="438"/>
      <c r="BL28" s="438"/>
      <c r="BM28" s="439"/>
      <c r="BN28" s="440">
        <v>807775</v>
      </c>
      <c r="BO28" s="441"/>
      <c r="BP28" s="441"/>
      <c r="BQ28" s="441"/>
      <c r="BR28" s="441"/>
      <c r="BS28" s="441"/>
      <c r="BT28" s="441"/>
      <c r="BU28" s="442"/>
      <c r="BV28" s="440">
        <v>951434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177</v>
      </c>
      <c r="F29" s="419"/>
      <c r="G29" s="419"/>
      <c r="H29" s="419"/>
      <c r="I29" s="419"/>
      <c r="J29" s="419"/>
      <c r="K29" s="420"/>
      <c r="L29" s="421">
        <v>6</v>
      </c>
      <c r="M29" s="422"/>
      <c r="N29" s="422"/>
      <c r="O29" s="422"/>
      <c r="P29" s="423"/>
      <c r="Q29" s="421">
        <v>1660</v>
      </c>
      <c r="R29" s="422"/>
      <c r="S29" s="422"/>
      <c r="T29" s="422"/>
      <c r="U29" s="422"/>
      <c r="V29" s="423"/>
      <c r="W29" s="488"/>
      <c r="X29" s="489"/>
      <c r="Y29" s="490"/>
      <c r="Z29" s="418" t="s">
        <v>178</v>
      </c>
      <c r="AA29" s="419"/>
      <c r="AB29" s="419"/>
      <c r="AC29" s="419"/>
      <c r="AD29" s="419"/>
      <c r="AE29" s="419"/>
      <c r="AF29" s="419"/>
      <c r="AG29" s="420"/>
      <c r="AH29" s="421">
        <v>42</v>
      </c>
      <c r="AI29" s="422"/>
      <c r="AJ29" s="422"/>
      <c r="AK29" s="422"/>
      <c r="AL29" s="423"/>
      <c r="AM29" s="421">
        <v>120036</v>
      </c>
      <c r="AN29" s="422"/>
      <c r="AO29" s="422"/>
      <c r="AP29" s="422"/>
      <c r="AQ29" s="422"/>
      <c r="AR29" s="423"/>
      <c r="AS29" s="421">
        <v>2858</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358741</v>
      </c>
      <c r="BO29" s="446"/>
      <c r="BP29" s="446"/>
      <c r="BQ29" s="446"/>
      <c r="BR29" s="446"/>
      <c r="BS29" s="446"/>
      <c r="BT29" s="446"/>
      <c r="BU29" s="447"/>
      <c r="BV29" s="445">
        <v>238606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96.9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638487</v>
      </c>
      <c r="BO30" s="449"/>
      <c r="BP30" s="449"/>
      <c r="BQ30" s="449"/>
      <c r="BR30" s="449"/>
      <c r="BS30" s="449"/>
      <c r="BT30" s="449"/>
      <c r="BU30" s="450"/>
      <c r="BV30" s="448">
        <v>695930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189</v>
      </c>
      <c r="V33" s="408"/>
      <c r="W33" s="407" t="s">
        <v>188</v>
      </c>
      <c r="X33" s="407"/>
      <c r="Y33" s="407"/>
      <c r="Z33" s="407"/>
      <c r="AA33" s="407"/>
      <c r="AB33" s="407"/>
      <c r="AC33" s="407"/>
      <c r="AD33" s="407"/>
      <c r="AE33" s="407"/>
      <c r="AF33" s="407"/>
      <c r="AG33" s="407"/>
      <c r="AH33" s="407"/>
      <c r="AI33" s="407"/>
      <c r="AJ33" s="407"/>
      <c r="AK33" s="407"/>
      <c r="AL33" s="195"/>
      <c r="AM33" s="408" t="s">
        <v>189</v>
      </c>
      <c r="AN33" s="408"/>
      <c r="AO33" s="407" t="s">
        <v>188</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187</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三島町国民健康保険特別会計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IF('各会計、関係団体の財政状況及び健全化判断比率'!B31="","",'各会計、関係団体の財政状況及び健全化判断比率'!B31)</f>
        <v>三島町簡易水道事業特別会計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会津若松地方広域市町村圏整備組合（一般会計）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会津桐タンス株式会社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三島町路線バス事業特別会計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三島町介護保険特別会計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IF('各会計、関係団体の財政状況及び健全化判断比率'!B32="","",'各会計、関係団体の財政状況及び健全化判断比率'!B32)</f>
        <v>三島町農業集落排水事業特別会計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　　　〃　（会津若松地方水道用水供給事業会計）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三島町後期高齢者医療特別会計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IF('各会計、関係団体の財政状況及び健全化判断比率'!B33="","",'各会計、関係団体の財政状況及び健全化判断比率'!B33)</f>
        <v>三島町戸別合併処理浄化槽事業特別会計</v>
      </c>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福島県市町村総合事務組合（一般会計）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　　　〃　（消防補償等特別会計）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　　　〃　（消防賞じゅつ金特別会計）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　　　〃　（非常勤職員公務災害補償特別会計）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　　　〃　（自治会館管理特別会計）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福島県後期高齢者医療広域連合（一般会計）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　　　〃　（後期高齢者医療特別会計）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Ev/l4tqDQLSM2yfaLT1EcCyUF4g5PLJI4qQClNZdEkx0SSjJy5cYTyOFKCkLFcAZkVKlOBBnga3mXdpXBERwOQ==" saltValue="fy8wlgUYODRNkAgNzqiyi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224" t="s">
        <v>546</v>
      </c>
      <c r="D34" s="1224"/>
      <c r="E34" s="1225"/>
      <c r="F34" s="32">
        <v>12.2</v>
      </c>
      <c r="G34" s="33">
        <v>9.74</v>
      </c>
      <c r="H34" s="33">
        <v>12.24</v>
      </c>
      <c r="I34" s="33">
        <v>15.83</v>
      </c>
      <c r="J34" s="34">
        <v>24.11</v>
      </c>
      <c r="K34" s="22"/>
      <c r="L34" s="22"/>
      <c r="M34" s="22"/>
      <c r="N34" s="22"/>
      <c r="O34" s="22"/>
      <c r="P34" s="22"/>
    </row>
    <row r="35" spans="1:16" ht="39" customHeight="1">
      <c r="A35" s="22"/>
      <c r="B35" s="35"/>
      <c r="C35" s="1218" t="s">
        <v>547</v>
      </c>
      <c r="D35" s="1219"/>
      <c r="E35" s="1220"/>
      <c r="F35" s="36">
        <v>1.56</v>
      </c>
      <c r="G35" s="37">
        <v>0.99</v>
      </c>
      <c r="H35" s="37">
        <v>0.83</v>
      </c>
      <c r="I35" s="37">
        <v>1.44</v>
      </c>
      <c r="J35" s="38">
        <v>1.29</v>
      </c>
      <c r="K35" s="22"/>
      <c r="L35" s="22"/>
      <c r="M35" s="22"/>
      <c r="N35" s="22"/>
      <c r="O35" s="22"/>
      <c r="P35" s="22"/>
    </row>
    <row r="36" spans="1:16" ht="39" customHeight="1">
      <c r="A36" s="22"/>
      <c r="B36" s="35"/>
      <c r="C36" s="1218" t="s">
        <v>548</v>
      </c>
      <c r="D36" s="1219"/>
      <c r="E36" s="1220"/>
      <c r="F36" s="36">
        <v>1.65</v>
      </c>
      <c r="G36" s="37">
        <v>2.44</v>
      </c>
      <c r="H36" s="37">
        <v>1.71</v>
      </c>
      <c r="I36" s="37">
        <v>4.53</v>
      </c>
      <c r="J36" s="38">
        <v>0.56000000000000005</v>
      </c>
      <c r="K36" s="22"/>
      <c r="L36" s="22"/>
      <c r="M36" s="22"/>
      <c r="N36" s="22"/>
      <c r="O36" s="22"/>
      <c r="P36" s="22"/>
    </row>
    <row r="37" spans="1:16" ht="39" customHeight="1">
      <c r="A37" s="22"/>
      <c r="B37" s="35"/>
      <c r="C37" s="1218" t="s">
        <v>549</v>
      </c>
      <c r="D37" s="1219"/>
      <c r="E37" s="1220"/>
      <c r="F37" s="36">
        <v>0.19</v>
      </c>
      <c r="G37" s="37">
        <v>0.36</v>
      </c>
      <c r="H37" s="37">
        <v>0.55000000000000004</v>
      </c>
      <c r="I37" s="37">
        <v>0.94</v>
      </c>
      <c r="J37" s="38">
        <v>0.32</v>
      </c>
      <c r="K37" s="22"/>
      <c r="L37" s="22"/>
      <c r="M37" s="22"/>
      <c r="N37" s="22"/>
      <c r="O37" s="22"/>
      <c r="P37" s="22"/>
    </row>
    <row r="38" spans="1:16" ht="39" customHeight="1">
      <c r="A38" s="22"/>
      <c r="B38" s="35"/>
      <c r="C38" s="1218" t="s">
        <v>550</v>
      </c>
      <c r="D38" s="1219"/>
      <c r="E38" s="1220"/>
      <c r="F38" s="36">
        <v>0.11</v>
      </c>
      <c r="G38" s="37">
        <v>0.71</v>
      </c>
      <c r="H38" s="37">
        <v>0.31</v>
      </c>
      <c r="I38" s="37">
        <v>0.19</v>
      </c>
      <c r="J38" s="38">
        <v>0.23</v>
      </c>
      <c r="K38" s="22"/>
      <c r="L38" s="22"/>
      <c r="M38" s="22"/>
      <c r="N38" s="22"/>
      <c r="O38" s="22"/>
      <c r="P38" s="22"/>
    </row>
    <row r="39" spans="1:16" ht="39" customHeight="1">
      <c r="A39" s="22"/>
      <c r="B39" s="35"/>
      <c r="C39" s="1218" t="s">
        <v>551</v>
      </c>
      <c r="D39" s="1219"/>
      <c r="E39" s="1220"/>
      <c r="F39" s="36">
        <v>0.02</v>
      </c>
      <c r="G39" s="37">
        <v>0.08</v>
      </c>
      <c r="H39" s="37">
        <v>0.11</v>
      </c>
      <c r="I39" s="37">
        <v>0.25</v>
      </c>
      <c r="J39" s="38">
        <v>0.17</v>
      </c>
      <c r="K39" s="22"/>
      <c r="L39" s="22"/>
      <c r="M39" s="22"/>
      <c r="N39" s="22"/>
      <c r="O39" s="22"/>
      <c r="P39" s="22"/>
    </row>
    <row r="40" spans="1:16" ht="39" customHeight="1">
      <c r="A40" s="22"/>
      <c r="B40" s="35"/>
      <c r="C40" s="1218" t="s">
        <v>552</v>
      </c>
      <c r="D40" s="1219"/>
      <c r="E40" s="1220"/>
      <c r="F40" s="36">
        <v>0.06</v>
      </c>
      <c r="G40" s="37">
        <v>0.06</v>
      </c>
      <c r="H40" s="37">
        <v>0.16</v>
      </c>
      <c r="I40" s="37">
        <v>0.18</v>
      </c>
      <c r="J40" s="38">
        <v>0.13</v>
      </c>
      <c r="K40" s="22"/>
      <c r="L40" s="22"/>
      <c r="M40" s="22"/>
      <c r="N40" s="22"/>
      <c r="O40" s="22"/>
      <c r="P40" s="22"/>
    </row>
    <row r="41" spans="1:16" ht="39" customHeight="1">
      <c r="A41" s="22"/>
      <c r="B41" s="35"/>
      <c r="C41" s="1218" t="s">
        <v>553</v>
      </c>
      <c r="D41" s="1219"/>
      <c r="E41" s="1220"/>
      <c r="F41" s="36">
        <v>0</v>
      </c>
      <c r="G41" s="37">
        <v>0.01</v>
      </c>
      <c r="H41" s="37">
        <v>0.02</v>
      </c>
      <c r="I41" s="37">
        <v>0.01</v>
      </c>
      <c r="J41" s="38">
        <v>0.03</v>
      </c>
      <c r="K41" s="22"/>
      <c r="L41" s="22"/>
      <c r="M41" s="22"/>
      <c r="N41" s="22"/>
      <c r="O41" s="22"/>
      <c r="P41" s="22"/>
    </row>
    <row r="42" spans="1:16" ht="39" customHeight="1">
      <c r="A42" s="22"/>
      <c r="B42" s="39"/>
      <c r="C42" s="1218" t="s">
        <v>554</v>
      </c>
      <c r="D42" s="1219"/>
      <c r="E42" s="1220"/>
      <c r="F42" s="36" t="s">
        <v>496</v>
      </c>
      <c r="G42" s="37" t="s">
        <v>496</v>
      </c>
      <c r="H42" s="37" t="s">
        <v>496</v>
      </c>
      <c r="I42" s="37" t="s">
        <v>496</v>
      </c>
      <c r="J42" s="38" t="s">
        <v>496</v>
      </c>
      <c r="K42" s="22"/>
      <c r="L42" s="22"/>
      <c r="M42" s="22"/>
      <c r="N42" s="22"/>
      <c r="O42" s="22"/>
      <c r="P42" s="22"/>
    </row>
    <row r="43" spans="1:16" ht="39" customHeight="1" thickBot="1">
      <c r="A43" s="22"/>
      <c r="B43" s="40"/>
      <c r="C43" s="1221" t="s">
        <v>555</v>
      </c>
      <c r="D43" s="1222"/>
      <c r="E43" s="1223"/>
      <c r="F43" s="41" t="s">
        <v>496</v>
      </c>
      <c r="G43" s="42" t="s">
        <v>496</v>
      </c>
      <c r="H43" s="42" t="s">
        <v>496</v>
      </c>
      <c r="I43" s="42" t="s">
        <v>496</v>
      </c>
      <c r="J43" s="43" t="s">
        <v>496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5QWcAOZxnu366b/wSVd6agEENcKYaBWnAdIvdxNJDWYYl1SxvyRoabR/2eNCcyr+Brh3wgE4xgPshvhpTchLeQ==" saltValue="5cv9yrTa/b179PIPZc78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c r="A45" s="48"/>
      <c r="B45" s="1234" t="s">
        <v>10</v>
      </c>
      <c r="C45" s="1235"/>
      <c r="D45" s="58"/>
      <c r="E45" s="1240" t="s">
        <v>11</v>
      </c>
      <c r="F45" s="1240"/>
      <c r="G45" s="1240"/>
      <c r="H45" s="1240"/>
      <c r="I45" s="1240"/>
      <c r="J45" s="1241"/>
      <c r="K45" s="59">
        <v>229</v>
      </c>
      <c r="L45" s="60">
        <v>222</v>
      </c>
      <c r="M45" s="60">
        <v>196</v>
      </c>
      <c r="N45" s="60">
        <v>175</v>
      </c>
      <c r="O45" s="61">
        <v>172</v>
      </c>
      <c r="P45" s="48"/>
      <c r="Q45" s="48"/>
      <c r="R45" s="48"/>
      <c r="S45" s="48"/>
      <c r="T45" s="48"/>
      <c r="U45" s="48"/>
    </row>
    <row r="46" spans="1:21" ht="30.75" customHeight="1">
      <c r="A46" s="48"/>
      <c r="B46" s="1236"/>
      <c r="C46" s="1237"/>
      <c r="D46" s="62"/>
      <c r="E46" s="1228" t="s">
        <v>12</v>
      </c>
      <c r="F46" s="1228"/>
      <c r="G46" s="1228"/>
      <c r="H46" s="1228"/>
      <c r="I46" s="1228"/>
      <c r="J46" s="1229"/>
      <c r="K46" s="63" t="s">
        <v>496</v>
      </c>
      <c r="L46" s="64" t="s">
        <v>496</v>
      </c>
      <c r="M46" s="64" t="s">
        <v>496</v>
      </c>
      <c r="N46" s="64" t="s">
        <v>496</v>
      </c>
      <c r="O46" s="65" t="s">
        <v>496</v>
      </c>
      <c r="P46" s="48"/>
      <c r="Q46" s="48"/>
      <c r="R46" s="48"/>
      <c r="S46" s="48"/>
      <c r="T46" s="48"/>
      <c r="U46" s="48"/>
    </row>
    <row r="47" spans="1:21" ht="30.75" customHeight="1">
      <c r="A47" s="48"/>
      <c r="B47" s="1236"/>
      <c r="C47" s="1237"/>
      <c r="D47" s="62"/>
      <c r="E47" s="1228" t="s">
        <v>13</v>
      </c>
      <c r="F47" s="1228"/>
      <c r="G47" s="1228"/>
      <c r="H47" s="1228"/>
      <c r="I47" s="1228"/>
      <c r="J47" s="1229"/>
      <c r="K47" s="63" t="s">
        <v>496</v>
      </c>
      <c r="L47" s="64" t="s">
        <v>496</v>
      </c>
      <c r="M47" s="64" t="s">
        <v>496</v>
      </c>
      <c r="N47" s="64" t="s">
        <v>496</v>
      </c>
      <c r="O47" s="65" t="s">
        <v>496</v>
      </c>
      <c r="P47" s="48"/>
      <c r="Q47" s="48"/>
      <c r="R47" s="48"/>
      <c r="S47" s="48"/>
      <c r="T47" s="48"/>
      <c r="U47" s="48"/>
    </row>
    <row r="48" spans="1:21" ht="30.75" customHeight="1">
      <c r="A48" s="48"/>
      <c r="B48" s="1236"/>
      <c r="C48" s="1237"/>
      <c r="D48" s="62"/>
      <c r="E48" s="1228" t="s">
        <v>14</v>
      </c>
      <c r="F48" s="1228"/>
      <c r="G48" s="1228"/>
      <c r="H48" s="1228"/>
      <c r="I48" s="1228"/>
      <c r="J48" s="1229"/>
      <c r="K48" s="63">
        <v>60</v>
      </c>
      <c r="L48" s="64">
        <v>55</v>
      </c>
      <c r="M48" s="64">
        <v>46</v>
      </c>
      <c r="N48" s="64">
        <v>51</v>
      </c>
      <c r="O48" s="65">
        <v>59</v>
      </c>
      <c r="P48" s="48"/>
      <c r="Q48" s="48"/>
      <c r="R48" s="48"/>
      <c r="S48" s="48"/>
      <c r="T48" s="48"/>
      <c r="U48" s="48"/>
    </row>
    <row r="49" spans="1:21" ht="30.75" customHeight="1">
      <c r="A49" s="48"/>
      <c r="B49" s="1236"/>
      <c r="C49" s="1237"/>
      <c r="D49" s="62"/>
      <c r="E49" s="1228" t="s">
        <v>15</v>
      </c>
      <c r="F49" s="1228"/>
      <c r="G49" s="1228"/>
      <c r="H49" s="1228"/>
      <c r="I49" s="1228"/>
      <c r="J49" s="1229"/>
      <c r="K49" s="63">
        <v>4</v>
      </c>
      <c r="L49" s="64">
        <v>3</v>
      </c>
      <c r="M49" s="64">
        <v>3</v>
      </c>
      <c r="N49" s="64">
        <v>4</v>
      </c>
      <c r="O49" s="65">
        <v>4</v>
      </c>
      <c r="P49" s="48"/>
      <c r="Q49" s="48"/>
      <c r="R49" s="48"/>
      <c r="S49" s="48"/>
      <c r="T49" s="48"/>
      <c r="U49" s="48"/>
    </row>
    <row r="50" spans="1:21" ht="30.75" customHeight="1">
      <c r="A50" s="48"/>
      <c r="B50" s="1236"/>
      <c r="C50" s="1237"/>
      <c r="D50" s="62"/>
      <c r="E50" s="1228" t="s">
        <v>16</v>
      </c>
      <c r="F50" s="1228"/>
      <c r="G50" s="1228"/>
      <c r="H50" s="1228"/>
      <c r="I50" s="1228"/>
      <c r="J50" s="1229"/>
      <c r="K50" s="63" t="s">
        <v>496</v>
      </c>
      <c r="L50" s="64" t="s">
        <v>496</v>
      </c>
      <c r="M50" s="64" t="s">
        <v>496</v>
      </c>
      <c r="N50" s="64" t="s">
        <v>496</v>
      </c>
      <c r="O50" s="65" t="s">
        <v>496</v>
      </c>
      <c r="P50" s="48"/>
      <c r="Q50" s="48"/>
      <c r="R50" s="48"/>
      <c r="S50" s="48"/>
      <c r="T50" s="48"/>
      <c r="U50" s="48"/>
    </row>
    <row r="51" spans="1:21" ht="30.75" customHeight="1">
      <c r="A51" s="48"/>
      <c r="B51" s="1238"/>
      <c r="C51" s="1239"/>
      <c r="D51" s="66"/>
      <c r="E51" s="1228" t="s">
        <v>17</v>
      </c>
      <c r="F51" s="1228"/>
      <c r="G51" s="1228"/>
      <c r="H51" s="1228"/>
      <c r="I51" s="1228"/>
      <c r="J51" s="1229"/>
      <c r="K51" s="63" t="s">
        <v>496</v>
      </c>
      <c r="L51" s="64" t="s">
        <v>496</v>
      </c>
      <c r="M51" s="64" t="s">
        <v>496</v>
      </c>
      <c r="N51" s="64" t="s">
        <v>496</v>
      </c>
      <c r="O51" s="65" t="s">
        <v>496</v>
      </c>
      <c r="P51" s="48"/>
      <c r="Q51" s="48"/>
      <c r="R51" s="48"/>
      <c r="S51" s="48"/>
      <c r="T51" s="48"/>
      <c r="U51" s="48"/>
    </row>
    <row r="52" spans="1:21" ht="30.75" customHeight="1">
      <c r="A52" s="48"/>
      <c r="B52" s="1226" t="s">
        <v>18</v>
      </c>
      <c r="C52" s="1227"/>
      <c r="D52" s="66"/>
      <c r="E52" s="1228" t="s">
        <v>19</v>
      </c>
      <c r="F52" s="1228"/>
      <c r="G52" s="1228"/>
      <c r="H52" s="1228"/>
      <c r="I52" s="1228"/>
      <c r="J52" s="1229"/>
      <c r="K52" s="63">
        <v>229</v>
      </c>
      <c r="L52" s="64">
        <v>234</v>
      </c>
      <c r="M52" s="64">
        <v>221</v>
      </c>
      <c r="N52" s="64">
        <v>197</v>
      </c>
      <c r="O52" s="65">
        <v>195</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64</v>
      </c>
      <c r="L53" s="69">
        <v>46</v>
      </c>
      <c r="M53" s="69">
        <v>24</v>
      </c>
      <c r="N53" s="69">
        <v>33</v>
      </c>
      <c r="O53" s="70">
        <v>40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qTGZ66+nDPlm9q0hBNx9bQo48vICdLGB/SX7yd1Tx26veuDch1jXXulALyScgCrX3ahYS28d64nKtnWbavgqQ==" saltValue="Uxe4fP5qJAlqUntvOTVXk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539</v>
      </c>
      <c r="J40" s="79" t="s">
        <v>540</v>
      </c>
      <c r="K40" s="79" t="s">
        <v>541</v>
      </c>
      <c r="L40" s="79" t="s">
        <v>542</v>
      </c>
      <c r="M40" s="80" t="s">
        <v>543</v>
      </c>
    </row>
    <row r="41" spans="2:13" ht="27.75" customHeight="1">
      <c r="B41" s="1254" t="s">
        <v>23</v>
      </c>
      <c r="C41" s="1255"/>
      <c r="D41" s="81"/>
      <c r="E41" s="1256" t="s">
        <v>24</v>
      </c>
      <c r="F41" s="1256"/>
      <c r="G41" s="1256"/>
      <c r="H41" s="1257"/>
      <c r="I41" s="82">
        <v>1771</v>
      </c>
      <c r="J41" s="83">
        <v>1889</v>
      </c>
      <c r="K41" s="83">
        <v>2040</v>
      </c>
      <c r="L41" s="83">
        <v>2359</v>
      </c>
      <c r="M41" s="84">
        <v>2778</v>
      </c>
    </row>
    <row r="42" spans="2:13" ht="27.75" customHeight="1">
      <c r="B42" s="1244"/>
      <c r="C42" s="1245"/>
      <c r="D42" s="85"/>
      <c r="E42" s="1248" t="s">
        <v>25</v>
      </c>
      <c r="F42" s="1248"/>
      <c r="G42" s="1248"/>
      <c r="H42" s="1249"/>
      <c r="I42" s="86" t="s">
        <v>496</v>
      </c>
      <c r="J42" s="87" t="s">
        <v>496</v>
      </c>
      <c r="K42" s="87" t="s">
        <v>496</v>
      </c>
      <c r="L42" s="87" t="s">
        <v>496</v>
      </c>
      <c r="M42" s="88" t="s">
        <v>496</v>
      </c>
    </row>
    <row r="43" spans="2:13" ht="27.75" customHeight="1">
      <c r="B43" s="1244"/>
      <c r="C43" s="1245"/>
      <c r="D43" s="85"/>
      <c r="E43" s="1248" t="s">
        <v>26</v>
      </c>
      <c r="F43" s="1248"/>
      <c r="G43" s="1248"/>
      <c r="H43" s="1249"/>
      <c r="I43" s="86">
        <v>588</v>
      </c>
      <c r="J43" s="87">
        <v>527</v>
      </c>
      <c r="K43" s="87">
        <v>520</v>
      </c>
      <c r="L43" s="87">
        <v>559</v>
      </c>
      <c r="M43" s="88">
        <v>631</v>
      </c>
    </row>
    <row r="44" spans="2:13" ht="27.75" customHeight="1">
      <c r="B44" s="1244"/>
      <c r="C44" s="1245"/>
      <c r="D44" s="85"/>
      <c r="E44" s="1248" t="s">
        <v>27</v>
      </c>
      <c r="F44" s="1248"/>
      <c r="G44" s="1248"/>
      <c r="H44" s="1249"/>
      <c r="I44" s="86">
        <v>4</v>
      </c>
      <c r="J44" s="87">
        <v>3</v>
      </c>
      <c r="K44" s="87">
        <v>3</v>
      </c>
      <c r="L44" s="87">
        <v>4</v>
      </c>
      <c r="M44" s="88">
        <v>4</v>
      </c>
    </row>
    <row r="45" spans="2:13" ht="27.75" customHeight="1">
      <c r="B45" s="1244"/>
      <c r="C45" s="1245"/>
      <c r="D45" s="85"/>
      <c r="E45" s="1248" t="s">
        <v>28</v>
      </c>
      <c r="F45" s="1248"/>
      <c r="G45" s="1248"/>
      <c r="H45" s="1249"/>
      <c r="I45" s="86">
        <v>381</v>
      </c>
      <c r="J45" s="87">
        <v>366</v>
      </c>
      <c r="K45" s="87">
        <v>354</v>
      </c>
      <c r="L45" s="87">
        <v>314</v>
      </c>
      <c r="M45" s="88">
        <v>261</v>
      </c>
    </row>
    <row r="46" spans="2:13" ht="27.75" customHeight="1">
      <c r="B46" s="1244"/>
      <c r="C46" s="1245"/>
      <c r="D46" s="89"/>
      <c r="E46" s="1248" t="s">
        <v>29</v>
      </c>
      <c r="F46" s="1248"/>
      <c r="G46" s="1248"/>
      <c r="H46" s="1249"/>
      <c r="I46" s="86" t="s">
        <v>496</v>
      </c>
      <c r="J46" s="87" t="s">
        <v>496</v>
      </c>
      <c r="K46" s="87" t="s">
        <v>496</v>
      </c>
      <c r="L46" s="87" t="s">
        <v>496</v>
      </c>
      <c r="M46" s="88" t="s">
        <v>496</v>
      </c>
    </row>
    <row r="47" spans="2:13" ht="27.75" customHeight="1">
      <c r="B47" s="1244"/>
      <c r="C47" s="1245"/>
      <c r="D47" s="90"/>
      <c r="E47" s="1258" t="s">
        <v>30</v>
      </c>
      <c r="F47" s="1259"/>
      <c r="G47" s="1259"/>
      <c r="H47" s="1260"/>
      <c r="I47" s="86" t="s">
        <v>496</v>
      </c>
      <c r="J47" s="87" t="s">
        <v>496</v>
      </c>
      <c r="K47" s="87" t="s">
        <v>496</v>
      </c>
      <c r="L47" s="87" t="s">
        <v>496</v>
      </c>
      <c r="M47" s="88" t="s">
        <v>496</v>
      </c>
    </row>
    <row r="48" spans="2:13" ht="27.75" customHeight="1">
      <c r="B48" s="1244"/>
      <c r="C48" s="1245"/>
      <c r="D48" s="85"/>
      <c r="E48" s="1248" t="s">
        <v>31</v>
      </c>
      <c r="F48" s="1248"/>
      <c r="G48" s="1248"/>
      <c r="H48" s="1249"/>
      <c r="I48" s="86" t="s">
        <v>496</v>
      </c>
      <c r="J48" s="87" t="s">
        <v>496</v>
      </c>
      <c r="K48" s="87" t="s">
        <v>496</v>
      </c>
      <c r="L48" s="87" t="s">
        <v>496</v>
      </c>
      <c r="M48" s="88" t="s">
        <v>496</v>
      </c>
    </row>
    <row r="49" spans="2:13" ht="27.75" customHeight="1">
      <c r="B49" s="1246"/>
      <c r="C49" s="1247"/>
      <c r="D49" s="85"/>
      <c r="E49" s="1248" t="s">
        <v>32</v>
      </c>
      <c r="F49" s="1248"/>
      <c r="G49" s="1248"/>
      <c r="H49" s="1249"/>
      <c r="I49" s="86" t="s">
        <v>496</v>
      </c>
      <c r="J49" s="87" t="s">
        <v>496</v>
      </c>
      <c r="K49" s="87" t="s">
        <v>496</v>
      </c>
      <c r="L49" s="87" t="s">
        <v>496</v>
      </c>
      <c r="M49" s="88" t="s">
        <v>496</v>
      </c>
    </row>
    <row r="50" spans="2:13" ht="27.75" customHeight="1">
      <c r="B50" s="1242" t="s">
        <v>33</v>
      </c>
      <c r="C50" s="1243"/>
      <c r="D50" s="91"/>
      <c r="E50" s="1248" t="s">
        <v>34</v>
      </c>
      <c r="F50" s="1248"/>
      <c r="G50" s="1248"/>
      <c r="H50" s="1249"/>
      <c r="I50" s="86">
        <v>1545</v>
      </c>
      <c r="J50" s="87">
        <v>1634</v>
      </c>
      <c r="K50" s="87">
        <v>1786</v>
      </c>
      <c r="L50" s="87">
        <v>1788</v>
      </c>
      <c r="M50" s="88">
        <v>1696</v>
      </c>
    </row>
    <row r="51" spans="2:13" ht="27.75" customHeight="1">
      <c r="B51" s="1244"/>
      <c r="C51" s="1245"/>
      <c r="D51" s="85"/>
      <c r="E51" s="1248" t="s">
        <v>35</v>
      </c>
      <c r="F51" s="1248"/>
      <c r="G51" s="1248"/>
      <c r="H51" s="1249"/>
      <c r="I51" s="86">
        <v>32</v>
      </c>
      <c r="J51" s="87">
        <v>28</v>
      </c>
      <c r="K51" s="87">
        <v>24</v>
      </c>
      <c r="L51" s="87">
        <v>20</v>
      </c>
      <c r="M51" s="88">
        <v>15</v>
      </c>
    </row>
    <row r="52" spans="2:13" ht="27.75" customHeight="1">
      <c r="B52" s="1246"/>
      <c r="C52" s="1247"/>
      <c r="D52" s="85"/>
      <c r="E52" s="1248" t="s">
        <v>36</v>
      </c>
      <c r="F52" s="1248"/>
      <c r="G52" s="1248"/>
      <c r="H52" s="1249"/>
      <c r="I52" s="86">
        <v>1990</v>
      </c>
      <c r="J52" s="87">
        <v>1966</v>
      </c>
      <c r="K52" s="87">
        <v>2120</v>
      </c>
      <c r="L52" s="87">
        <v>2239</v>
      </c>
      <c r="M52" s="88">
        <v>2629</v>
      </c>
    </row>
    <row r="53" spans="2:13" ht="27.75" customHeight="1" thickBot="1">
      <c r="B53" s="1250" t="s">
        <v>37</v>
      </c>
      <c r="C53" s="1251"/>
      <c r="D53" s="92"/>
      <c r="E53" s="1252" t="s">
        <v>38</v>
      </c>
      <c r="F53" s="1252"/>
      <c r="G53" s="1252"/>
      <c r="H53" s="1253"/>
      <c r="I53" s="93">
        <v>-823</v>
      </c>
      <c r="J53" s="94">
        <v>-844</v>
      </c>
      <c r="K53" s="94">
        <v>-1014</v>
      </c>
      <c r="L53" s="94">
        <v>-810</v>
      </c>
      <c r="M53" s="95">
        <v>-666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hOgfRs7nuBuqcBukJTrDs6vvdxhaeJuV9g7fKq2+Xr3RXHDqKcd0dRpeFLrlJe4o2ocnOVz8a1ybT2C/lJVQ==" saltValue="okEI0osFHAOo/2+XgoON7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election activeCell="C58" sqref="C58:E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541</v>
      </c>
      <c r="G54" s="104" t="s">
        <v>542</v>
      </c>
      <c r="H54" s="105" t="s">
        <v>543</v>
      </c>
    </row>
    <row r="55" spans="2:8" ht="52.5" customHeight="1">
      <c r="B55" s="106"/>
      <c r="C55" s="1269" t="s">
        <v>41</v>
      </c>
      <c r="D55" s="1269"/>
      <c r="E55" s="1270"/>
      <c r="F55" s="107">
        <v>967</v>
      </c>
      <c r="G55" s="107">
        <v>951</v>
      </c>
      <c r="H55" s="108">
        <v>808</v>
      </c>
    </row>
    <row r="56" spans="2:8" ht="52.5" customHeight="1">
      <c r="B56" s="109"/>
      <c r="C56" s="1271" t="s">
        <v>42</v>
      </c>
      <c r="D56" s="1271"/>
      <c r="E56" s="1272"/>
      <c r="F56" s="110">
        <v>238</v>
      </c>
      <c r="G56" s="110">
        <v>239</v>
      </c>
      <c r="H56" s="111">
        <v>359</v>
      </c>
    </row>
    <row r="57" spans="2:8" ht="53.25" customHeight="1">
      <c r="B57" s="109"/>
      <c r="C57" s="1273" t="s">
        <v>43</v>
      </c>
      <c r="D57" s="1273"/>
      <c r="E57" s="1274"/>
      <c r="F57" s="112">
        <v>667</v>
      </c>
      <c r="G57" s="112">
        <v>696</v>
      </c>
      <c r="H57" s="113">
        <v>638</v>
      </c>
    </row>
    <row r="58" spans="2:8" ht="45.75" customHeight="1">
      <c r="B58" s="114"/>
      <c r="C58" s="1261" t="s">
        <v>566</v>
      </c>
      <c r="D58" s="1262"/>
      <c r="E58" s="1263"/>
      <c r="F58" s="115">
        <v>400</v>
      </c>
      <c r="G58" s="115">
        <v>424</v>
      </c>
      <c r="H58" s="116">
        <v>355</v>
      </c>
    </row>
    <row r="59" spans="2:8" ht="45.75" customHeight="1">
      <c r="B59" s="114"/>
      <c r="C59" s="1261" t="s">
        <v>567</v>
      </c>
      <c r="D59" s="1262"/>
      <c r="E59" s="1263"/>
      <c r="F59" s="115">
        <v>121</v>
      </c>
      <c r="G59" s="115">
        <v>131</v>
      </c>
      <c r="H59" s="116">
        <v>137</v>
      </c>
    </row>
    <row r="60" spans="2:8" ht="45.75" customHeight="1">
      <c r="B60" s="114"/>
      <c r="C60" s="1261" t="s">
        <v>568</v>
      </c>
      <c r="D60" s="1262"/>
      <c r="E60" s="1263"/>
      <c r="F60" s="115">
        <v>119</v>
      </c>
      <c r="G60" s="115">
        <v>119</v>
      </c>
      <c r="H60" s="116">
        <v>119</v>
      </c>
    </row>
    <row r="61" spans="2:8" ht="45.75" customHeight="1">
      <c r="B61" s="114"/>
      <c r="C61" s="1261" t="s">
        <v>569</v>
      </c>
      <c r="D61" s="1262"/>
      <c r="E61" s="1263"/>
      <c r="F61" s="115">
        <v>0</v>
      </c>
      <c r="G61" s="115">
        <v>7</v>
      </c>
      <c r="H61" s="116">
        <v>12</v>
      </c>
    </row>
    <row r="62" spans="2:8" ht="45.75" customHeight="1" thickBot="1">
      <c r="B62" s="117"/>
      <c r="C62" s="1264" t="s">
        <v>570</v>
      </c>
      <c r="D62" s="1265"/>
      <c r="E62" s="1266"/>
      <c r="F62" s="118">
        <v>9</v>
      </c>
      <c r="G62" s="118">
        <v>9</v>
      </c>
      <c r="H62" s="119">
        <v>9</v>
      </c>
    </row>
    <row r="63" spans="2:8" ht="52.5" customHeight="1" thickBot="1">
      <c r="B63" s="120"/>
      <c r="C63" s="1267" t="s">
        <v>44</v>
      </c>
      <c r="D63" s="1267"/>
      <c r="E63" s="1268"/>
      <c r="F63" s="121">
        <v>1872</v>
      </c>
      <c r="G63" s="121">
        <v>1886</v>
      </c>
      <c r="H63" s="122">
        <v>1805</v>
      </c>
    </row>
    <row r="64" spans="2:8" ht="15" customHeight="1"/>
    <row r="65" ht="0" hidden="1" customHeight="1"/>
    <row r="66" ht="0" hidden="1" customHeight="1"/>
  </sheetData>
  <sheetProtection algorithmName="SHA-512" hashValue="9B6C6HfFYb1yE9jnZ7sLxYZaYQx0VrI5zbPqG5rtcTI47udN0kMsOtkYRKfvvWCSoT71vtx0p0Jv/eEwubGz6w==" saltValue="4NmNBvGouqqJumoO72za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T13" zoomScaleNormal="100" zoomScaleSheetLayoutView="55" workbookViewId="0">
      <selection activeCell="V73" sqref="V73"/>
    </sheetView>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579</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576</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5"/>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575</v>
      </c>
    </row>
    <row r="50" spans="1:109" ht="13.5">
      <c r="B50" s="366"/>
      <c r="G50" s="1284"/>
      <c r="H50" s="1284"/>
      <c r="I50" s="1284"/>
      <c r="J50" s="1284"/>
      <c r="K50" s="375"/>
      <c r="L50" s="375"/>
      <c r="M50" s="374"/>
      <c r="N50" s="374"/>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539</v>
      </c>
      <c r="BQ50" s="1288"/>
      <c r="BR50" s="1288"/>
      <c r="BS50" s="1288"/>
      <c r="BT50" s="1288"/>
      <c r="BU50" s="1288"/>
      <c r="BV50" s="1288"/>
      <c r="BW50" s="1288"/>
      <c r="BX50" s="1288" t="s">
        <v>540</v>
      </c>
      <c r="BY50" s="1288"/>
      <c r="BZ50" s="1288"/>
      <c r="CA50" s="1288"/>
      <c r="CB50" s="1288"/>
      <c r="CC50" s="1288"/>
      <c r="CD50" s="1288"/>
      <c r="CE50" s="1288"/>
      <c r="CF50" s="1288" t="s">
        <v>541</v>
      </c>
      <c r="CG50" s="1288"/>
      <c r="CH50" s="1288"/>
      <c r="CI50" s="1288"/>
      <c r="CJ50" s="1288"/>
      <c r="CK50" s="1288"/>
      <c r="CL50" s="1288"/>
      <c r="CM50" s="1288"/>
      <c r="CN50" s="1288" t="s">
        <v>542</v>
      </c>
      <c r="CO50" s="1288"/>
      <c r="CP50" s="1288"/>
      <c r="CQ50" s="1288"/>
      <c r="CR50" s="1288"/>
      <c r="CS50" s="1288"/>
      <c r="CT50" s="1288"/>
      <c r="CU50" s="1288"/>
      <c r="CV50" s="1288" t="s">
        <v>543</v>
      </c>
      <c r="CW50" s="1288"/>
      <c r="CX50" s="1288"/>
      <c r="CY50" s="1288"/>
      <c r="CZ50" s="1288"/>
      <c r="DA50" s="1288"/>
      <c r="DB50" s="1288"/>
      <c r="DC50" s="1288"/>
    </row>
    <row r="51" spans="1:109" ht="13.5" customHeight="1">
      <c r="B51" s="366"/>
      <c r="G51" s="1294"/>
      <c r="H51" s="1294"/>
      <c r="I51" s="1295"/>
      <c r="J51" s="1295"/>
      <c r="K51" s="1292"/>
      <c r="L51" s="1292"/>
      <c r="M51" s="1292"/>
      <c r="N51" s="1292"/>
      <c r="AM51" s="373"/>
      <c r="AN51" s="1289" t="s">
        <v>574</v>
      </c>
      <c r="AO51" s="1289"/>
      <c r="AP51" s="1289"/>
      <c r="AQ51" s="1289"/>
      <c r="AR51" s="1289"/>
      <c r="AS51" s="1289"/>
      <c r="AT51" s="1289"/>
      <c r="AU51" s="1289"/>
      <c r="AV51" s="1289"/>
      <c r="AW51" s="1289"/>
      <c r="AX51" s="1289"/>
      <c r="AY51" s="1289"/>
      <c r="AZ51" s="1289"/>
      <c r="BA51" s="1289"/>
      <c r="BB51" s="1289" t="s">
        <v>572</v>
      </c>
      <c r="BC51" s="1289"/>
      <c r="BD51" s="1289"/>
      <c r="BE51" s="1289"/>
      <c r="BF51" s="1289"/>
      <c r="BG51" s="1289"/>
      <c r="BH51" s="1289"/>
      <c r="BI51" s="1289"/>
      <c r="BJ51" s="1289"/>
      <c r="BK51" s="1289"/>
      <c r="BL51" s="1289"/>
      <c r="BM51" s="1289"/>
      <c r="BN51" s="1289"/>
      <c r="BO51" s="1289"/>
      <c r="BP51" s="1290"/>
      <c r="BQ51" s="1291"/>
      <c r="BR51" s="1291"/>
      <c r="BS51" s="1291"/>
      <c r="BT51" s="1291"/>
      <c r="BU51" s="1291"/>
      <c r="BV51" s="1291"/>
      <c r="BW51" s="1291"/>
      <c r="BX51" s="1290"/>
      <c r="BY51" s="1291"/>
      <c r="BZ51" s="1291"/>
      <c r="CA51" s="1291"/>
      <c r="CB51" s="1291"/>
      <c r="CC51" s="1291"/>
      <c r="CD51" s="1291"/>
      <c r="CE51" s="1291"/>
      <c r="CF51" s="1290"/>
      <c r="CG51" s="1291"/>
      <c r="CH51" s="1291"/>
      <c r="CI51" s="1291"/>
      <c r="CJ51" s="1291"/>
      <c r="CK51" s="1291"/>
      <c r="CL51" s="1291"/>
      <c r="CM51" s="1291"/>
      <c r="CN51" s="1290"/>
      <c r="CO51" s="1291"/>
      <c r="CP51" s="1291"/>
      <c r="CQ51" s="1291"/>
      <c r="CR51" s="1291"/>
      <c r="CS51" s="1291"/>
      <c r="CT51" s="1291"/>
      <c r="CU51" s="1291"/>
      <c r="CV51" s="1290"/>
      <c r="CW51" s="1291"/>
      <c r="CX51" s="1291"/>
      <c r="CY51" s="1291"/>
      <c r="CZ51" s="1291"/>
      <c r="DA51" s="1291"/>
      <c r="DB51" s="1291"/>
      <c r="DC51" s="1291"/>
    </row>
    <row r="52" spans="1:109" ht="13.5">
      <c r="B52" s="366"/>
      <c r="G52" s="1294"/>
      <c r="H52" s="1294"/>
      <c r="I52" s="1295"/>
      <c r="J52" s="1295"/>
      <c r="K52" s="1292"/>
      <c r="L52" s="1292"/>
      <c r="M52" s="1292"/>
      <c r="N52" s="1292"/>
      <c r="AM52" s="373"/>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5">
      <c r="A53" s="381"/>
      <c r="B53" s="366"/>
      <c r="G53" s="1294"/>
      <c r="H53" s="1294"/>
      <c r="I53" s="1284"/>
      <c r="J53" s="1284"/>
      <c r="K53" s="1292"/>
      <c r="L53" s="1292"/>
      <c r="M53" s="1292"/>
      <c r="N53" s="1292"/>
      <c r="AM53" s="373"/>
      <c r="AN53" s="1289"/>
      <c r="AO53" s="1289"/>
      <c r="AP53" s="1289"/>
      <c r="AQ53" s="1289"/>
      <c r="AR53" s="1289"/>
      <c r="AS53" s="1289"/>
      <c r="AT53" s="1289"/>
      <c r="AU53" s="1289"/>
      <c r="AV53" s="1289"/>
      <c r="AW53" s="1289"/>
      <c r="AX53" s="1289"/>
      <c r="AY53" s="1289"/>
      <c r="AZ53" s="1289"/>
      <c r="BA53" s="1289"/>
      <c r="BB53" s="1289" t="s">
        <v>578</v>
      </c>
      <c r="BC53" s="1289"/>
      <c r="BD53" s="1289"/>
      <c r="BE53" s="1289"/>
      <c r="BF53" s="1289"/>
      <c r="BG53" s="1289"/>
      <c r="BH53" s="1289"/>
      <c r="BI53" s="1289"/>
      <c r="BJ53" s="1289"/>
      <c r="BK53" s="1289"/>
      <c r="BL53" s="1289"/>
      <c r="BM53" s="1289"/>
      <c r="BN53" s="1289"/>
      <c r="BO53" s="1289"/>
      <c r="BP53" s="1290"/>
      <c r="BQ53" s="1291"/>
      <c r="BR53" s="1291"/>
      <c r="BS53" s="1291"/>
      <c r="BT53" s="1291"/>
      <c r="BU53" s="1291"/>
      <c r="BV53" s="1291"/>
      <c r="BW53" s="1291"/>
      <c r="BX53" s="1290"/>
      <c r="BY53" s="1291"/>
      <c r="BZ53" s="1291"/>
      <c r="CA53" s="1291"/>
      <c r="CB53" s="1291"/>
      <c r="CC53" s="1291"/>
      <c r="CD53" s="1291"/>
      <c r="CE53" s="1291"/>
      <c r="CF53" s="1290"/>
      <c r="CG53" s="1291"/>
      <c r="CH53" s="1291"/>
      <c r="CI53" s="1291"/>
      <c r="CJ53" s="1291"/>
      <c r="CK53" s="1291"/>
      <c r="CL53" s="1291"/>
      <c r="CM53" s="1291"/>
      <c r="CN53" s="1290"/>
      <c r="CO53" s="1291"/>
      <c r="CP53" s="1291"/>
      <c r="CQ53" s="1291"/>
      <c r="CR53" s="1291"/>
      <c r="CS53" s="1291"/>
      <c r="CT53" s="1291"/>
      <c r="CU53" s="1291"/>
      <c r="CV53" s="1290"/>
      <c r="CW53" s="1291"/>
      <c r="CX53" s="1291"/>
      <c r="CY53" s="1291"/>
      <c r="CZ53" s="1291"/>
      <c r="DA53" s="1291"/>
      <c r="DB53" s="1291"/>
      <c r="DC53" s="1291"/>
    </row>
    <row r="54" spans="1:109" ht="13.5">
      <c r="A54" s="381"/>
      <c r="B54" s="366"/>
      <c r="G54" s="1294"/>
      <c r="H54" s="1294"/>
      <c r="I54" s="1284"/>
      <c r="J54" s="1284"/>
      <c r="K54" s="1292"/>
      <c r="L54" s="1292"/>
      <c r="M54" s="1292"/>
      <c r="N54" s="1292"/>
      <c r="AM54" s="373"/>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5">
      <c r="A55" s="381"/>
      <c r="B55" s="366"/>
      <c r="G55" s="1284"/>
      <c r="H55" s="1284"/>
      <c r="I55" s="1284"/>
      <c r="J55" s="1284"/>
      <c r="K55" s="1292"/>
      <c r="L55" s="1292"/>
      <c r="M55" s="1292"/>
      <c r="N55" s="1292"/>
      <c r="AN55" s="1288" t="s">
        <v>573</v>
      </c>
      <c r="AO55" s="1288"/>
      <c r="AP55" s="1288"/>
      <c r="AQ55" s="1288"/>
      <c r="AR55" s="1288"/>
      <c r="AS55" s="1288"/>
      <c r="AT55" s="1288"/>
      <c r="AU55" s="1288"/>
      <c r="AV55" s="1288"/>
      <c r="AW55" s="1288"/>
      <c r="AX55" s="1288"/>
      <c r="AY55" s="1288"/>
      <c r="AZ55" s="1288"/>
      <c r="BA55" s="1288"/>
      <c r="BB55" s="1289" t="s">
        <v>572</v>
      </c>
      <c r="BC55" s="1289"/>
      <c r="BD55" s="1289"/>
      <c r="BE55" s="1289"/>
      <c r="BF55" s="1289"/>
      <c r="BG55" s="1289"/>
      <c r="BH55" s="1289"/>
      <c r="BI55" s="1289"/>
      <c r="BJ55" s="1289"/>
      <c r="BK55" s="1289"/>
      <c r="BL55" s="1289"/>
      <c r="BM55" s="1289"/>
      <c r="BN55" s="1289"/>
      <c r="BO55" s="1289"/>
      <c r="BP55" s="1290"/>
      <c r="BQ55" s="1291"/>
      <c r="BR55" s="1291"/>
      <c r="BS55" s="1291"/>
      <c r="BT55" s="1291"/>
      <c r="BU55" s="1291"/>
      <c r="BV55" s="1291"/>
      <c r="BW55" s="1291"/>
      <c r="BX55" s="1290"/>
      <c r="BY55" s="1291"/>
      <c r="BZ55" s="1291"/>
      <c r="CA55" s="1291"/>
      <c r="CB55" s="1291"/>
      <c r="CC55" s="1291"/>
      <c r="CD55" s="1291"/>
      <c r="CE55" s="1291"/>
      <c r="CF55" s="1290"/>
      <c r="CG55" s="1291"/>
      <c r="CH55" s="1291"/>
      <c r="CI55" s="1291"/>
      <c r="CJ55" s="1291"/>
      <c r="CK55" s="1291"/>
      <c r="CL55" s="1291"/>
      <c r="CM55" s="1291"/>
      <c r="CN55" s="1290"/>
      <c r="CO55" s="1291"/>
      <c r="CP55" s="1291"/>
      <c r="CQ55" s="1291"/>
      <c r="CR55" s="1291"/>
      <c r="CS55" s="1291"/>
      <c r="CT55" s="1291"/>
      <c r="CU55" s="1291"/>
      <c r="CV55" s="1290"/>
      <c r="CW55" s="1291"/>
      <c r="CX55" s="1291"/>
      <c r="CY55" s="1291"/>
      <c r="CZ55" s="1291"/>
      <c r="DA55" s="1291"/>
      <c r="DB55" s="1291"/>
      <c r="DC55" s="1291"/>
    </row>
    <row r="56" spans="1:109" ht="13.5">
      <c r="A56" s="381"/>
      <c r="B56" s="366"/>
      <c r="G56" s="1284"/>
      <c r="H56" s="1284"/>
      <c r="I56" s="1284"/>
      <c r="J56" s="1284"/>
      <c r="K56" s="1292"/>
      <c r="L56" s="1292"/>
      <c r="M56" s="1292"/>
      <c r="N56" s="1292"/>
      <c r="AN56" s="1288"/>
      <c r="AO56" s="1288"/>
      <c r="AP56" s="1288"/>
      <c r="AQ56" s="1288"/>
      <c r="AR56" s="1288"/>
      <c r="AS56" s="1288"/>
      <c r="AT56" s="1288"/>
      <c r="AU56" s="1288"/>
      <c r="AV56" s="1288"/>
      <c r="AW56" s="1288"/>
      <c r="AX56" s="1288"/>
      <c r="AY56" s="1288"/>
      <c r="AZ56" s="1288"/>
      <c r="BA56" s="1288"/>
      <c r="BB56" s="1289"/>
      <c r="BC56" s="1289"/>
      <c r="BD56" s="1289"/>
      <c r="BE56" s="1289"/>
      <c r="BF56" s="1289"/>
      <c r="BG56" s="1289"/>
      <c r="BH56" s="1289"/>
      <c r="BI56" s="1289"/>
      <c r="BJ56" s="1289"/>
      <c r="BK56" s="1289"/>
      <c r="BL56" s="1289"/>
      <c r="BM56" s="1289"/>
      <c r="BN56" s="1289"/>
      <c r="BO56" s="1289"/>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1" customFormat="1" ht="13.5">
      <c r="B57" s="387"/>
      <c r="G57" s="1284"/>
      <c r="H57" s="1284"/>
      <c r="I57" s="1293"/>
      <c r="J57" s="1293"/>
      <c r="K57" s="1292"/>
      <c r="L57" s="1292"/>
      <c r="M57" s="1292"/>
      <c r="N57" s="1292"/>
      <c r="AM57" s="365"/>
      <c r="AN57" s="1288"/>
      <c r="AO57" s="1288"/>
      <c r="AP57" s="1288"/>
      <c r="AQ57" s="1288"/>
      <c r="AR57" s="1288"/>
      <c r="AS57" s="1288"/>
      <c r="AT57" s="1288"/>
      <c r="AU57" s="1288"/>
      <c r="AV57" s="1288"/>
      <c r="AW57" s="1288"/>
      <c r="AX57" s="1288"/>
      <c r="AY57" s="1288"/>
      <c r="AZ57" s="1288"/>
      <c r="BA57" s="1288"/>
      <c r="BB57" s="1289" t="s">
        <v>578</v>
      </c>
      <c r="BC57" s="1289"/>
      <c r="BD57" s="1289"/>
      <c r="BE57" s="1289"/>
      <c r="BF57" s="1289"/>
      <c r="BG57" s="1289"/>
      <c r="BH57" s="1289"/>
      <c r="BI57" s="1289"/>
      <c r="BJ57" s="1289"/>
      <c r="BK57" s="1289"/>
      <c r="BL57" s="1289"/>
      <c r="BM57" s="1289"/>
      <c r="BN57" s="1289"/>
      <c r="BO57" s="1289"/>
      <c r="BP57" s="1290"/>
      <c r="BQ57" s="1291"/>
      <c r="BR57" s="1291"/>
      <c r="BS57" s="1291"/>
      <c r="BT57" s="1291"/>
      <c r="BU57" s="1291"/>
      <c r="BV57" s="1291"/>
      <c r="BW57" s="1291"/>
      <c r="BX57" s="1290"/>
      <c r="BY57" s="1291"/>
      <c r="BZ57" s="1291"/>
      <c r="CA57" s="1291"/>
      <c r="CB57" s="1291"/>
      <c r="CC57" s="1291"/>
      <c r="CD57" s="1291"/>
      <c r="CE57" s="1291"/>
      <c r="CF57" s="1290"/>
      <c r="CG57" s="1291"/>
      <c r="CH57" s="1291"/>
      <c r="CI57" s="1291"/>
      <c r="CJ57" s="1291"/>
      <c r="CK57" s="1291"/>
      <c r="CL57" s="1291"/>
      <c r="CM57" s="1291"/>
      <c r="CN57" s="1290"/>
      <c r="CO57" s="1291"/>
      <c r="CP57" s="1291"/>
      <c r="CQ57" s="1291"/>
      <c r="CR57" s="1291"/>
      <c r="CS57" s="1291"/>
      <c r="CT57" s="1291"/>
      <c r="CU57" s="1291"/>
      <c r="CV57" s="1290"/>
      <c r="CW57" s="1291"/>
      <c r="CX57" s="1291"/>
      <c r="CY57" s="1291"/>
      <c r="CZ57" s="1291"/>
      <c r="DA57" s="1291"/>
      <c r="DB57" s="1291"/>
      <c r="DC57" s="1291"/>
      <c r="DD57" s="392"/>
      <c r="DE57" s="387"/>
    </row>
    <row r="58" spans="1:109" s="381" customFormat="1" ht="13.5">
      <c r="A58" s="365"/>
      <c r="B58" s="387"/>
      <c r="G58" s="1284"/>
      <c r="H58" s="1284"/>
      <c r="I58" s="1293"/>
      <c r="J58" s="1293"/>
      <c r="K58" s="1292"/>
      <c r="L58" s="1292"/>
      <c r="M58" s="1292"/>
      <c r="N58" s="1292"/>
      <c r="AM58" s="365"/>
      <c r="AN58" s="1288"/>
      <c r="AO58" s="1288"/>
      <c r="AP58" s="1288"/>
      <c r="AQ58" s="1288"/>
      <c r="AR58" s="1288"/>
      <c r="AS58" s="1288"/>
      <c r="AT58" s="1288"/>
      <c r="AU58" s="1288"/>
      <c r="AV58" s="1288"/>
      <c r="AW58" s="1288"/>
      <c r="AX58" s="1288"/>
      <c r="AY58" s="1288"/>
      <c r="AZ58" s="1288"/>
      <c r="BA58" s="1288"/>
      <c r="BB58" s="1289"/>
      <c r="BC58" s="1289"/>
      <c r="BD58" s="1289"/>
      <c r="BE58" s="1289"/>
      <c r="BF58" s="1289"/>
      <c r="BG58" s="1289"/>
      <c r="BH58" s="1289"/>
      <c r="BI58" s="1289"/>
      <c r="BJ58" s="1289"/>
      <c r="BK58" s="1289"/>
      <c r="BL58" s="1289"/>
      <c r="BM58" s="1289"/>
      <c r="BN58" s="1289"/>
      <c r="BO58" s="1289"/>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577</v>
      </c>
    </row>
    <row r="64" spans="1:109" ht="13.5">
      <c r="B64" s="366"/>
      <c r="G64" s="382"/>
      <c r="I64" s="384"/>
      <c r="J64" s="384"/>
      <c r="K64" s="384"/>
      <c r="L64" s="384"/>
      <c r="M64" s="384"/>
      <c r="N64" s="383"/>
      <c r="AM64" s="382"/>
      <c r="AN64" s="382" t="s">
        <v>576</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5" t="s">
        <v>583</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575</v>
      </c>
    </row>
    <row r="72" spans="2:107" ht="13.5">
      <c r="B72" s="366"/>
      <c r="G72" s="1284"/>
      <c r="H72" s="1284"/>
      <c r="I72" s="1284"/>
      <c r="J72" s="1284"/>
      <c r="K72" s="375"/>
      <c r="L72" s="375"/>
      <c r="M72" s="374"/>
      <c r="N72" s="374"/>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539</v>
      </c>
      <c r="BQ72" s="1288"/>
      <c r="BR72" s="1288"/>
      <c r="BS72" s="1288"/>
      <c r="BT72" s="1288"/>
      <c r="BU72" s="1288"/>
      <c r="BV72" s="1288"/>
      <c r="BW72" s="1288"/>
      <c r="BX72" s="1288" t="s">
        <v>540</v>
      </c>
      <c r="BY72" s="1288"/>
      <c r="BZ72" s="1288"/>
      <c r="CA72" s="1288"/>
      <c r="CB72" s="1288"/>
      <c r="CC72" s="1288"/>
      <c r="CD72" s="1288"/>
      <c r="CE72" s="1288"/>
      <c r="CF72" s="1288" t="s">
        <v>541</v>
      </c>
      <c r="CG72" s="1288"/>
      <c r="CH72" s="1288"/>
      <c r="CI72" s="1288"/>
      <c r="CJ72" s="1288"/>
      <c r="CK72" s="1288"/>
      <c r="CL72" s="1288"/>
      <c r="CM72" s="1288"/>
      <c r="CN72" s="1288" t="s">
        <v>542</v>
      </c>
      <c r="CO72" s="1288"/>
      <c r="CP72" s="1288"/>
      <c r="CQ72" s="1288"/>
      <c r="CR72" s="1288"/>
      <c r="CS72" s="1288"/>
      <c r="CT72" s="1288"/>
      <c r="CU72" s="1288"/>
      <c r="CV72" s="1288" t="s">
        <v>543</v>
      </c>
      <c r="CW72" s="1288"/>
      <c r="CX72" s="1288"/>
      <c r="CY72" s="1288"/>
      <c r="CZ72" s="1288"/>
      <c r="DA72" s="1288"/>
      <c r="DB72" s="1288"/>
      <c r="DC72" s="1288"/>
    </row>
    <row r="73" spans="2:107" ht="13.5">
      <c r="B73" s="366"/>
      <c r="G73" s="1294"/>
      <c r="H73" s="1294"/>
      <c r="I73" s="1294"/>
      <c r="J73" s="1294"/>
      <c r="K73" s="1296"/>
      <c r="L73" s="1296"/>
      <c r="M73" s="1296"/>
      <c r="N73" s="1296"/>
      <c r="AM73" s="373"/>
      <c r="AN73" s="1289" t="s">
        <v>574</v>
      </c>
      <c r="AO73" s="1289"/>
      <c r="AP73" s="1289"/>
      <c r="AQ73" s="1289"/>
      <c r="AR73" s="1289"/>
      <c r="AS73" s="1289"/>
      <c r="AT73" s="1289"/>
      <c r="AU73" s="1289"/>
      <c r="AV73" s="1289"/>
      <c r="AW73" s="1289"/>
      <c r="AX73" s="1289"/>
      <c r="AY73" s="1289"/>
      <c r="AZ73" s="1289"/>
      <c r="BA73" s="1289"/>
      <c r="BB73" s="1289" t="s">
        <v>572</v>
      </c>
      <c r="BC73" s="1289"/>
      <c r="BD73" s="1289"/>
      <c r="BE73" s="1289"/>
      <c r="BF73" s="1289"/>
      <c r="BG73" s="1289"/>
      <c r="BH73" s="1289"/>
      <c r="BI73" s="1289"/>
      <c r="BJ73" s="1289"/>
      <c r="BK73" s="1289"/>
      <c r="BL73" s="1289"/>
      <c r="BM73" s="1289"/>
      <c r="BN73" s="1289"/>
      <c r="BO73" s="1289"/>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ht="13.5">
      <c r="B74" s="366"/>
      <c r="G74" s="1294"/>
      <c r="H74" s="1294"/>
      <c r="I74" s="1294"/>
      <c r="J74" s="1294"/>
      <c r="K74" s="1296"/>
      <c r="L74" s="1296"/>
      <c r="M74" s="1296"/>
      <c r="N74" s="1296"/>
      <c r="AM74" s="373"/>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5">
      <c r="B75" s="366"/>
      <c r="G75" s="1294"/>
      <c r="H75" s="1294"/>
      <c r="I75" s="1284"/>
      <c r="J75" s="1284"/>
      <c r="K75" s="1292"/>
      <c r="L75" s="1292"/>
      <c r="M75" s="1292"/>
      <c r="N75" s="1292"/>
      <c r="AM75" s="373"/>
      <c r="AN75" s="1289"/>
      <c r="AO75" s="1289"/>
      <c r="AP75" s="1289"/>
      <c r="AQ75" s="1289"/>
      <c r="AR75" s="1289"/>
      <c r="AS75" s="1289"/>
      <c r="AT75" s="1289"/>
      <c r="AU75" s="1289"/>
      <c r="AV75" s="1289"/>
      <c r="AW75" s="1289"/>
      <c r="AX75" s="1289"/>
      <c r="AY75" s="1289"/>
      <c r="AZ75" s="1289"/>
      <c r="BA75" s="1289"/>
      <c r="BB75" s="1289" t="s">
        <v>571</v>
      </c>
      <c r="BC75" s="1289"/>
      <c r="BD75" s="1289"/>
      <c r="BE75" s="1289"/>
      <c r="BF75" s="1289"/>
      <c r="BG75" s="1289"/>
      <c r="BH75" s="1289"/>
      <c r="BI75" s="1289"/>
      <c r="BJ75" s="1289"/>
      <c r="BK75" s="1289"/>
      <c r="BL75" s="1289"/>
      <c r="BM75" s="1289"/>
      <c r="BN75" s="1289"/>
      <c r="BO75" s="1289"/>
      <c r="BP75" s="1291">
        <v>7.9</v>
      </c>
      <c r="BQ75" s="1291"/>
      <c r="BR75" s="1291"/>
      <c r="BS75" s="1291"/>
      <c r="BT75" s="1291"/>
      <c r="BU75" s="1291"/>
      <c r="BV75" s="1291"/>
      <c r="BW75" s="1291"/>
      <c r="BX75" s="1291">
        <v>6.1</v>
      </c>
      <c r="BY75" s="1291"/>
      <c r="BZ75" s="1291"/>
      <c r="CA75" s="1291"/>
      <c r="CB75" s="1291"/>
      <c r="CC75" s="1291"/>
      <c r="CD75" s="1291"/>
      <c r="CE75" s="1291"/>
      <c r="CF75" s="1291">
        <v>4.2</v>
      </c>
      <c r="CG75" s="1291"/>
      <c r="CH75" s="1291"/>
      <c r="CI75" s="1291"/>
      <c r="CJ75" s="1291"/>
      <c r="CK75" s="1291"/>
      <c r="CL75" s="1291"/>
      <c r="CM75" s="1291"/>
      <c r="CN75" s="1291">
        <v>3.1</v>
      </c>
      <c r="CO75" s="1291"/>
      <c r="CP75" s="1291"/>
      <c r="CQ75" s="1291"/>
      <c r="CR75" s="1291"/>
      <c r="CS75" s="1291"/>
      <c r="CT75" s="1291"/>
      <c r="CU75" s="1291"/>
      <c r="CV75" s="1291">
        <v>2.8</v>
      </c>
      <c r="CW75" s="1291"/>
      <c r="CX75" s="1291"/>
      <c r="CY75" s="1291"/>
      <c r="CZ75" s="1291"/>
      <c r="DA75" s="1291"/>
      <c r="DB75" s="1291"/>
      <c r="DC75" s="1291"/>
    </row>
    <row r="76" spans="2:107" ht="13.5">
      <c r="B76" s="366"/>
      <c r="G76" s="1294"/>
      <c r="H76" s="1294"/>
      <c r="I76" s="1284"/>
      <c r="J76" s="1284"/>
      <c r="K76" s="1292"/>
      <c r="L76" s="1292"/>
      <c r="M76" s="1292"/>
      <c r="N76" s="1292"/>
      <c r="AM76" s="373"/>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5">
      <c r="B77" s="366"/>
      <c r="G77" s="1284"/>
      <c r="H77" s="1284"/>
      <c r="I77" s="1284"/>
      <c r="J77" s="1284"/>
      <c r="K77" s="1296"/>
      <c r="L77" s="1296"/>
      <c r="M77" s="1296"/>
      <c r="N77" s="1296"/>
      <c r="AN77" s="1288" t="s">
        <v>573</v>
      </c>
      <c r="AO77" s="1288"/>
      <c r="AP77" s="1288"/>
      <c r="AQ77" s="1288"/>
      <c r="AR77" s="1288"/>
      <c r="AS77" s="1288"/>
      <c r="AT77" s="1288"/>
      <c r="AU77" s="1288"/>
      <c r="AV77" s="1288"/>
      <c r="AW77" s="1288"/>
      <c r="AX77" s="1288"/>
      <c r="AY77" s="1288"/>
      <c r="AZ77" s="1288"/>
      <c r="BA77" s="1288"/>
      <c r="BB77" s="1289" t="s">
        <v>572</v>
      </c>
      <c r="BC77" s="1289"/>
      <c r="BD77" s="1289"/>
      <c r="BE77" s="1289"/>
      <c r="BF77" s="1289"/>
      <c r="BG77" s="1289"/>
      <c r="BH77" s="1289"/>
      <c r="BI77" s="1289"/>
      <c r="BJ77" s="1289"/>
      <c r="BK77" s="1289"/>
      <c r="BL77" s="1289"/>
      <c r="BM77" s="1289"/>
      <c r="BN77" s="1289"/>
      <c r="BO77" s="1289"/>
      <c r="BP77" s="1291">
        <v>0</v>
      </c>
      <c r="BQ77" s="1291"/>
      <c r="BR77" s="1291"/>
      <c r="BS77" s="1291"/>
      <c r="BT77" s="1291"/>
      <c r="BU77" s="1291"/>
      <c r="BV77" s="1291"/>
      <c r="BW77" s="1291"/>
      <c r="BX77" s="1291">
        <v>0</v>
      </c>
      <c r="BY77" s="1291"/>
      <c r="BZ77" s="1291"/>
      <c r="CA77" s="1291"/>
      <c r="CB77" s="1291"/>
      <c r="CC77" s="1291"/>
      <c r="CD77" s="1291"/>
      <c r="CE77" s="1291"/>
      <c r="CF77" s="1291">
        <v>0</v>
      </c>
      <c r="CG77" s="1291"/>
      <c r="CH77" s="1291"/>
      <c r="CI77" s="1291"/>
      <c r="CJ77" s="1291"/>
      <c r="CK77" s="1291"/>
      <c r="CL77" s="1291"/>
      <c r="CM77" s="1291"/>
      <c r="CN77" s="1291">
        <v>0</v>
      </c>
      <c r="CO77" s="1291"/>
      <c r="CP77" s="1291"/>
      <c r="CQ77" s="1291"/>
      <c r="CR77" s="1291"/>
      <c r="CS77" s="1291"/>
      <c r="CT77" s="1291"/>
      <c r="CU77" s="1291"/>
      <c r="CV77" s="1291">
        <v>0</v>
      </c>
      <c r="CW77" s="1291"/>
      <c r="CX77" s="1291"/>
      <c r="CY77" s="1291"/>
      <c r="CZ77" s="1291"/>
      <c r="DA77" s="1291"/>
      <c r="DB77" s="1291"/>
      <c r="DC77" s="1291"/>
    </row>
    <row r="78" spans="2:107" ht="13.5">
      <c r="B78" s="366"/>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89"/>
      <c r="BC78" s="1289"/>
      <c r="BD78" s="1289"/>
      <c r="BE78" s="1289"/>
      <c r="BF78" s="1289"/>
      <c r="BG78" s="1289"/>
      <c r="BH78" s="1289"/>
      <c r="BI78" s="1289"/>
      <c r="BJ78" s="1289"/>
      <c r="BK78" s="1289"/>
      <c r="BL78" s="1289"/>
      <c r="BM78" s="1289"/>
      <c r="BN78" s="1289"/>
      <c r="BO78" s="1289"/>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5">
      <c r="B79" s="366"/>
      <c r="G79" s="1284"/>
      <c r="H79" s="1284"/>
      <c r="I79" s="1293"/>
      <c r="J79" s="1293"/>
      <c r="K79" s="1297"/>
      <c r="L79" s="1297"/>
      <c r="M79" s="1297"/>
      <c r="N79" s="1297"/>
      <c r="AN79" s="1288"/>
      <c r="AO79" s="1288"/>
      <c r="AP79" s="1288"/>
      <c r="AQ79" s="1288"/>
      <c r="AR79" s="1288"/>
      <c r="AS79" s="1288"/>
      <c r="AT79" s="1288"/>
      <c r="AU79" s="1288"/>
      <c r="AV79" s="1288"/>
      <c r="AW79" s="1288"/>
      <c r="AX79" s="1288"/>
      <c r="AY79" s="1288"/>
      <c r="AZ79" s="1288"/>
      <c r="BA79" s="1288"/>
      <c r="BB79" s="1289" t="s">
        <v>571</v>
      </c>
      <c r="BC79" s="1289"/>
      <c r="BD79" s="1289"/>
      <c r="BE79" s="1289"/>
      <c r="BF79" s="1289"/>
      <c r="BG79" s="1289"/>
      <c r="BH79" s="1289"/>
      <c r="BI79" s="1289"/>
      <c r="BJ79" s="1289"/>
      <c r="BK79" s="1289"/>
      <c r="BL79" s="1289"/>
      <c r="BM79" s="1289"/>
      <c r="BN79" s="1289"/>
      <c r="BO79" s="1289"/>
      <c r="BP79" s="1291">
        <v>8.6</v>
      </c>
      <c r="BQ79" s="1291"/>
      <c r="BR79" s="1291"/>
      <c r="BS79" s="1291"/>
      <c r="BT79" s="1291"/>
      <c r="BU79" s="1291"/>
      <c r="BV79" s="1291"/>
      <c r="BW79" s="1291"/>
      <c r="BX79" s="1291">
        <v>7.7</v>
      </c>
      <c r="BY79" s="1291"/>
      <c r="BZ79" s="1291"/>
      <c r="CA79" s="1291"/>
      <c r="CB79" s="1291"/>
      <c r="CC79" s="1291"/>
      <c r="CD79" s="1291"/>
      <c r="CE79" s="1291"/>
      <c r="CF79" s="1291">
        <v>7.2</v>
      </c>
      <c r="CG79" s="1291"/>
      <c r="CH79" s="1291"/>
      <c r="CI79" s="1291"/>
      <c r="CJ79" s="1291"/>
      <c r="CK79" s="1291"/>
      <c r="CL79" s="1291"/>
      <c r="CM79" s="1291"/>
      <c r="CN79" s="1291">
        <v>6</v>
      </c>
      <c r="CO79" s="1291"/>
      <c r="CP79" s="1291"/>
      <c r="CQ79" s="1291"/>
      <c r="CR79" s="1291"/>
      <c r="CS79" s="1291"/>
      <c r="CT79" s="1291"/>
      <c r="CU79" s="1291"/>
      <c r="CV79" s="1291">
        <v>5.6</v>
      </c>
      <c r="CW79" s="1291"/>
      <c r="CX79" s="1291"/>
      <c r="CY79" s="1291"/>
      <c r="CZ79" s="1291"/>
      <c r="DA79" s="1291"/>
      <c r="DB79" s="1291"/>
      <c r="DC79" s="1291"/>
    </row>
    <row r="80" spans="2:107" ht="13.5">
      <c r="B80" s="366"/>
      <c r="G80" s="1284"/>
      <c r="H80" s="1284"/>
      <c r="I80" s="1293"/>
      <c r="J80" s="1293"/>
      <c r="K80" s="1297"/>
      <c r="L80" s="1297"/>
      <c r="M80" s="1297"/>
      <c r="N80" s="1297"/>
      <c r="AN80" s="1288"/>
      <c r="AO80" s="1288"/>
      <c r="AP80" s="1288"/>
      <c r="AQ80" s="1288"/>
      <c r="AR80" s="1288"/>
      <c r="AS80" s="1288"/>
      <c r="AT80" s="1288"/>
      <c r="AU80" s="1288"/>
      <c r="AV80" s="1288"/>
      <c r="AW80" s="1288"/>
      <c r="AX80" s="1288"/>
      <c r="AY80" s="1288"/>
      <c r="AZ80" s="1288"/>
      <c r="BA80" s="1288"/>
      <c r="BB80" s="1289"/>
      <c r="BC80" s="1289"/>
      <c r="BD80" s="1289"/>
      <c r="BE80" s="1289"/>
      <c r="BF80" s="1289"/>
      <c r="BG80" s="1289"/>
      <c r="BH80" s="1289"/>
      <c r="BI80" s="1289"/>
      <c r="BJ80" s="1289"/>
      <c r="BK80" s="1289"/>
      <c r="BL80" s="1289"/>
      <c r="BM80" s="1289"/>
      <c r="BN80" s="1289"/>
      <c r="BO80" s="1289"/>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jPjcjuI/2EG1symj9Z7pEtvp03whFGiufxAh0RXjuSVzSvbr0SpqiwkodUuqMtSbmvP77/oQK/j50YL03q5wA==" saltValue="grIO6/u77TLsIRRaoc3K7g=="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GROHGiMjt3c81VNF9tFmAel/DFbjEIQYjvbsy+4SLmochRB0MRv7Sb6HCMu8n5fKZODwokeMfoanx/jhXV7Sg==" saltValue="o4HkZEAGpsRxjCwlGPtph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D1" zoomScaleNormal="100" zoomScaleSheetLayoutView="55" workbookViewId="0">
      <selection activeCell="DR25" sqref="DR25"/>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bccOzaBng8SS5bHD+a6JwFvLUxn5rizBkzPEPvn0gLcTkMJlwvhv7mUEX63z1ZEN2151dD5DgYlGF9x5TxZsg==" saltValue="b79V86g5DU+92hgQmPt5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536</v>
      </c>
      <c r="G2" s="136"/>
      <c r="H2" s="137"/>
    </row>
    <row r="3" spans="1:8">
      <c r="A3" s="133" t="s">
        <v>529</v>
      </c>
      <c r="B3" s="138"/>
      <c r="C3" s="139"/>
      <c r="D3" s="140">
        <v>129859</v>
      </c>
      <c r="E3" s="141"/>
      <c r="F3" s="142">
        <v>238802</v>
      </c>
      <c r="G3" s="143"/>
      <c r="H3" s="144"/>
    </row>
    <row r="4" spans="1:8">
      <c r="A4" s="145"/>
      <c r="B4" s="146"/>
      <c r="C4" s="147"/>
      <c r="D4" s="148">
        <v>113978</v>
      </c>
      <c r="E4" s="149"/>
      <c r="F4" s="150">
        <v>128562</v>
      </c>
      <c r="G4" s="151"/>
      <c r="H4" s="152"/>
    </row>
    <row r="5" spans="1:8">
      <c r="A5" s="133" t="s">
        <v>531</v>
      </c>
      <c r="B5" s="138"/>
      <c r="C5" s="139"/>
      <c r="D5" s="140">
        <v>258246</v>
      </c>
      <c r="E5" s="141"/>
      <c r="F5" s="142">
        <v>288550</v>
      </c>
      <c r="G5" s="143"/>
      <c r="H5" s="144"/>
    </row>
    <row r="6" spans="1:8">
      <c r="A6" s="145"/>
      <c r="B6" s="146"/>
      <c r="C6" s="147"/>
      <c r="D6" s="148">
        <v>130655</v>
      </c>
      <c r="E6" s="149"/>
      <c r="F6" s="150">
        <v>141525</v>
      </c>
      <c r="G6" s="151"/>
      <c r="H6" s="152"/>
    </row>
    <row r="7" spans="1:8">
      <c r="A7" s="133" t="s">
        <v>532</v>
      </c>
      <c r="B7" s="138"/>
      <c r="C7" s="139"/>
      <c r="D7" s="140">
        <v>250207</v>
      </c>
      <c r="E7" s="141"/>
      <c r="F7" s="142">
        <v>245039</v>
      </c>
      <c r="G7" s="143"/>
      <c r="H7" s="144"/>
    </row>
    <row r="8" spans="1:8">
      <c r="A8" s="145"/>
      <c r="B8" s="146"/>
      <c r="C8" s="147"/>
      <c r="D8" s="148">
        <v>61099</v>
      </c>
      <c r="E8" s="149"/>
      <c r="F8" s="150">
        <v>108922</v>
      </c>
      <c r="G8" s="151"/>
      <c r="H8" s="152"/>
    </row>
    <row r="9" spans="1:8">
      <c r="A9" s="133" t="s">
        <v>533</v>
      </c>
      <c r="B9" s="138"/>
      <c r="C9" s="139"/>
      <c r="D9" s="140">
        <v>415493</v>
      </c>
      <c r="E9" s="141"/>
      <c r="F9" s="142">
        <v>237994</v>
      </c>
      <c r="G9" s="143"/>
      <c r="H9" s="144"/>
    </row>
    <row r="10" spans="1:8">
      <c r="A10" s="145"/>
      <c r="B10" s="146"/>
      <c r="C10" s="147"/>
      <c r="D10" s="148">
        <v>117117</v>
      </c>
      <c r="E10" s="149"/>
      <c r="F10" s="150">
        <v>110361</v>
      </c>
      <c r="G10" s="151"/>
      <c r="H10" s="152"/>
    </row>
    <row r="11" spans="1:8">
      <c r="A11" s="133" t="s">
        <v>534</v>
      </c>
      <c r="B11" s="138"/>
      <c r="C11" s="139"/>
      <c r="D11" s="140">
        <v>515959</v>
      </c>
      <c r="E11" s="141"/>
      <c r="F11" s="142">
        <v>267911</v>
      </c>
      <c r="G11" s="143"/>
      <c r="H11" s="144"/>
    </row>
    <row r="12" spans="1:8">
      <c r="A12" s="145"/>
      <c r="B12" s="146"/>
      <c r="C12" s="153"/>
      <c r="D12" s="148">
        <v>155583</v>
      </c>
      <c r="E12" s="149"/>
      <c r="F12" s="150">
        <v>106425</v>
      </c>
      <c r="G12" s="151"/>
      <c r="H12" s="152"/>
    </row>
    <row r="13" spans="1:8">
      <c r="A13" s="133"/>
      <c r="B13" s="138"/>
      <c r="C13" s="154"/>
      <c r="D13" s="155">
        <v>313953</v>
      </c>
      <c r="E13" s="156"/>
      <c r="F13" s="157">
        <v>255659</v>
      </c>
      <c r="G13" s="158"/>
      <c r="H13" s="144"/>
    </row>
    <row r="14" spans="1:8">
      <c r="A14" s="145"/>
      <c r="B14" s="146"/>
      <c r="C14" s="147"/>
      <c r="D14" s="148">
        <v>115686</v>
      </c>
      <c r="E14" s="149"/>
      <c r="F14" s="150">
        <v>119159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12.23</v>
      </c>
      <c r="C19" s="159">
        <f>ROUND(VALUE(SUBSTITUTE(実質収支比率等に係る経年分析!G$48,"▲","-")),2)</f>
        <v>9.83</v>
      </c>
      <c r="D19" s="159">
        <f>ROUND(VALUE(SUBSTITUTE(実質収支比率等に係る経年分析!H$48,"▲","-")),2)</f>
        <v>12.36</v>
      </c>
      <c r="E19" s="159">
        <f>ROUND(VALUE(SUBSTITUTE(実質収支比率等に係る経年分析!I$48,"▲","-")),2)</f>
        <v>16.09</v>
      </c>
      <c r="F19" s="159">
        <f>ROUND(VALUE(SUBSTITUTE(実質収支比率等に係る経年分析!J$48,"▲","-")),2)</f>
        <v>24.29</v>
      </c>
    </row>
    <row r="20" spans="1:11">
      <c r="A20" s="159" t="s">
        <v>48</v>
      </c>
      <c r="B20" s="159">
        <f>ROUND(VALUE(SUBSTITUTE(実質収支比率等に係る経年分析!F$47,"▲","-")),2)</f>
        <v>70.72</v>
      </c>
      <c r="C20" s="159">
        <f>ROUND(VALUE(SUBSTITUTE(実質収支比率等に係る経年分析!G$47,"▲","-")),2)</f>
        <v>71.56</v>
      </c>
      <c r="D20" s="159">
        <f>ROUND(VALUE(SUBSTITUTE(実質収支比率等に係る経年分析!H$47,"▲","-")),2)</f>
        <v>72.25</v>
      </c>
      <c r="E20" s="159">
        <f>ROUND(VALUE(SUBSTITUTE(実質収支比率等に係る経年分析!I$47,"▲","-")),2)</f>
        <v>73.14</v>
      </c>
      <c r="F20" s="159">
        <f>ROUND(VALUE(SUBSTITUTE(実質収支比率等に係る経年分析!J$47,"▲","-")),2)</f>
        <v>65.64</v>
      </c>
    </row>
    <row r="21" spans="1:11">
      <c r="A21" s="159" t="s">
        <v>49</v>
      </c>
      <c r="B21" s="159">
        <f>IF(ISNUMBER(VALUE(SUBSTITUTE(実質収支比率等に係る経年分析!F$49,"▲","-"))),ROUND(VALUE(SUBSTITUTE(実質収支比率等に係る経年分析!F$49,"▲","-")),2),NA())</f>
        <v>6.1</v>
      </c>
      <c r="C21" s="159">
        <f>IF(ISNUMBER(VALUE(SUBSTITUTE(実質収支比率等に係る経年分析!G$49,"▲","-"))),ROUND(VALUE(SUBSTITUTE(実質収支比率等に係る経年分析!G$49,"▲","-")),2),NA())</f>
        <v>-2.95</v>
      </c>
      <c r="D21" s="159">
        <f>IF(ISNUMBER(VALUE(SUBSTITUTE(実質収支比率等に係る経年分析!H$49,"▲","-"))),ROUND(VALUE(SUBSTITUTE(実質収支比率等に係る経年分析!H$49,"▲","-")),2),NA())</f>
        <v>8.02</v>
      </c>
      <c r="E21" s="159">
        <f>IF(ISNUMBER(VALUE(SUBSTITUTE(実質収支比率等に係る経年分析!I$49,"▲","-"))),ROUND(VALUE(SUBSTITUTE(実質収支比率等に係る経年分析!I$49,"▲","-")),2),NA())</f>
        <v>2.17</v>
      </c>
      <c r="F21" s="159">
        <f>IF(ISNUMBER(VALUE(SUBSTITUTE(実質収支比率等に係る経年分析!J$49,"▲","-"))),ROUND(VALUE(SUBSTITUTE(実質収支比率等に係る経年分析!J$49,"▲","-")),2),NA())</f>
        <v>-4.4000000000000004</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三島町後期高齢者医療特別会計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三島町農業集落排水事業特別会計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0.13</v>
      </c>
    </row>
    <row r="31" spans="1:11">
      <c r="A31" s="160" t="str">
        <f>IF(連結実質赤字比率に係る赤字・黒字の構成分析!C$39="",NA(),連結実質赤字比率に係る赤字・黒字の構成分析!C$39)</f>
        <v>三島町路線バス事業特別会計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0.17</v>
      </c>
    </row>
    <row r="32" spans="1:11">
      <c r="A32" s="160" t="str">
        <f>IF(連結実質赤字比率に係る赤字・黒字の構成分析!C$38="",NA(),連結実質赤字比率に係る赤字・黒字の構成分析!C$38)</f>
        <v>三島町戸別合併処理浄化槽事業特別会計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0.23</v>
      </c>
    </row>
    <row r="33" spans="1:16">
      <c r="A33" s="160" t="str">
        <f>IF(連結実質赤字比率に係る赤字・黒字の構成分析!C$37="",NA(),連結実質赤字比率に係る赤字・黒字の構成分析!C$37)</f>
        <v>三島町簡易水道事業特別会計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0.55000000000000004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0.32</v>
      </c>
    </row>
    <row r="34" spans="1:16">
      <c r="A34" s="160" t="str">
        <f>IF(連結実質赤字比率に係る赤字・黒字の構成分析!C$36="",NA(),連結実質赤字比率に係る赤字・黒字の構成分析!C$36)</f>
        <v>三島町国民健康保険特別会計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4.53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0.56000000000000005</v>
      </c>
    </row>
    <row r="35" spans="1:16">
      <c r="A35" s="160" t="str">
        <f>IF(連結実質赤字比率に係る赤字・黒字の構成分析!C$35="",NA(),連結実質赤字比率に係る赤字・黒字の構成分析!C$35)</f>
        <v>三島町介護保険特別会計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1.56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0.99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0.83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1.29</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9.74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12.24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15.83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24.11</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229</v>
      </c>
      <c r="E42" s="161"/>
      <c r="F42" s="161"/>
      <c r="G42" s="161">
        <f>'実質公債費比率（分子）の構造'!L$52</f>
        <v>234</v>
      </c>
      <c r="H42" s="161"/>
      <c r="I42" s="161"/>
      <c r="J42" s="161">
        <f>'実質公債費比率（分子）の構造'!M$52</f>
        <v>221</v>
      </c>
      <c r="K42" s="161"/>
      <c r="L42" s="161"/>
      <c r="M42" s="161">
        <f>'実質公債費比率（分子）の構造'!N$52</f>
        <v>197</v>
      </c>
      <c r="N42" s="161"/>
      <c r="O42" s="161"/>
      <c r="P42" s="161">
        <f>'実質公債費比率（分子）の構造'!O$52</f>
        <v>195</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4</v>
      </c>
      <c r="C45" s="161"/>
      <c r="D45" s="161"/>
      <c r="E45" s="161">
        <f>'実質公債費比率（分子）の構造'!L$49</f>
        <v>3</v>
      </c>
      <c r="F45" s="161"/>
      <c r="G45" s="161"/>
      <c r="H45" s="161">
        <f>'実質公債費比率（分子）の構造'!M$49</f>
        <v>3</v>
      </c>
      <c r="I45" s="161"/>
      <c r="J45" s="161"/>
      <c r="K45" s="161">
        <f>'実質公債費比率（分子）の構造'!N$49</f>
        <v>4</v>
      </c>
      <c r="L45" s="161"/>
      <c r="M45" s="161"/>
      <c r="N45" s="161">
        <f>'実質公債費比率（分子）の構造'!O$49</f>
        <v>4</v>
      </c>
      <c r="O45" s="161"/>
      <c r="P45" s="161"/>
    </row>
    <row r="46" spans="1:16">
      <c r="A46" s="161" t="s">
        <v>60</v>
      </c>
      <c r="B46" s="161">
        <f>'実質公債費比率（分子）の構造'!K$48</f>
        <v>60</v>
      </c>
      <c r="C46" s="161"/>
      <c r="D46" s="161"/>
      <c r="E46" s="161">
        <f>'実質公債費比率（分子）の構造'!L$48</f>
        <v>55</v>
      </c>
      <c r="F46" s="161"/>
      <c r="G46" s="161"/>
      <c r="H46" s="161">
        <f>'実質公債費比率（分子）の構造'!M$48</f>
        <v>46</v>
      </c>
      <c r="I46" s="161"/>
      <c r="J46" s="161"/>
      <c r="K46" s="161">
        <f>'実質公債費比率（分子）の構造'!N$48</f>
        <v>51</v>
      </c>
      <c r="L46" s="161"/>
      <c r="M46" s="161"/>
      <c r="N46" s="161">
        <f>'実質公債費比率（分子）の構造'!O$48</f>
        <v>59</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229</v>
      </c>
      <c r="C49" s="161"/>
      <c r="D49" s="161"/>
      <c r="E49" s="161">
        <f>'実質公債費比率（分子）の構造'!L$45</f>
        <v>222</v>
      </c>
      <c r="F49" s="161"/>
      <c r="G49" s="161"/>
      <c r="H49" s="161">
        <f>'実質公債費比率（分子）の構造'!M$45</f>
        <v>196</v>
      </c>
      <c r="I49" s="161"/>
      <c r="J49" s="161"/>
      <c r="K49" s="161">
        <f>'実質公債費比率（分子）の構造'!N$45</f>
        <v>175</v>
      </c>
      <c r="L49" s="161"/>
      <c r="M49" s="161"/>
      <c r="N49" s="161">
        <f>'実質公債費比率（分子）の構造'!O$45</f>
        <v>172</v>
      </c>
      <c r="O49" s="161"/>
      <c r="P49" s="161"/>
    </row>
    <row r="50" spans="1:16">
      <c r="A50" s="161" t="s">
        <v>64</v>
      </c>
      <c r="B50" s="161" t="e">
        <f>NA()</f>
        <v>#N/A</v>
      </c>
      <c r="C50" s="161">
        <f>IF(ISNUMBER('実質公債費比率（分子）の構造'!K$53),'実質公債費比率（分子）の構造'!K$53,NA())</f>
        <v>64</v>
      </c>
      <c r="D50" s="161" t="e">
        <f>NA()</f>
        <v>#N/A</v>
      </c>
      <c r="E50" s="161" t="e">
        <f>NA()</f>
        <v>#N/A</v>
      </c>
      <c r="F50" s="161">
        <f>IF(ISNUMBER('実質公債費比率（分子）の構造'!L$53),'実質公債費比率（分子）の構造'!L$53,NA())</f>
        <v>46</v>
      </c>
      <c r="G50" s="161" t="e">
        <f>NA()</f>
        <v>#N/A</v>
      </c>
      <c r="H50" s="161" t="e">
        <f>NA()</f>
        <v>#N/A</v>
      </c>
      <c r="I50" s="161">
        <f>IF(ISNUMBER('実質公債費比率（分子）の構造'!M$53),'実質公債費比率（分子）の構造'!M$53,NA())</f>
        <v>24</v>
      </c>
      <c r="J50" s="161" t="e">
        <f>NA()</f>
        <v>#N/A</v>
      </c>
      <c r="K50" s="161" t="e">
        <f>NA()</f>
        <v>#N/A</v>
      </c>
      <c r="L50" s="161">
        <f>IF(ISNUMBER('実質公債費比率（分子）の構造'!N$53),'実質公債費比率（分子）の構造'!N$53,NA())</f>
        <v>33</v>
      </c>
      <c r="M50" s="161" t="e">
        <f>NA()</f>
        <v>#N/A</v>
      </c>
      <c r="N50" s="161" t="e">
        <f>NA()</f>
        <v>#N/A</v>
      </c>
      <c r="O50" s="161">
        <f>IF(ISNUMBER('実質公債費比率（分子）の構造'!O$53),'実質公債費比率（分子）の構造'!O$53,NA())</f>
        <v>40</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1990</v>
      </c>
      <c r="E56" s="160"/>
      <c r="F56" s="160"/>
      <c r="G56" s="160">
        <f>'将来負担比率（分子）の構造'!J$52</f>
        <v>1966</v>
      </c>
      <c r="H56" s="160"/>
      <c r="I56" s="160"/>
      <c r="J56" s="160">
        <f>'将来負担比率（分子）の構造'!K$52</f>
        <v>2120</v>
      </c>
      <c r="K56" s="160"/>
      <c r="L56" s="160"/>
      <c r="M56" s="160">
        <f>'将来負担比率（分子）の構造'!L$52</f>
        <v>2239</v>
      </c>
      <c r="N56" s="160"/>
      <c r="O56" s="160"/>
      <c r="P56" s="160">
        <f>'将来負担比率（分子）の構造'!M$52</f>
        <v>2629</v>
      </c>
    </row>
    <row r="57" spans="1:16">
      <c r="A57" s="160" t="s">
        <v>35</v>
      </c>
      <c r="B57" s="160"/>
      <c r="C57" s="160"/>
      <c r="D57" s="160">
        <f>'将来負担比率（分子）の構造'!I$51</f>
        <v>32</v>
      </c>
      <c r="E57" s="160"/>
      <c r="F57" s="160"/>
      <c r="G57" s="160">
        <f>'将来負担比率（分子）の構造'!J$51</f>
        <v>28</v>
      </c>
      <c r="H57" s="160"/>
      <c r="I57" s="160"/>
      <c r="J57" s="160">
        <f>'将来負担比率（分子）の構造'!K$51</f>
        <v>24</v>
      </c>
      <c r="K57" s="160"/>
      <c r="L57" s="160"/>
      <c r="M57" s="160">
        <f>'将来負担比率（分子）の構造'!L$51</f>
        <v>20</v>
      </c>
      <c r="N57" s="160"/>
      <c r="O57" s="160"/>
      <c r="P57" s="160">
        <f>'将来負担比率（分子）の構造'!M$51</f>
        <v>15</v>
      </c>
    </row>
    <row r="58" spans="1:16">
      <c r="A58" s="160" t="s">
        <v>34</v>
      </c>
      <c r="B58" s="160"/>
      <c r="C58" s="160"/>
      <c r="D58" s="160">
        <f>'将来負担比率（分子）の構造'!I$50</f>
        <v>1545</v>
      </c>
      <c r="E58" s="160"/>
      <c r="F58" s="160"/>
      <c r="G58" s="160">
        <f>'将来負担比率（分子）の構造'!J$50</f>
        <v>1634</v>
      </c>
      <c r="H58" s="160"/>
      <c r="I58" s="160"/>
      <c r="J58" s="160">
        <f>'将来負担比率（分子）の構造'!K$50</f>
        <v>1786</v>
      </c>
      <c r="K58" s="160"/>
      <c r="L58" s="160"/>
      <c r="M58" s="160">
        <f>'将来負担比率（分子）の構造'!L$50</f>
        <v>1788</v>
      </c>
      <c r="N58" s="160"/>
      <c r="O58" s="160"/>
      <c r="P58" s="160">
        <f>'将来負担比率（分子）の構造'!M$50</f>
        <v>1696</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381</v>
      </c>
      <c r="C62" s="160"/>
      <c r="D62" s="160"/>
      <c r="E62" s="160">
        <f>'将来負担比率（分子）の構造'!J$45</f>
        <v>366</v>
      </c>
      <c r="F62" s="160"/>
      <c r="G62" s="160"/>
      <c r="H62" s="160">
        <f>'将来負担比率（分子）の構造'!K$45</f>
        <v>354</v>
      </c>
      <c r="I62" s="160"/>
      <c r="J62" s="160"/>
      <c r="K62" s="160">
        <f>'将来負担比率（分子）の構造'!L$45</f>
        <v>314</v>
      </c>
      <c r="L62" s="160"/>
      <c r="M62" s="160"/>
      <c r="N62" s="160">
        <f>'将来負担比率（分子）の構造'!M$45</f>
        <v>261</v>
      </c>
      <c r="O62" s="160"/>
      <c r="P62" s="160"/>
    </row>
    <row r="63" spans="1:16">
      <c r="A63" s="160" t="s">
        <v>27</v>
      </c>
      <c r="B63" s="160">
        <f>'将来負担比率（分子）の構造'!I$44</f>
        <v>4</v>
      </c>
      <c r="C63" s="160"/>
      <c r="D63" s="160"/>
      <c r="E63" s="160">
        <f>'将来負担比率（分子）の構造'!J$44</f>
        <v>3</v>
      </c>
      <c r="F63" s="160"/>
      <c r="G63" s="160"/>
      <c r="H63" s="160">
        <f>'将来負担比率（分子）の構造'!K$44</f>
        <v>3</v>
      </c>
      <c r="I63" s="160"/>
      <c r="J63" s="160"/>
      <c r="K63" s="160">
        <f>'将来負担比率（分子）の構造'!L$44</f>
        <v>4</v>
      </c>
      <c r="L63" s="160"/>
      <c r="M63" s="160"/>
      <c r="N63" s="160">
        <f>'将来負担比率（分子）の構造'!M$44</f>
        <v>4</v>
      </c>
      <c r="O63" s="160"/>
      <c r="P63" s="160"/>
    </row>
    <row r="64" spans="1:16">
      <c r="A64" s="160" t="s">
        <v>26</v>
      </c>
      <c r="B64" s="160">
        <f>'将来負担比率（分子）の構造'!I$43</f>
        <v>588</v>
      </c>
      <c r="C64" s="160"/>
      <c r="D64" s="160"/>
      <c r="E64" s="160">
        <f>'将来負担比率（分子）の構造'!J$43</f>
        <v>527</v>
      </c>
      <c r="F64" s="160"/>
      <c r="G64" s="160"/>
      <c r="H64" s="160">
        <f>'将来負担比率（分子）の構造'!K$43</f>
        <v>520</v>
      </c>
      <c r="I64" s="160"/>
      <c r="J64" s="160"/>
      <c r="K64" s="160">
        <f>'将来負担比率（分子）の構造'!L$43</f>
        <v>559</v>
      </c>
      <c r="L64" s="160"/>
      <c r="M64" s="160"/>
      <c r="N64" s="160">
        <f>'将来負担比率（分子）の構造'!M$43</f>
        <v>631</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1771</v>
      </c>
      <c r="C66" s="160"/>
      <c r="D66" s="160"/>
      <c r="E66" s="160">
        <f>'将来負担比率（分子）の構造'!J$41</f>
        <v>1889</v>
      </c>
      <c r="F66" s="160"/>
      <c r="G66" s="160"/>
      <c r="H66" s="160">
        <f>'将来負担比率（分子）の構造'!K$41</f>
        <v>2040</v>
      </c>
      <c r="I66" s="160"/>
      <c r="J66" s="160"/>
      <c r="K66" s="160">
        <f>'将来負担比率（分子）の構造'!L$41</f>
        <v>2359</v>
      </c>
      <c r="L66" s="160"/>
      <c r="M66" s="160"/>
      <c r="N66" s="160">
        <f>'将来負担比率（分子）の構造'!M$41</f>
        <v>2778</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967</v>
      </c>
      <c r="C72" s="164">
        <f>基金残高に係る経年分析!G55</f>
        <v>951</v>
      </c>
      <c r="D72" s="164">
        <f>基金残高に係る経年分析!H55</f>
        <v>808</v>
      </c>
    </row>
    <row r="73" spans="1:16">
      <c r="A73" s="163" t="s">
        <v>71</v>
      </c>
      <c r="B73" s="164">
        <f>基金残高に係る経年分析!F56</f>
        <v>238</v>
      </c>
      <c r="C73" s="164">
        <f>基金残高に係る経年分析!G56</f>
        <v>239</v>
      </c>
      <c r="D73" s="164">
        <f>基金残高に係る経年分析!H56</f>
        <v>359</v>
      </c>
    </row>
    <row r="74" spans="1:16">
      <c r="A74" s="163" t="s">
        <v>72</v>
      </c>
      <c r="B74" s="164">
        <f>基金残高に係る経年分析!F57</f>
        <v>667</v>
      </c>
      <c r="C74" s="164">
        <f>基金残高に係る経年分析!G57</f>
        <v>696</v>
      </c>
      <c r="D74" s="164">
        <f>基金残高に係る経年分析!H57</f>
        <v>638</v>
      </c>
    </row>
  </sheetData>
  <sheetProtection algorithmName="SHA-512" hashValue="xMVX17nqDY0wgSaGEFWALS0GsHrn2oVAuC2rajSZqR0XoXifJKPrTWPGsqIRK7YdozhEukPHOVTdTxduQuPVlA==" saltValue="SFgBvi3+xEma+QYzCZkm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217</v>
      </c>
      <c r="C5" s="741"/>
      <c r="D5" s="741"/>
      <c r="E5" s="741"/>
      <c r="F5" s="741"/>
      <c r="G5" s="741"/>
      <c r="H5" s="741"/>
      <c r="I5" s="741"/>
      <c r="J5" s="741"/>
      <c r="K5" s="741"/>
      <c r="L5" s="741"/>
      <c r="M5" s="741"/>
      <c r="N5" s="741"/>
      <c r="O5" s="741"/>
      <c r="P5" s="741"/>
      <c r="Q5" s="742"/>
      <c r="R5" s="706">
        <v>172492</v>
      </c>
      <c r="S5" s="707"/>
      <c r="T5" s="707"/>
      <c r="U5" s="707"/>
      <c r="V5" s="707"/>
      <c r="W5" s="707"/>
      <c r="X5" s="707"/>
      <c r="Y5" s="753"/>
      <c r="Z5" s="771">
        <v>5.7</v>
      </c>
      <c r="AA5" s="771"/>
      <c r="AB5" s="771"/>
      <c r="AC5" s="771"/>
      <c r="AD5" s="772">
        <v>172492</v>
      </c>
      <c r="AE5" s="772"/>
      <c r="AF5" s="772"/>
      <c r="AG5" s="772"/>
      <c r="AH5" s="772"/>
      <c r="AI5" s="772"/>
      <c r="AJ5" s="772"/>
      <c r="AK5" s="772"/>
      <c r="AL5" s="754">
        <v>14.6</v>
      </c>
      <c r="AM5" s="723"/>
      <c r="AN5" s="723"/>
      <c r="AO5" s="755"/>
      <c r="AP5" s="740" t="s">
        <v>218</v>
      </c>
      <c r="AQ5" s="741"/>
      <c r="AR5" s="741"/>
      <c r="AS5" s="741"/>
      <c r="AT5" s="741"/>
      <c r="AU5" s="741"/>
      <c r="AV5" s="741"/>
      <c r="AW5" s="741"/>
      <c r="AX5" s="741"/>
      <c r="AY5" s="741"/>
      <c r="AZ5" s="741"/>
      <c r="BA5" s="741"/>
      <c r="BB5" s="741"/>
      <c r="BC5" s="741"/>
      <c r="BD5" s="741"/>
      <c r="BE5" s="741"/>
      <c r="BF5" s="742"/>
      <c r="BG5" s="641">
        <v>171777</v>
      </c>
      <c r="BH5" s="644"/>
      <c r="BI5" s="644"/>
      <c r="BJ5" s="644"/>
      <c r="BK5" s="644"/>
      <c r="BL5" s="644"/>
      <c r="BM5" s="644"/>
      <c r="BN5" s="645"/>
      <c r="BO5" s="703">
        <v>99.6</v>
      </c>
      <c r="BP5" s="703"/>
      <c r="BQ5" s="703"/>
      <c r="BR5" s="703"/>
      <c r="BS5" s="704" t="s">
        <v>219</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211</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c r="B6" s="638" t="s">
        <v>223</v>
      </c>
      <c r="C6" s="639"/>
      <c r="D6" s="639"/>
      <c r="E6" s="639"/>
      <c r="F6" s="639"/>
      <c r="G6" s="639"/>
      <c r="H6" s="639"/>
      <c r="I6" s="639"/>
      <c r="J6" s="639"/>
      <c r="K6" s="639"/>
      <c r="L6" s="639"/>
      <c r="M6" s="639"/>
      <c r="N6" s="639"/>
      <c r="O6" s="639"/>
      <c r="P6" s="639"/>
      <c r="Q6" s="640"/>
      <c r="R6" s="641">
        <v>12027</v>
      </c>
      <c r="S6" s="644"/>
      <c r="T6" s="644"/>
      <c r="U6" s="644"/>
      <c r="V6" s="644"/>
      <c r="W6" s="644"/>
      <c r="X6" s="644"/>
      <c r="Y6" s="645"/>
      <c r="Z6" s="703">
        <v>0.4</v>
      </c>
      <c r="AA6" s="703"/>
      <c r="AB6" s="703"/>
      <c r="AC6" s="703"/>
      <c r="AD6" s="704">
        <v>12027</v>
      </c>
      <c r="AE6" s="704"/>
      <c r="AF6" s="704"/>
      <c r="AG6" s="704"/>
      <c r="AH6" s="704"/>
      <c r="AI6" s="704"/>
      <c r="AJ6" s="704"/>
      <c r="AK6" s="704"/>
      <c r="AL6" s="646">
        <v>1</v>
      </c>
      <c r="AM6" s="647"/>
      <c r="AN6" s="647"/>
      <c r="AO6" s="705"/>
      <c r="AP6" s="638" t="s">
        <v>224</v>
      </c>
      <c r="AQ6" s="639"/>
      <c r="AR6" s="639"/>
      <c r="AS6" s="639"/>
      <c r="AT6" s="639"/>
      <c r="AU6" s="639"/>
      <c r="AV6" s="639"/>
      <c r="AW6" s="639"/>
      <c r="AX6" s="639"/>
      <c r="AY6" s="639"/>
      <c r="AZ6" s="639"/>
      <c r="BA6" s="639"/>
      <c r="BB6" s="639"/>
      <c r="BC6" s="639"/>
      <c r="BD6" s="639"/>
      <c r="BE6" s="639"/>
      <c r="BF6" s="640"/>
      <c r="BG6" s="641">
        <v>171777</v>
      </c>
      <c r="BH6" s="644"/>
      <c r="BI6" s="644"/>
      <c r="BJ6" s="644"/>
      <c r="BK6" s="644"/>
      <c r="BL6" s="644"/>
      <c r="BM6" s="644"/>
      <c r="BN6" s="645"/>
      <c r="BO6" s="703">
        <v>99.6</v>
      </c>
      <c r="BP6" s="703"/>
      <c r="BQ6" s="703"/>
      <c r="BR6" s="703"/>
      <c r="BS6" s="704" t="s">
        <v>219</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36192</v>
      </c>
      <c r="CS6" s="644"/>
      <c r="CT6" s="644"/>
      <c r="CU6" s="644"/>
      <c r="CV6" s="644"/>
      <c r="CW6" s="644"/>
      <c r="CX6" s="644"/>
      <c r="CY6" s="645"/>
      <c r="CZ6" s="754">
        <v>1.3</v>
      </c>
      <c r="DA6" s="723"/>
      <c r="DB6" s="723"/>
      <c r="DC6" s="757"/>
      <c r="DD6" s="649" t="s">
        <v>122</v>
      </c>
      <c r="DE6" s="644"/>
      <c r="DF6" s="644"/>
      <c r="DG6" s="644"/>
      <c r="DH6" s="644"/>
      <c r="DI6" s="644"/>
      <c r="DJ6" s="644"/>
      <c r="DK6" s="644"/>
      <c r="DL6" s="644"/>
      <c r="DM6" s="644"/>
      <c r="DN6" s="644"/>
      <c r="DO6" s="644"/>
      <c r="DP6" s="645"/>
      <c r="DQ6" s="649">
        <v>36192</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194</v>
      </c>
      <c r="S7" s="644"/>
      <c r="T7" s="644"/>
      <c r="U7" s="644"/>
      <c r="V7" s="644"/>
      <c r="W7" s="644"/>
      <c r="X7" s="644"/>
      <c r="Y7" s="645"/>
      <c r="Z7" s="703">
        <v>0</v>
      </c>
      <c r="AA7" s="703"/>
      <c r="AB7" s="703"/>
      <c r="AC7" s="703"/>
      <c r="AD7" s="704">
        <v>194</v>
      </c>
      <c r="AE7" s="704"/>
      <c r="AF7" s="704"/>
      <c r="AG7" s="704"/>
      <c r="AH7" s="704"/>
      <c r="AI7" s="704"/>
      <c r="AJ7" s="704"/>
      <c r="AK7" s="704"/>
      <c r="AL7" s="646">
        <v>0</v>
      </c>
      <c r="AM7" s="647"/>
      <c r="AN7" s="647"/>
      <c r="AO7" s="705"/>
      <c r="AP7" s="638" t="s">
        <v>227</v>
      </c>
      <c r="AQ7" s="639"/>
      <c r="AR7" s="639"/>
      <c r="AS7" s="639"/>
      <c r="AT7" s="639"/>
      <c r="AU7" s="639"/>
      <c r="AV7" s="639"/>
      <c r="AW7" s="639"/>
      <c r="AX7" s="639"/>
      <c r="AY7" s="639"/>
      <c r="AZ7" s="639"/>
      <c r="BA7" s="639"/>
      <c r="BB7" s="639"/>
      <c r="BC7" s="639"/>
      <c r="BD7" s="639"/>
      <c r="BE7" s="639"/>
      <c r="BF7" s="640"/>
      <c r="BG7" s="641">
        <v>57968</v>
      </c>
      <c r="BH7" s="644"/>
      <c r="BI7" s="644"/>
      <c r="BJ7" s="644"/>
      <c r="BK7" s="644"/>
      <c r="BL7" s="644"/>
      <c r="BM7" s="644"/>
      <c r="BN7" s="645"/>
      <c r="BO7" s="703">
        <v>33.6</v>
      </c>
      <c r="BP7" s="703"/>
      <c r="BQ7" s="703"/>
      <c r="BR7" s="703"/>
      <c r="BS7" s="704" t="s">
        <v>122</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814567</v>
      </c>
      <c r="CS7" s="644"/>
      <c r="CT7" s="644"/>
      <c r="CU7" s="644"/>
      <c r="CV7" s="644"/>
      <c r="CW7" s="644"/>
      <c r="CX7" s="644"/>
      <c r="CY7" s="645"/>
      <c r="CZ7" s="703">
        <v>30.1</v>
      </c>
      <c r="DA7" s="703"/>
      <c r="DB7" s="703"/>
      <c r="DC7" s="703"/>
      <c r="DD7" s="649">
        <v>107031</v>
      </c>
      <c r="DE7" s="644"/>
      <c r="DF7" s="644"/>
      <c r="DG7" s="644"/>
      <c r="DH7" s="644"/>
      <c r="DI7" s="644"/>
      <c r="DJ7" s="644"/>
      <c r="DK7" s="644"/>
      <c r="DL7" s="644"/>
      <c r="DM7" s="644"/>
      <c r="DN7" s="644"/>
      <c r="DO7" s="644"/>
      <c r="DP7" s="645"/>
      <c r="DQ7" s="649">
        <v>662305</v>
      </c>
      <c r="DR7" s="644"/>
      <c r="DS7" s="644"/>
      <c r="DT7" s="644"/>
      <c r="DU7" s="644"/>
      <c r="DV7" s="644"/>
      <c r="DW7" s="644"/>
      <c r="DX7" s="644"/>
      <c r="DY7" s="644"/>
      <c r="DZ7" s="644"/>
      <c r="EA7" s="644"/>
      <c r="EB7" s="644"/>
      <c r="EC7" s="684"/>
    </row>
    <row r="8" spans="2:143" ht="11.25" customHeight="1">
      <c r="B8" s="638" t="s">
        <v>229</v>
      </c>
      <c r="C8" s="639"/>
      <c r="D8" s="639"/>
      <c r="E8" s="639"/>
      <c r="F8" s="639"/>
      <c r="G8" s="639"/>
      <c r="H8" s="639"/>
      <c r="I8" s="639"/>
      <c r="J8" s="639"/>
      <c r="K8" s="639"/>
      <c r="L8" s="639"/>
      <c r="M8" s="639"/>
      <c r="N8" s="639"/>
      <c r="O8" s="639"/>
      <c r="P8" s="639"/>
      <c r="Q8" s="640"/>
      <c r="R8" s="641">
        <v>414</v>
      </c>
      <c r="S8" s="644"/>
      <c r="T8" s="644"/>
      <c r="U8" s="644"/>
      <c r="V8" s="644"/>
      <c r="W8" s="644"/>
      <c r="X8" s="644"/>
      <c r="Y8" s="645"/>
      <c r="Z8" s="703">
        <v>0</v>
      </c>
      <c r="AA8" s="703"/>
      <c r="AB8" s="703"/>
      <c r="AC8" s="703"/>
      <c r="AD8" s="704">
        <v>414</v>
      </c>
      <c r="AE8" s="704"/>
      <c r="AF8" s="704"/>
      <c r="AG8" s="704"/>
      <c r="AH8" s="704"/>
      <c r="AI8" s="704"/>
      <c r="AJ8" s="704"/>
      <c r="AK8" s="704"/>
      <c r="AL8" s="646">
        <v>0</v>
      </c>
      <c r="AM8" s="647"/>
      <c r="AN8" s="647"/>
      <c r="AO8" s="705"/>
      <c r="AP8" s="638" t="s">
        <v>230</v>
      </c>
      <c r="AQ8" s="639"/>
      <c r="AR8" s="639"/>
      <c r="AS8" s="639"/>
      <c r="AT8" s="639"/>
      <c r="AU8" s="639"/>
      <c r="AV8" s="639"/>
      <c r="AW8" s="639"/>
      <c r="AX8" s="639"/>
      <c r="AY8" s="639"/>
      <c r="AZ8" s="639"/>
      <c r="BA8" s="639"/>
      <c r="BB8" s="639"/>
      <c r="BC8" s="639"/>
      <c r="BD8" s="639"/>
      <c r="BE8" s="639"/>
      <c r="BF8" s="640"/>
      <c r="BG8" s="641">
        <v>2528</v>
      </c>
      <c r="BH8" s="644"/>
      <c r="BI8" s="644"/>
      <c r="BJ8" s="644"/>
      <c r="BK8" s="644"/>
      <c r="BL8" s="644"/>
      <c r="BM8" s="644"/>
      <c r="BN8" s="645"/>
      <c r="BO8" s="703">
        <v>1.5</v>
      </c>
      <c r="BP8" s="703"/>
      <c r="BQ8" s="703"/>
      <c r="BR8" s="703"/>
      <c r="BS8" s="649" t="s">
        <v>219</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278155</v>
      </c>
      <c r="CS8" s="644"/>
      <c r="CT8" s="644"/>
      <c r="CU8" s="644"/>
      <c r="CV8" s="644"/>
      <c r="CW8" s="644"/>
      <c r="CX8" s="644"/>
      <c r="CY8" s="645"/>
      <c r="CZ8" s="703">
        <v>10.3</v>
      </c>
      <c r="DA8" s="703"/>
      <c r="DB8" s="703"/>
      <c r="DC8" s="703"/>
      <c r="DD8" s="649">
        <v>2331</v>
      </c>
      <c r="DE8" s="644"/>
      <c r="DF8" s="644"/>
      <c r="DG8" s="644"/>
      <c r="DH8" s="644"/>
      <c r="DI8" s="644"/>
      <c r="DJ8" s="644"/>
      <c r="DK8" s="644"/>
      <c r="DL8" s="644"/>
      <c r="DM8" s="644"/>
      <c r="DN8" s="644"/>
      <c r="DO8" s="644"/>
      <c r="DP8" s="645"/>
      <c r="DQ8" s="649">
        <v>208282</v>
      </c>
      <c r="DR8" s="644"/>
      <c r="DS8" s="644"/>
      <c r="DT8" s="644"/>
      <c r="DU8" s="644"/>
      <c r="DV8" s="644"/>
      <c r="DW8" s="644"/>
      <c r="DX8" s="644"/>
      <c r="DY8" s="644"/>
      <c r="DZ8" s="644"/>
      <c r="EA8" s="644"/>
      <c r="EB8" s="644"/>
      <c r="EC8" s="684"/>
    </row>
    <row r="9" spans="2:143" ht="11.25" customHeight="1">
      <c r="B9" s="638" t="s">
        <v>232</v>
      </c>
      <c r="C9" s="639"/>
      <c r="D9" s="639"/>
      <c r="E9" s="639"/>
      <c r="F9" s="639"/>
      <c r="G9" s="639"/>
      <c r="H9" s="639"/>
      <c r="I9" s="639"/>
      <c r="J9" s="639"/>
      <c r="K9" s="639"/>
      <c r="L9" s="639"/>
      <c r="M9" s="639"/>
      <c r="N9" s="639"/>
      <c r="O9" s="639"/>
      <c r="P9" s="639"/>
      <c r="Q9" s="640"/>
      <c r="R9" s="641">
        <v>390</v>
      </c>
      <c r="S9" s="644"/>
      <c r="T9" s="644"/>
      <c r="U9" s="644"/>
      <c r="V9" s="644"/>
      <c r="W9" s="644"/>
      <c r="X9" s="644"/>
      <c r="Y9" s="645"/>
      <c r="Z9" s="703">
        <v>0</v>
      </c>
      <c r="AA9" s="703"/>
      <c r="AB9" s="703"/>
      <c r="AC9" s="703"/>
      <c r="AD9" s="704">
        <v>390</v>
      </c>
      <c r="AE9" s="704"/>
      <c r="AF9" s="704"/>
      <c r="AG9" s="704"/>
      <c r="AH9" s="704"/>
      <c r="AI9" s="704"/>
      <c r="AJ9" s="704"/>
      <c r="AK9" s="704"/>
      <c r="AL9" s="646">
        <v>0</v>
      </c>
      <c r="AM9" s="647"/>
      <c r="AN9" s="647"/>
      <c r="AO9" s="705"/>
      <c r="AP9" s="638" t="s">
        <v>233</v>
      </c>
      <c r="AQ9" s="639"/>
      <c r="AR9" s="639"/>
      <c r="AS9" s="639"/>
      <c r="AT9" s="639"/>
      <c r="AU9" s="639"/>
      <c r="AV9" s="639"/>
      <c r="AW9" s="639"/>
      <c r="AX9" s="639"/>
      <c r="AY9" s="639"/>
      <c r="AZ9" s="639"/>
      <c r="BA9" s="639"/>
      <c r="BB9" s="639"/>
      <c r="BC9" s="639"/>
      <c r="BD9" s="639"/>
      <c r="BE9" s="639"/>
      <c r="BF9" s="640"/>
      <c r="BG9" s="641">
        <v>45458</v>
      </c>
      <c r="BH9" s="644"/>
      <c r="BI9" s="644"/>
      <c r="BJ9" s="644"/>
      <c r="BK9" s="644"/>
      <c r="BL9" s="644"/>
      <c r="BM9" s="644"/>
      <c r="BN9" s="645"/>
      <c r="BO9" s="703">
        <v>26.4</v>
      </c>
      <c r="BP9" s="703"/>
      <c r="BQ9" s="703"/>
      <c r="BR9" s="703"/>
      <c r="BS9" s="649" t="s">
        <v>219</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159792</v>
      </c>
      <c r="CS9" s="644"/>
      <c r="CT9" s="644"/>
      <c r="CU9" s="644"/>
      <c r="CV9" s="644"/>
      <c r="CW9" s="644"/>
      <c r="CX9" s="644"/>
      <c r="CY9" s="645"/>
      <c r="CZ9" s="703">
        <v>5.9</v>
      </c>
      <c r="DA9" s="703"/>
      <c r="DB9" s="703"/>
      <c r="DC9" s="703"/>
      <c r="DD9" s="649" t="s">
        <v>122</v>
      </c>
      <c r="DE9" s="644"/>
      <c r="DF9" s="644"/>
      <c r="DG9" s="644"/>
      <c r="DH9" s="644"/>
      <c r="DI9" s="644"/>
      <c r="DJ9" s="644"/>
      <c r="DK9" s="644"/>
      <c r="DL9" s="644"/>
      <c r="DM9" s="644"/>
      <c r="DN9" s="644"/>
      <c r="DO9" s="644"/>
      <c r="DP9" s="645"/>
      <c r="DQ9" s="649">
        <v>156532</v>
      </c>
      <c r="DR9" s="644"/>
      <c r="DS9" s="644"/>
      <c r="DT9" s="644"/>
      <c r="DU9" s="644"/>
      <c r="DV9" s="644"/>
      <c r="DW9" s="644"/>
      <c r="DX9" s="644"/>
      <c r="DY9" s="644"/>
      <c r="DZ9" s="644"/>
      <c r="EA9" s="644"/>
      <c r="EB9" s="644"/>
      <c r="EC9" s="684"/>
    </row>
    <row r="10" spans="2:143" ht="11.25" customHeight="1">
      <c r="B10" s="638" t="s">
        <v>235</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219</v>
      </c>
      <c r="AE10" s="704"/>
      <c r="AF10" s="704"/>
      <c r="AG10" s="704"/>
      <c r="AH10" s="704"/>
      <c r="AI10" s="704"/>
      <c r="AJ10" s="704"/>
      <c r="AK10" s="704"/>
      <c r="AL10" s="646" t="s">
        <v>122</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5437</v>
      </c>
      <c r="BH10" s="644"/>
      <c r="BI10" s="644"/>
      <c r="BJ10" s="644"/>
      <c r="BK10" s="644"/>
      <c r="BL10" s="644"/>
      <c r="BM10" s="644"/>
      <c r="BN10" s="645"/>
      <c r="BO10" s="703">
        <v>3.2</v>
      </c>
      <c r="BP10" s="703"/>
      <c r="BQ10" s="703"/>
      <c r="BR10" s="703"/>
      <c r="BS10" s="649" t="s">
        <v>219</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7761</v>
      </c>
      <c r="CS10" s="644"/>
      <c r="CT10" s="644"/>
      <c r="CU10" s="644"/>
      <c r="CV10" s="644"/>
      <c r="CW10" s="644"/>
      <c r="CX10" s="644"/>
      <c r="CY10" s="645"/>
      <c r="CZ10" s="703">
        <v>0.3</v>
      </c>
      <c r="DA10" s="703"/>
      <c r="DB10" s="703"/>
      <c r="DC10" s="703"/>
      <c r="DD10" s="649" t="s">
        <v>122</v>
      </c>
      <c r="DE10" s="644"/>
      <c r="DF10" s="644"/>
      <c r="DG10" s="644"/>
      <c r="DH10" s="644"/>
      <c r="DI10" s="644"/>
      <c r="DJ10" s="644"/>
      <c r="DK10" s="644"/>
      <c r="DL10" s="644"/>
      <c r="DM10" s="644"/>
      <c r="DN10" s="644"/>
      <c r="DO10" s="644"/>
      <c r="DP10" s="645"/>
      <c r="DQ10" s="649">
        <v>7761</v>
      </c>
      <c r="DR10" s="644"/>
      <c r="DS10" s="644"/>
      <c r="DT10" s="644"/>
      <c r="DU10" s="644"/>
      <c r="DV10" s="644"/>
      <c r="DW10" s="644"/>
      <c r="DX10" s="644"/>
      <c r="DY10" s="644"/>
      <c r="DZ10" s="644"/>
      <c r="EA10" s="644"/>
      <c r="EB10" s="644"/>
      <c r="EC10" s="684"/>
    </row>
    <row r="11" spans="2:143" ht="11.25" customHeight="1">
      <c r="B11" s="638" t="s">
        <v>238</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219</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4545</v>
      </c>
      <c r="BH11" s="644"/>
      <c r="BI11" s="644"/>
      <c r="BJ11" s="644"/>
      <c r="BK11" s="644"/>
      <c r="BL11" s="644"/>
      <c r="BM11" s="644"/>
      <c r="BN11" s="645"/>
      <c r="BO11" s="703">
        <v>2.6</v>
      </c>
      <c r="BP11" s="703"/>
      <c r="BQ11" s="703"/>
      <c r="BR11" s="703"/>
      <c r="BS11" s="649" t="s">
        <v>122</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170363</v>
      </c>
      <c r="CS11" s="644"/>
      <c r="CT11" s="644"/>
      <c r="CU11" s="644"/>
      <c r="CV11" s="644"/>
      <c r="CW11" s="644"/>
      <c r="CX11" s="644"/>
      <c r="CY11" s="645"/>
      <c r="CZ11" s="703">
        <v>6.3</v>
      </c>
      <c r="DA11" s="703"/>
      <c r="DB11" s="703"/>
      <c r="DC11" s="703"/>
      <c r="DD11" s="649">
        <v>66988</v>
      </c>
      <c r="DE11" s="644"/>
      <c r="DF11" s="644"/>
      <c r="DG11" s="644"/>
      <c r="DH11" s="644"/>
      <c r="DI11" s="644"/>
      <c r="DJ11" s="644"/>
      <c r="DK11" s="644"/>
      <c r="DL11" s="644"/>
      <c r="DM11" s="644"/>
      <c r="DN11" s="644"/>
      <c r="DO11" s="644"/>
      <c r="DP11" s="645"/>
      <c r="DQ11" s="649">
        <v>93971</v>
      </c>
      <c r="DR11" s="644"/>
      <c r="DS11" s="644"/>
      <c r="DT11" s="644"/>
      <c r="DU11" s="644"/>
      <c r="DV11" s="644"/>
      <c r="DW11" s="644"/>
      <c r="DX11" s="644"/>
      <c r="DY11" s="644"/>
      <c r="DZ11" s="644"/>
      <c r="EA11" s="644"/>
      <c r="EB11" s="644"/>
      <c r="EC11" s="684"/>
    </row>
    <row r="12" spans="2:143" ht="11.25" customHeight="1">
      <c r="B12" s="638" t="s">
        <v>241</v>
      </c>
      <c r="C12" s="639"/>
      <c r="D12" s="639"/>
      <c r="E12" s="639"/>
      <c r="F12" s="639"/>
      <c r="G12" s="639"/>
      <c r="H12" s="639"/>
      <c r="I12" s="639"/>
      <c r="J12" s="639"/>
      <c r="K12" s="639"/>
      <c r="L12" s="639"/>
      <c r="M12" s="639"/>
      <c r="N12" s="639"/>
      <c r="O12" s="639"/>
      <c r="P12" s="639"/>
      <c r="Q12" s="640"/>
      <c r="R12" s="641">
        <v>29399</v>
      </c>
      <c r="S12" s="644"/>
      <c r="T12" s="644"/>
      <c r="U12" s="644"/>
      <c r="V12" s="644"/>
      <c r="W12" s="644"/>
      <c r="X12" s="644"/>
      <c r="Y12" s="645"/>
      <c r="Z12" s="703">
        <v>1</v>
      </c>
      <c r="AA12" s="703"/>
      <c r="AB12" s="703"/>
      <c r="AC12" s="703"/>
      <c r="AD12" s="704">
        <v>29399</v>
      </c>
      <c r="AE12" s="704"/>
      <c r="AF12" s="704"/>
      <c r="AG12" s="704"/>
      <c r="AH12" s="704"/>
      <c r="AI12" s="704"/>
      <c r="AJ12" s="704"/>
      <c r="AK12" s="704"/>
      <c r="AL12" s="646">
        <v>2.5</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104407</v>
      </c>
      <c r="BH12" s="644"/>
      <c r="BI12" s="644"/>
      <c r="BJ12" s="644"/>
      <c r="BK12" s="644"/>
      <c r="BL12" s="644"/>
      <c r="BM12" s="644"/>
      <c r="BN12" s="645"/>
      <c r="BO12" s="703">
        <v>60.5</v>
      </c>
      <c r="BP12" s="703"/>
      <c r="BQ12" s="703"/>
      <c r="BR12" s="703"/>
      <c r="BS12" s="649" t="s">
        <v>122</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381658</v>
      </c>
      <c r="CS12" s="644"/>
      <c r="CT12" s="644"/>
      <c r="CU12" s="644"/>
      <c r="CV12" s="644"/>
      <c r="CW12" s="644"/>
      <c r="CX12" s="644"/>
      <c r="CY12" s="645"/>
      <c r="CZ12" s="703">
        <v>14.1</v>
      </c>
      <c r="DA12" s="703"/>
      <c r="DB12" s="703"/>
      <c r="DC12" s="703"/>
      <c r="DD12" s="649">
        <v>287501</v>
      </c>
      <c r="DE12" s="644"/>
      <c r="DF12" s="644"/>
      <c r="DG12" s="644"/>
      <c r="DH12" s="644"/>
      <c r="DI12" s="644"/>
      <c r="DJ12" s="644"/>
      <c r="DK12" s="644"/>
      <c r="DL12" s="644"/>
      <c r="DM12" s="644"/>
      <c r="DN12" s="644"/>
      <c r="DO12" s="644"/>
      <c r="DP12" s="645"/>
      <c r="DQ12" s="649">
        <v>86125</v>
      </c>
      <c r="DR12" s="644"/>
      <c r="DS12" s="644"/>
      <c r="DT12" s="644"/>
      <c r="DU12" s="644"/>
      <c r="DV12" s="644"/>
      <c r="DW12" s="644"/>
      <c r="DX12" s="644"/>
      <c r="DY12" s="644"/>
      <c r="DZ12" s="644"/>
      <c r="EA12" s="644"/>
      <c r="EB12" s="644"/>
      <c r="EC12" s="684"/>
    </row>
    <row r="13" spans="2:143" ht="11.25" customHeight="1">
      <c r="B13" s="638" t="s">
        <v>244</v>
      </c>
      <c r="C13" s="639"/>
      <c r="D13" s="639"/>
      <c r="E13" s="639"/>
      <c r="F13" s="639"/>
      <c r="G13" s="639"/>
      <c r="H13" s="639"/>
      <c r="I13" s="639"/>
      <c r="J13" s="639"/>
      <c r="K13" s="639"/>
      <c r="L13" s="639"/>
      <c r="M13" s="639"/>
      <c r="N13" s="639"/>
      <c r="O13" s="639"/>
      <c r="P13" s="639"/>
      <c r="Q13" s="640"/>
      <c r="R13" s="641" t="s">
        <v>219</v>
      </c>
      <c r="S13" s="644"/>
      <c r="T13" s="644"/>
      <c r="U13" s="644"/>
      <c r="V13" s="644"/>
      <c r="W13" s="644"/>
      <c r="X13" s="644"/>
      <c r="Y13" s="645"/>
      <c r="Z13" s="703" t="s">
        <v>219</v>
      </c>
      <c r="AA13" s="703"/>
      <c r="AB13" s="703"/>
      <c r="AC13" s="703"/>
      <c r="AD13" s="704" t="s">
        <v>122</v>
      </c>
      <c r="AE13" s="704"/>
      <c r="AF13" s="704"/>
      <c r="AG13" s="704"/>
      <c r="AH13" s="704"/>
      <c r="AI13" s="704"/>
      <c r="AJ13" s="704"/>
      <c r="AK13" s="704"/>
      <c r="AL13" s="646" t="s">
        <v>122</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103526</v>
      </c>
      <c r="BH13" s="644"/>
      <c r="BI13" s="644"/>
      <c r="BJ13" s="644"/>
      <c r="BK13" s="644"/>
      <c r="BL13" s="644"/>
      <c r="BM13" s="644"/>
      <c r="BN13" s="645"/>
      <c r="BO13" s="703">
        <v>60</v>
      </c>
      <c r="BP13" s="703"/>
      <c r="BQ13" s="703"/>
      <c r="BR13" s="703"/>
      <c r="BS13" s="649" t="s">
        <v>122</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374802</v>
      </c>
      <c r="CS13" s="644"/>
      <c r="CT13" s="644"/>
      <c r="CU13" s="644"/>
      <c r="CV13" s="644"/>
      <c r="CW13" s="644"/>
      <c r="CX13" s="644"/>
      <c r="CY13" s="645"/>
      <c r="CZ13" s="703">
        <v>13.9</v>
      </c>
      <c r="DA13" s="703"/>
      <c r="DB13" s="703"/>
      <c r="DC13" s="703"/>
      <c r="DD13" s="649">
        <v>282334</v>
      </c>
      <c r="DE13" s="644"/>
      <c r="DF13" s="644"/>
      <c r="DG13" s="644"/>
      <c r="DH13" s="644"/>
      <c r="DI13" s="644"/>
      <c r="DJ13" s="644"/>
      <c r="DK13" s="644"/>
      <c r="DL13" s="644"/>
      <c r="DM13" s="644"/>
      <c r="DN13" s="644"/>
      <c r="DO13" s="644"/>
      <c r="DP13" s="645"/>
      <c r="DQ13" s="649">
        <v>153512</v>
      </c>
      <c r="DR13" s="644"/>
      <c r="DS13" s="644"/>
      <c r="DT13" s="644"/>
      <c r="DU13" s="644"/>
      <c r="DV13" s="644"/>
      <c r="DW13" s="644"/>
      <c r="DX13" s="644"/>
      <c r="DY13" s="644"/>
      <c r="DZ13" s="644"/>
      <c r="EA13" s="644"/>
      <c r="EB13" s="644"/>
      <c r="EC13" s="684"/>
    </row>
    <row r="14" spans="2:143" ht="11.25" customHeight="1">
      <c r="B14" s="638" t="s">
        <v>247</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219</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5075</v>
      </c>
      <c r="BH14" s="644"/>
      <c r="BI14" s="644"/>
      <c r="BJ14" s="644"/>
      <c r="BK14" s="644"/>
      <c r="BL14" s="644"/>
      <c r="BM14" s="644"/>
      <c r="BN14" s="645"/>
      <c r="BO14" s="703">
        <v>2.9</v>
      </c>
      <c r="BP14" s="703"/>
      <c r="BQ14" s="703"/>
      <c r="BR14" s="703"/>
      <c r="BS14" s="649" t="s">
        <v>122</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84376</v>
      </c>
      <c r="CS14" s="644"/>
      <c r="CT14" s="644"/>
      <c r="CU14" s="644"/>
      <c r="CV14" s="644"/>
      <c r="CW14" s="644"/>
      <c r="CX14" s="644"/>
      <c r="CY14" s="645"/>
      <c r="CZ14" s="703">
        <v>3.1</v>
      </c>
      <c r="DA14" s="703"/>
      <c r="DB14" s="703"/>
      <c r="DC14" s="703"/>
      <c r="DD14" s="649">
        <v>14199</v>
      </c>
      <c r="DE14" s="644"/>
      <c r="DF14" s="644"/>
      <c r="DG14" s="644"/>
      <c r="DH14" s="644"/>
      <c r="DI14" s="644"/>
      <c r="DJ14" s="644"/>
      <c r="DK14" s="644"/>
      <c r="DL14" s="644"/>
      <c r="DM14" s="644"/>
      <c r="DN14" s="644"/>
      <c r="DO14" s="644"/>
      <c r="DP14" s="645"/>
      <c r="DQ14" s="649">
        <v>69476</v>
      </c>
      <c r="DR14" s="644"/>
      <c r="DS14" s="644"/>
      <c r="DT14" s="644"/>
      <c r="DU14" s="644"/>
      <c r="DV14" s="644"/>
      <c r="DW14" s="644"/>
      <c r="DX14" s="644"/>
      <c r="DY14" s="644"/>
      <c r="DZ14" s="644"/>
      <c r="EA14" s="644"/>
      <c r="EB14" s="644"/>
      <c r="EC14" s="684"/>
    </row>
    <row r="15" spans="2:143" ht="11.25" customHeight="1">
      <c r="B15" s="638" t="s">
        <v>250</v>
      </c>
      <c r="C15" s="639"/>
      <c r="D15" s="639"/>
      <c r="E15" s="639"/>
      <c r="F15" s="639"/>
      <c r="G15" s="639"/>
      <c r="H15" s="639"/>
      <c r="I15" s="639"/>
      <c r="J15" s="639"/>
      <c r="K15" s="639"/>
      <c r="L15" s="639"/>
      <c r="M15" s="639"/>
      <c r="N15" s="639"/>
      <c r="O15" s="639"/>
      <c r="P15" s="639"/>
      <c r="Q15" s="640"/>
      <c r="R15" s="641">
        <v>2867</v>
      </c>
      <c r="S15" s="644"/>
      <c r="T15" s="644"/>
      <c r="U15" s="644"/>
      <c r="V15" s="644"/>
      <c r="W15" s="644"/>
      <c r="X15" s="644"/>
      <c r="Y15" s="645"/>
      <c r="Z15" s="703">
        <v>0.1</v>
      </c>
      <c r="AA15" s="703"/>
      <c r="AB15" s="703"/>
      <c r="AC15" s="703"/>
      <c r="AD15" s="704">
        <v>2867</v>
      </c>
      <c r="AE15" s="704"/>
      <c r="AF15" s="704"/>
      <c r="AG15" s="704"/>
      <c r="AH15" s="704"/>
      <c r="AI15" s="704"/>
      <c r="AJ15" s="704"/>
      <c r="AK15" s="704"/>
      <c r="AL15" s="646">
        <v>0.2</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4327</v>
      </c>
      <c r="BH15" s="644"/>
      <c r="BI15" s="644"/>
      <c r="BJ15" s="644"/>
      <c r="BK15" s="644"/>
      <c r="BL15" s="644"/>
      <c r="BM15" s="644"/>
      <c r="BN15" s="645"/>
      <c r="BO15" s="703">
        <v>2.5</v>
      </c>
      <c r="BP15" s="703"/>
      <c r="BQ15" s="703"/>
      <c r="BR15" s="703"/>
      <c r="BS15" s="649" t="s">
        <v>122</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219844</v>
      </c>
      <c r="CS15" s="644"/>
      <c r="CT15" s="644"/>
      <c r="CU15" s="644"/>
      <c r="CV15" s="644"/>
      <c r="CW15" s="644"/>
      <c r="CX15" s="644"/>
      <c r="CY15" s="645"/>
      <c r="CZ15" s="703">
        <v>8.1</v>
      </c>
      <c r="DA15" s="703"/>
      <c r="DB15" s="703"/>
      <c r="DC15" s="703"/>
      <c r="DD15" s="649">
        <v>105396</v>
      </c>
      <c r="DE15" s="644"/>
      <c r="DF15" s="644"/>
      <c r="DG15" s="644"/>
      <c r="DH15" s="644"/>
      <c r="DI15" s="644"/>
      <c r="DJ15" s="644"/>
      <c r="DK15" s="644"/>
      <c r="DL15" s="644"/>
      <c r="DM15" s="644"/>
      <c r="DN15" s="644"/>
      <c r="DO15" s="644"/>
      <c r="DP15" s="645"/>
      <c r="DQ15" s="649">
        <v>124217</v>
      </c>
      <c r="DR15" s="644"/>
      <c r="DS15" s="644"/>
      <c r="DT15" s="644"/>
      <c r="DU15" s="644"/>
      <c r="DV15" s="644"/>
      <c r="DW15" s="644"/>
      <c r="DX15" s="644"/>
      <c r="DY15" s="644"/>
      <c r="DZ15" s="644"/>
      <c r="EA15" s="644"/>
      <c r="EB15" s="644"/>
      <c r="EC15" s="684"/>
    </row>
    <row r="16" spans="2:143" ht="11.25" customHeight="1">
      <c r="B16" s="638" t="s">
        <v>253</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219</v>
      </c>
      <c r="AA16" s="703"/>
      <c r="AB16" s="703"/>
      <c r="AC16" s="703"/>
      <c r="AD16" s="704" t="s">
        <v>122</v>
      </c>
      <c r="AE16" s="704"/>
      <c r="AF16" s="704"/>
      <c r="AG16" s="704"/>
      <c r="AH16" s="704"/>
      <c r="AI16" s="704"/>
      <c r="AJ16" s="704"/>
      <c r="AK16" s="704"/>
      <c r="AL16" s="646" t="s">
        <v>122</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219</v>
      </c>
      <c r="BP16" s="703"/>
      <c r="BQ16" s="703"/>
      <c r="BR16" s="703"/>
      <c r="BS16" s="649" t="s">
        <v>219</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3402</v>
      </c>
      <c r="CS16" s="644"/>
      <c r="CT16" s="644"/>
      <c r="CU16" s="644"/>
      <c r="CV16" s="644"/>
      <c r="CW16" s="644"/>
      <c r="CX16" s="644"/>
      <c r="CY16" s="645"/>
      <c r="CZ16" s="703">
        <v>0.1</v>
      </c>
      <c r="DA16" s="703"/>
      <c r="DB16" s="703"/>
      <c r="DC16" s="703"/>
      <c r="DD16" s="649" t="s">
        <v>219</v>
      </c>
      <c r="DE16" s="644"/>
      <c r="DF16" s="644"/>
      <c r="DG16" s="644"/>
      <c r="DH16" s="644"/>
      <c r="DI16" s="644"/>
      <c r="DJ16" s="644"/>
      <c r="DK16" s="644"/>
      <c r="DL16" s="644"/>
      <c r="DM16" s="644"/>
      <c r="DN16" s="644"/>
      <c r="DO16" s="644"/>
      <c r="DP16" s="645"/>
      <c r="DQ16" s="649">
        <v>3402</v>
      </c>
      <c r="DR16" s="644"/>
      <c r="DS16" s="644"/>
      <c r="DT16" s="644"/>
      <c r="DU16" s="644"/>
      <c r="DV16" s="644"/>
      <c r="DW16" s="644"/>
      <c r="DX16" s="644"/>
      <c r="DY16" s="644"/>
      <c r="DZ16" s="644"/>
      <c r="EA16" s="644"/>
      <c r="EB16" s="644"/>
      <c r="EC16" s="684"/>
    </row>
    <row r="17" spans="2:133" ht="11.25" customHeight="1">
      <c r="B17" s="638" t="s">
        <v>256</v>
      </c>
      <c r="C17" s="639"/>
      <c r="D17" s="639"/>
      <c r="E17" s="639"/>
      <c r="F17" s="639"/>
      <c r="G17" s="639"/>
      <c r="H17" s="639"/>
      <c r="I17" s="639"/>
      <c r="J17" s="639"/>
      <c r="K17" s="639"/>
      <c r="L17" s="639"/>
      <c r="M17" s="639"/>
      <c r="N17" s="639"/>
      <c r="O17" s="639"/>
      <c r="P17" s="639"/>
      <c r="Q17" s="640"/>
      <c r="R17" s="641">
        <v>41</v>
      </c>
      <c r="S17" s="644"/>
      <c r="T17" s="644"/>
      <c r="U17" s="644"/>
      <c r="V17" s="644"/>
      <c r="W17" s="644"/>
      <c r="X17" s="644"/>
      <c r="Y17" s="645"/>
      <c r="Z17" s="703">
        <v>0</v>
      </c>
      <c r="AA17" s="703"/>
      <c r="AB17" s="703"/>
      <c r="AC17" s="703"/>
      <c r="AD17" s="704">
        <v>41</v>
      </c>
      <c r="AE17" s="704"/>
      <c r="AF17" s="704"/>
      <c r="AG17" s="704"/>
      <c r="AH17" s="704"/>
      <c r="AI17" s="704"/>
      <c r="AJ17" s="704"/>
      <c r="AK17" s="704"/>
      <c r="AL17" s="646">
        <v>0</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219</v>
      </c>
      <c r="BP17" s="703"/>
      <c r="BQ17" s="703"/>
      <c r="BR17" s="703"/>
      <c r="BS17" s="649" t="s">
        <v>122</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171589</v>
      </c>
      <c r="CS17" s="644"/>
      <c r="CT17" s="644"/>
      <c r="CU17" s="644"/>
      <c r="CV17" s="644"/>
      <c r="CW17" s="644"/>
      <c r="CX17" s="644"/>
      <c r="CY17" s="645"/>
      <c r="CZ17" s="703">
        <v>6.3</v>
      </c>
      <c r="DA17" s="703"/>
      <c r="DB17" s="703"/>
      <c r="DC17" s="703"/>
      <c r="DD17" s="649" t="s">
        <v>122</v>
      </c>
      <c r="DE17" s="644"/>
      <c r="DF17" s="644"/>
      <c r="DG17" s="644"/>
      <c r="DH17" s="644"/>
      <c r="DI17" s="644"/>
      <c r="DJ17" s="644"/>
      <c r="DK17" s="644"/>
      <c r="DL17" s="644"/>
      <c r="DM17" s="644"/>
      <c r="DN17" s="644"/>
      <c r="DO17" s="644"/>
      <c r="DP17" s="645"/>
      <c r="DQ17" s="649">
        <v>167206</v>
      </c>
      <c r="DR17" s="644"/>
      <c r="DS17" s="644"/>
      <c r="DT17" s="644"/>
      <c r="DU17" s="644"/>
      <c r="DV17" s="644"/>
      <c r="DW17" s="644"/>
      <c r="DX17" s="644"/>
      <c r="DY17" s="644"/>
      <c r="DZ17" s="644"/>
      <c r="EA17" s="644"/>
      <c r="EB17" s="644"/>
      <c r="EC17" s="684"/>
    </row>
    <row r="18" spans="2:133" ht="11.25" customHeight="1">
      <c r="B18" s="638" t="s">
        <v>259</v>
      </c>
      <c r="C18" s="639"/>
      <c r="D18" s="639"/>
      <c r="E18" s="639"/>
      <c r="F18" s="639"/>
      <c r="G18" s="639"/>
      <c r="H18" s="639"/>
      <c r="I18" s="639"/>
      <c r="J18" s="639"/>
      <c r="K18" s="639"/>
      <c r="L18" s="639"/>
      <c r="M18" s="639"/>
      <c r="N18" s="639"/>
      <c r="O18" s="639"/>
      <c r="P18" s="639"/>
      <c r="Q18" s="640"/>
      <c r="R18" s="641">
        <v>1150593</v>
      </c>
      <c r="S18" s="644"/>
      <c r="T18" s="644"/>
      <c r="U18" s="644"/>
      <c r="V18" s="644"/>
      <c r="W18" s="644"/>
      <c r="X18" s="644"/>
      <c r="Y18" s="645"/>
      <c r="Z18" s="703">
        <v>38.200000000000003</v>
      </c>
      <c r="AA18" s="703"/>
      <c r="AB18" s="703"/>
      <c r="AC18" s="703"/>
      <c r="AD18" s="704">
        <v>964688</v>
      </c>
      <c r="AE18" s="704"/>
      <c r="AF18" s="704"/>
      <c r="AG18" s="704"/>
      <c r="AH18" s="704"/>
      <c r="AI18" s="704"/>
      <c r="AJ18" s="704"/>
      <c r="AK18" s="704"/>
      <c r="AL18" s="646">
        <v>81.5</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219</v>
      </c>
      <c r="BP18" s="703"/>
      <c r="BQ18" s="703"/>
      <c r="BR18" s="703"/>
      <c r="BS18" s="649" t="s">
        <v>165</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219</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c r="B19" s="638" t="s">
        <v>262</v>
      </c>
      <c r="C19" s="639"/>
      <c r="D19" s="639"/>
      <c r="E19" s="639"/>
      <c r="F19" s="639"/>
      <c r="G19" s="639"/>
      <c r="H19" s="639"/>
      <c r="I19" s="639"/>
      <c r="J19" s="639"/>
      <c r="K19" s="639"/>
      <c r="L19" s="639"/>
      <c r="M19" s="639"/>
      <c r="N19" s="639"/>
      <c r="O19" s="639"/>
      <c r="P19" s="639"/>
      <c r="Q19" s="640"/>
      <c r="R19" s="641">
        <v>964688</v>
      </c>
      <c r="S19" s="644"/>
      <c r="T19" s="644"/>
      <c r="U19" s="644"/>
      <c r="V19" s="644"/>
      <c r="W19" s="644"/>
      <c r="X19" s="644"/>
      <c r="Y19" s="645"/>
      <c r="Z19" s="703">
        <v>32</v>
      </c>
      <c r="AA19" s="703"/>
      <c r="AB19" s="703"/>
      <c r="AC19" s="703"/>
      <c r="AD19" s="704">
        <v>964688</v>
      </c>
      <c r="AE19" s="704"/>
      <c r="AF19" s="704"/>
      <c r="AG19" s="704"/>
      <c r="AH19" s="704"/>
      <c r="AI19" s="704"/>
      <c r="AJ19" s="704"/>
      <c r="AK19" s="704"/>
      <c r="AL19" s="646">
        <v>81.5</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715</v>
      </c>
      <c r="BH19" s="644"/>
      <c r="BI19" s="644"/>
      <c r="BJ19" s="644"/>
      <c r="BK19" s="644"/>
      <c r="BL19" s="644"/>
      <c r="BM19" s="644"/>
      <c r="BN19" s="645"/>
      <c r="BO19" s="703">
        <v>0.4</v>
      </c>
      <c r="BP19" s="703"/>
      <c r="BQ19" s="703"/>
      <c r="BR19" s="703"/>
      <c r="BS19" s="649" t="s">
        <v>219</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219</v>
      </c>
      <c r="CS19" s="644"/>
      <c r="CT19" s="644"/>
      <c r="CU19" s="644"/>
      <c r="CV19" s="644"/>
      <c r="CW19" s="644"/>
      <c r="CX19" s="644"/>
      <c r="CY19" s="645"/>
      <c r="CZ19" s="703" t="s">
        <v>122</v>
      </c>
      <c r="DA19" s="703"/>
      <c r="DB19" s="703"/>
      <c r="DC19" s="703"/>
      <c r="DD19" s="649" t="s">
        <v>219</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265</v>
      </c>
      <c r="C20" s="639"/>
      <c r="D20" s="639"/>
      <c r="E20" s="639"/>
      <c r="F20" s="639"/>
      <c r="G20" s="639"/>
      <c r="H20" s="639"/>
      <c r="I20" s="639"/>
      <c r="J20" s="639"/>
      <c r="K20" s="639"/>
      <c r="L20" s="639"/>
      <c r="M20" s="639"/>
      <c r="N20" s="639"/>
      <c r="O20" s="639"/>
      <c r="P20" s="639"/>
      <c r="Q20" s="640"/>
      <c r="R20" s="641">
        <v>170971</v>
      </c>
      <c r="S20" s="644"/>
      <c r="T20" s="644"/>
      <c r="U20" s="644"/>
      <c r="V20" s="644"/>
      <c r="W20" s="644"/>
      <c r="X20" s="644"/>
      <c r="Y20" s="645"/>
      <c r="Z20" s="703">
        <v>5.7</v>
      </c>
      <c r="AA20" s="703"/>
      <c r="AB20" s="703"/>
      <c r="AC20" s="703"/>
      <c r="AD20" s="704" t="s">
        <v>122</v>
      </c>
      <c r="AE20" s="704"/>
      <c r="AF20" s="704"/>
      <c r="AG20" s="704"/>
      <c r="AH20" s="704"/>
      <c r="AI20" s="704"/>
      <c r="AJ20" s="704"/>
      <c r="AK20" s="704"/>
      <c r="AL20" s="646" t="s">
        <v>219</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715</v>
      </c>
      <c r="BH20" s="644"/>
      <c r="BI20" s="644"/>
      <c r="BJ20" s="644"/>
      <c r="BK20" s="644"/>
      <c r="BL20" s="644"/>
      <c r="BM20" s="644"/>
      <c r="BN20" s="645"/>
      <c r="BO20" s="703">
        <v>0.4</v>
      </c>
      <c r="BP20" s="703"/>
      <c r="BQ20" s="703"/>
      <c r="BR20" s="703"/>
      <c r="BS20" s="649" t="s">
        <v>219</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2702501</v>
      </c>
      <c r="CS20" s="644"/>
      <c r="CT20" s="644"/>
      <c r="CU20" s="644"/>
      <c r="CV20" s="644"/>
      <c r="CW20" s="644"/>
      <c r="CX20" s="644"/>
      <c r="CY20" s="645"/>
      <c r="CZ20" s="703">
        <v>100</v>
      </c>
      <c r="DA20" s="703"/>
      <c r="DB20" s="703"/>
      <c r="DC20" s="703"/>
      <c r="DD20" s="649">
        <v>865780</v>
      </c>
      <c r="DE20" s="644"/>
      <c r="DF20" s="644"/>
      <c r="DG20" s="644"/>
      <c r="DH20" s="644"/>
      <c r="DI20" s="644"/>
      <c r="DJ20" s="644"/>
      <c r="DK20" s="644"/>
      <c r="DL20" s="644"/>
      <c r="DM20" s="644"/>
      <c r="DN20" s="644"/>
      <c r="DO20" s="644"/>
      <c r="DP20" s="645"/>
      <c r="DQ20" s="649">
        <v>1768981</v>
      </c>
      <c r="DR20" s="644"/>
      <c r="DS20" s="644"/>
      <c r="DT20" s="644"/>
      <c r="DU20" s="644"/>
      <c r="DV20" s="644"/>
      <c r="DW20" s="644"/>
      <c r="DX20" s="644"/>
      <c r="DY20" s="644"/>
      <c r="DZ20" s="644"/>
      <c r="EA20" s="644"/>
      <c r="EB20" s="644"/>
      <c r="EC20" s="684"/>
    </row>
    <row r="21" spans="2:133" ht="11.25" customHeight="1">
      <c r="B21" s="638" t="s">
        <v>268</v>
      </c>
      <c r="C21" s="639"/>
      <c r="D21" s="639"/>
      <c r="E21" s="639"/>
      <c r="F21" s="639"/>
      <c r="G21" s="639"/>
      <c r="H21" s="639"/>
      <c r="I21" s="639"/>
      <c r="J21" s="639"/>
      <c r="K21" s="639"/>
      <c r="L21" s="639"/>
      <c r="M21" s="639"/>
      <c r="N21" s="639"/>
      <c r="O21" s="639"/>
      <c r="P21" s="639"/>
      <c r="Q21" s="640"/>
      <c r="R21" s="641">
        <v>14934</v>
      </c>
      <c r="S21" s="644"/>
      <c r="T21" s="644"/>
      <c r="U21" s="644"/>
      <c r="V21" s="644"/>
      <c r="W21" s="644"/>
      <c r="X21" s="644"/>
      <c r="Y21" s="645"/>
      <c r="Z21" s="703">
        <v>0.5</v>
      </c>
      <c r="AA21" s="703"/>
      <c r="AB21" s="703"/>
      <c r="AC21" s="703"/>
      <c r="AD21" s="704" t="s">
        <v>122</v>
      </c>
      <c r="AE21" s="704"/>
      <c r="AF21" s="704"/>
      <c r="AG21" s="704"/>
      <c r="AH21" s="704"/>
      <c r="AI21" s="704"/>
      <c r="AJ21" s="704"/>
      <c r="AK21" s="704"/>
      <c r="AL21" s="646" t="s">
        <v>122</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v>715</v>
      </c>
      <c r="BH21" s="644"/>
      <c r="BI21" s="644"/>
      <c r="BJ21" s="644"/>
      <c r="BK21" s="644"/>
      <c r="BL21" s="644"/>
      <c r="BM21" s="644"/>
      <c r="BN21" s="645"/>
      <c r="BO21" s="703">
        <v>0.4</v>
      </c>
      <c r="BP21" s="703"/>
      <c r="BQ21" s="703"/>
      <c r="BR21" s="703"/>
      <c r="BS21" s="649" t="s">
        <v>219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270</v>
      </c>
      <c r="C22" s="639"/>
      <c r="D22" s="639"/>
      <c r="E22" s="639"/>
      <c r="F22" s="639"/>
      <c r="G22" s="639"/>
      <c r="H22" s="639"/>
      <c r="I22" s="639"/>
      <c r="J22" s="639"/>
      <c r="K22" s="639"/>
      <c r="L22" s="639"/>
      <c r="M22" s="639"/>
      <c r="N22" s="639"/>
      <c r="O22" s="639"/>
      <c r="P22" s="639"/>
      <c r="Q22" s="640"/>
      <c r="R22" s="641">
        <v>1368417</v>
      </c>
      <c r="S22" s="644"/>
      <c r="T22" s="644"/>
      <c r="U22" s="644"/>
      <c r="V22" s="644"/>
      <c r="W22" s="644"/>
      <c r="X22" s="644"/>
      <c r="Y22" s="645"/>
      <c r="Z22" s="703">
        <v>45.5</v>
      </c>
      <c r="AA22" s="703"/>
      <c r="AB22" s="703"/>
      <c r="AC22" s="703"/>
      <c r="AD22" s="704">
        <v>1182512</v>
      </c>
      <c r="AE22" s="704"/>
      <c r="AF22" s="704"/>
      <c r="AG22" s="704"/>
      <c r="AH22" s="704"/>
      <c r="AI22" s="704"/>
      <c r="AJ22" s="704"/>
      <c r="AK22" s="704"/>
      <c r="AL22" s="646">
        <v>99.9</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219</v>
      </c>
      <c r="BH22" s="644"/>
      <c r="BI22" s="644"/>
      <c r="BJ22" s="644"/>
      <c r="BK22" s="644"/>
      <c r="BL22" s="644"/>
      <c r="BM22" s="644"/>
      <c r="BN22" s="645"/>
      <c r="BO22" s="703" t="s">
        <v>219</v>
      </c>
      <c r="BP22" s="703"/>
      <c r="BQ22" s="703"/>
      <c r="BR22" s="703"/>
      <c r="BS22" s="649" t="s">
        <v>122</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273</v>
      </c>
      <c r="C23" s="639"/>
      <c r="D23" s="639"/>
      <c r="E23" s="639"/>
      <c r="F23" s="639"/>
      <c r="G23" s="639"/>
      <c r="H23" s="639"/>
      <c r="I23" s="639"/>
      <c r="J23" s="639"/>
      <c r="K23" s="639"/>
      <c r="L23" s="639"/>
      <c r="M23" s="639"/>
      <c r="N23" s="639"/>
      <c r="O23" s="639"/>
      <c r="P23" s="639"/>
      <c r="Q23" s="640"/>
      <c r="R23" s="641" t="s">
        <v>122</v>
      </c>
      <c r="S23" s="644"/>
      <c r="T23" s="644"/>
      <c r="U23" s="644"/>
      <c r="V23" s="644"/>
      <c r="W23" s="644"/>
      <c r="X23" s="644"/>
      <c r="Y23" s="645"/>
      <c r="Z23" s="703" t="s">
        <v>122</v>
      </c>
      <c r="AA23" s="703"/>
      <c r="AB23" s="703"/>
      <c r="AC23" s="703"/>
      <c r="AD23" s="704" t="s">
        <v>122</v>
      </c>
      <c r="AE23" s="704"/>
      <c r="AF23" s="704"/>
      <c r="AG23" s="704"/>
      <c r="AH23" s="704"/>
      <c r="AI23" s="704"/>
      <c r="AJ23" s="704"/>
      <c r="AK23" s="704"/>
      <c r="AL23" s="646" t="s">
        <v>122</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t="s">
        <v>219</v>
      </c>
      <c r="BH23" s="644"/>
      <c r="BI23" s="644"/>
      <c r="BJ23" s="644"/>
      <c r="BK23" s="644"/>
      <c r="BL23" s="644"/>
      <c r="BM23" s="644"/>
      <c r="BN23" s="645"/>
      <c r="BO23" s="703" t="s">
        <v>122</v>
      </c>
      <c r="BP23" s="703"/>
      <c r="BQ23" s="703"/>
      <c r="BR23" s="703"/>
      <c r="BS23" s="649" t="s">
        <v>219</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c r="B24" s="638" t="s">
        <v>280</v>
      </c>
      <c r="C24" s="639"/>
      <c r="D24" s="639"/>
      <c r="E24" s="639"/>
      <c r="F24" s="639"/>
      <c r="G24" s="639"/>
      <c r="H24" s="639"/>
      <c r="I24" s="639"/>
      <c r="J24" s="639"/>
      <c r="K24" s="639"/>
      <c r="L24" s="639"/>
      <c r="M24" s="639"/>
      <c r="N24" s="639"/>
      <c r="O24" s="639"/>
      <c r="P24" s="639"/>
      <c r="Q24" s="640"/>
      <c r="R24" s="641">
        <v>647</v>
      </c>
      <c r="S24" s="644"/>
      <c r="T24" s="644"/>
      <c r="U24" s="644"/>
      <c r="V24" s="644"/>
      <c r="W24" s="644"/>
      <c r="X24" s="644"/>
      <c r="Y24" s="645"/>
      <c r="Z24" s="703">
        <v>0</v>
      </c>
      <c r="AA24" s="703"/>
      <c r="AB24" s="703"/>
      <c r="AC24" s="703"/>
      <c r="AD24" s="704" t="s">
        <v>122</v>
      </c>
      <c r="AE24" s="704"/>
      <c r="AF24" s="704"/>
      <c r="AG24" s="704"/>
      <c r="AH24" s="704"/>
      <c r="AI24" s="704"/>
      <c r="AJ24" s="704"/>
      <c r="AK24" s="704"/>
      <c r="AL24" s="646" t="s">
        <v>219</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219</v>
      </c>
      <c r="BH24" s="644"/>
      <c r="BI24" s="644"/>
      <c r="BJ24" s="644"/>
      <c r="BK24" s="644"/>
      <c r="BL24" s="644"/>
      <c r="BM24" s="644"/>
      <c r="BN24" s="645"/>
      <c r="BO24" s="703" t="s">
        <v>122</v>
      </c>
      <c r="BP24" s="703"/>
      <c r="BQ24" s="703"/>
      <c r="BR24" s="703"/>
      <c r="BS24" s="649" t="s">
        <v>219</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591068</v>
      </c>
      <c r="CS24" s="707"/>
      <c r="CT24" s="707"/>
      <c r="CU24" s="707"/>
      <c r="CV24" s="707"/>
      <c r="CW24" s="707"/>
      <c r="CX24" s="707"/>
      <c r="CY24" s="753"/>
      <c r="CZ24" s="754">
        <v>21.9</v>
      </c>
      <c r="DA24" s="723"/>
      <c r="DB24" s="723"/>
      <c r="DC24" s="757"/>
      <c r="DD24" s="752">
        <v>536320</v>
      </c>
      <c r="DE24" s="707"/>
      <c r="DF24" s="707"/>
      <c r="DG24" s="707"/>
      <c r="DH24" s="707"/>
      <c r="DI24" s="707"/>
      <c r="DJ24" s="707"/>
      <c r="DK24" s="753"/>
      <c r="DL24" s="752">
        <v>532727</v>
      </c>
      <c r="DM24" s="707"/>
      <c r="DN24" s="707"/>
      <c r="DO24" s="707"/>
      <c r="DP24" s="707"/>
      <c r="DQ24" s="707"/>
      <c r="DR24" s="707"/>
      <c r="DS24" s="707"/>
      <c r="DT24" s="707"/>
      <c r="DU24" s="707"/>
      <c r="DV24" s="753"/>
      <c r="DW24" s="754">
        <v>43.3</v>
      </c>
      <c r="DX24" s="723"/>
      <c r="DY24" s="723"/>
      <c r="DZ24" s="723"/>
      <c r="EA24" s="723"/>
      <c r="EB24" s="723"/>
      <c r="EC24" s="755"/>
    </row>
    <row r="25" spans="2:133" ht="11.25" customHeight="1">
      <c r="B25" s="638" t="s">
        <v>283</v>
      </c>
      <c r="C25" s="639"/>
      <c r="D25" s="639"/>
      <c r="E25" s="639"/>
      <c r="F25" s="639"/>
      <c r="G25" s="639"/>
      <c r="H25" s="639"/>
      <c r="I25" s="639"/>
      <c r="J25" s="639"/>
      <c r="K25" s="639"/>
      <c r="L25" s="639"/>
      <c r="M25" s="639"/>
      <c r="N25" s="639"/>
      <c r="O25" s="639"/>
      <c r="P25" s="639"/>
      <c r="Q25" s="640"/>
      <c r="R25" s="641">
        <v>32734</v>
      </c>
      <c r="S25" s="644"/>
      <c r="T25" s="644"/>
      <c r="U25" s="644"/>
      <c r="V25" s="644"/>
      <c r="W25" s="644"/>
      <c r="X25" s="644"/>
      <c r="Y25" s="645"/>
      <c r="Z25" s="703">
        <v>1.1000000000000001</v>
      </c>
      <c r="AA25" s="703"/>
      <c r="AB25" s="703"/>
      <c r="AC25" s="703"/>
      <c r="AD25" s="704">
        <v>573</v>
      </c>
      <c r="AE25" s="704"/>
      <c r="AF25" s="704"/>
      <c r="AG25" s="704"/>
      <c r="AH25" s="704"/>
      <c r="AI25" s="704"/>
      <c r="AJ25" s="704"/>
      <c r="AK25" s="704"/>
      <c r="AL25" s="646">
        <v>0</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219</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359032</v>
      </c>
      <c r="CS25" s="642"/>
      <c r="CT25" s="642"/>
      <c r="CU25" s="642"/>
      <c r="CV25" s="642"/>
      <c r="CW25" s="642"/>
      <c r="CX25" s="642"/>
      <c r="CY25" s="643"/>
      <c r="CZ25" s="646">
        <v>13.3</v>
      </c>
      <c r="DA25" s="675"/>
      <c r="DB25" s="675"/>
      <c r="DC25" s="676"/>
      <c r="DD25" s="649">
        <v>350087</v>
      </c>
      <c r="DE25" s="642"/>
      <c r="DF25" s="642"/>
      <c r="DG25" s="642"/>
      <c r="DH25" s="642"/>
      <c r="DI25" s="642"/>
      <c r="DJ25" s="642"/>
      <c r="DK25" s="643"/>
      <c r="DL25" s="649">
        <v>349890</v>
      </c>
      <c r="DM25" s="642"/>
      <c r="DN25" s="642"/>
      <c r="DO25" s="642"/>
      <c r="DP25" s="642"/>
      <c r="DQ25" s="642"/>
      <c r="DR25" s="642"/>
      <c r="DS25" s="642"/>
      <c r="DT25" s="642"/>
      <c r="DU25" s="642"/>
      <c r="DV25" s="643"/>
      <c r="DW25" s="646">
        <v>28.4</v>
      </c>
      <c r="DX25" s="675"/>
      <c r="DY25" s="675"/>
      <c r="DZ25" s="675"/>
      <c r="EA25" s="675"/>
      <c r="EB25" s="675"/>
      <c r="EC25" s="677"/>
    </row>
    <row r="26" spans="2:133" ht="11.25" customHeight="1">
      <c r="B26" s="638" t="s">
        <v>286</v>
      </c>
      <c r="C26" s="639"/>
      <c r="D26" s="639"/>
      <c r="E26" s="639"/>
      <c r="F26" s="639"/>
      <c r="G26" s="639"/>
      <c r="H26" s="639"/>
      <c r="I26" s="639"/>
      <c r="J26" s="639"/>
      <c r="K26" s="639"/>
      <c r="L26" s="639"/>
      <c r="M26" s="639"/>
      <c r="N26" s="639"/>
      <c r="O26" s="639"/>
      <c r="P26" s="639"/>
      <c r="Q26" s="640"/>
      <c r="R26" s="641">
        <v>1786</v>
      </c>
      <c r="S26" s="644"/>
      <c r="T26" s="644"/>
      <c r="U26" s="644"/>
      <c r="V26" s="644"/>
      <c r="W26" s="644"/>
      <c r="X26" s="644"/>
      <c r="Y26" s="645"/>
      <c r="Z26" s="703">
        <v>0.1</v>
      </c>
      <c r="AA26" s="703"/>
      <c r="AB26" s="703"/>
      <c r="AC26" s="703"/>
      <c r="AD26" s="704" t="s">
        <v>122</v>
      </c>
      <c r="AE26" s="704"/>
      <c r="AF26" s="704"/>
      <c r="AG26" s="704"/>
      <c r="AH26" s="704"/>
      <c r="AI26" s="704"/>
      <c r="AJ26" s="704"/>
      <c r="AK26" s="704"/>
      <c r="AL26" s="646" t="s">
        <v>122</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219</v>
      </c>
      <c r="BP26" s="703"/>
      <c r="BQ26" s="703"/>
      <c r="BR26" s="703"/>
      <c r="BS26" s="649" t="s">
        <v>165</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191004</v>
      </c>
      <c r="CS26" s="644"/>
      <c r="CT26" s="644"/>
      <c r="CU26" s="644"/>
      <c r="CV26" s="644"/>
      <c r="CW26" s="644"/>
      <c r="CX26" s="644"/>
      <c r="CY26" s="645"/>
      <c r="CZ26" s="646">
        <v>7.1</v>
      </c>
      <c r="DA26" s="675"/>
      <c r="DB26" s="675"/>
      <c r="DC26" s="676"/>
      <c r="DD26" s="649">
        <v>183942</v>
      </c>
      <c r="DE26" s="644"/>
      <c r="DF26" s="644"/>
      <c r="DG26" s="644"/>
      <c r="DH26" s="644"/>
      <c r="DI26" s="644"/>
      <c r="DJ26" s="644"/>
      <c r="DK26" s="645"/>
      <c r="DL26" s="649" t="s">
        <v>219</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289</v>
      </c>
      <c r="C27" s="639"/>
      <c r="D27" s="639"/>
      <c r="E27" s="639"/>
      <c r="F27" s="639"/>
      <c r="G27" s="639"/>
      <c r="H27" s="639"/>
      <c r="I27" s="639"/>
      <c r="J27" s="639"/>
      <c r="K27" s="639"/>
      <c r="L27" s="639"/>
      <c r="M27" s="639"/>
      <c r="N27" s="639"/>
      <c r="O27" s="639"/>
      <c r="P27" s="639"/>
      <c r="Q27" s="640"/>
      <c r="R27" s="641">
        <v>83590</v>
      </c>
      <c r="S27" s="644"/>
      <c r="T27" s="644"/>
      <c r="U27" s="644"/>
      <c r="V27" s="644"/>
      <c r="W27" s="644"/>
      <c r="X27" s="644"/>
      <c r="Y27" s="645"/>
      <c r="Z27" s="703">
        <v>2.8</v>
      </c>
      <c r="AA27" s="703"/>
      <c r="AB27" s="703"/>
      <c r="AC27" s="703"/>
      <c r="AD27" s="704" t="s">
        <v>219</v>
      </c>
      <c r="AE27" s="704"/>
      <c r="AF27" s="704"/>
      <c r="AG27" s="704"/>
      <c r="AH27" s="704"/>
      <c r="AI27" s="704"/>
      <c r="AJ27" s="704"/>
      <c r="AK27" s="704"/>
      <c r="AL27" s="646" t="s">
        <v>122</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172492</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60447</v>
      </c>
      <c r="CS27" s="642"/>
      <c r="CT27" s="642"/>
      <c r="CU27" s="642"/>
      <c r="CV27" s="642"/>
      <c r="CW27" s="642"/>
      <c r="CX27" s="642"/>
      <c r="CY27" s="643"/>
      <c r="CZ27" s="646">
        <v>2.2000000000000002</v>
      </c>
      <c r="DA27" s="675"/>
      <c r="DB27" s="675"/>
      <c r="DC27" s="676"/>
      <c r="DD27" s="649">
        <v>19027</v>
      </c>
      <c r="DE27" s="642"/>
      <c r="DF27" s="642"/>
      <c r="DG27" s="642"/>
      <c r="DH27" s="642"/>
      <c r="DI27" s="642"/>
      <c r="DJ27" s="642"/>
      <c r="DK27" s="643"/>
      <c r="DL27" s="649">
        <v>15631</v>
      </c>
      <c r="DM27" s="642"/>
      <c r="DN27" s="642"/>
      <c r="DO27" s="642"/>
      <c r="DP27" s="642"/>
      <c r="DQ27" s="642"/>
      <c r="DR27" s="642"/>
      <c r="DS27" s="642"/>
      <c r="DT27" s="642"/>
      <c r="DU27" s="642"/>
      <c r="DV27" s="643"/>
      <c r="DW27" s="646">
        <v>1.3</v>
      </c>
      <c r="DX27" s="675"/>
      <c r="DY27" s="675"/>
      <c r="DZ27" s="675"/>
      <c r="EA27" s="675"/>
      <c r="EB27" s="675"/>
      <c r="EC27" s="677"/>
    </row>
    <row r="28" spans="2:133" ht="11.25" customHeight="1">
      <c r="B28" s="746" t="s">
        <v>292</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219</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171589</v>
      </c>
      <c r="CS28" s="644"/>
      <c r="CT28" s="644"/>
      <c r="CU28" s="644"/>
      <c r="CV28" s="644"/>
      <c r="CW28" s="644"/>
      <c r="CX28" s="644"/>
      <c r="CY28" s="645"/>
      <c r="CZ28" s="646">
        <v>6.3</v>
      </c>
      <c r="DA28" s="675"/>
      <c r="DB28" s="675"/>
      <c r="DC28" s="676"/>
      <c r="DD28" s="649">
        <v>167206</v>
      </c>
      <c r="DE28" s="644"/>
      <c r="DF28" s="644"/>
      <c r="DG28" s="644"/>
      <c r="DH28" s="644"/>
      <c r="DI28" s="644"/>
      <c r="DJ28" s="644"/>
      <c r="DK28" s="645"/>
      <c r="DL28" s="649">
        <v>167206</v>
      </c>
      <c r="DM28" s="644"/>
      <c r="DN28" s="644"/>
      <c r="DO28" s="644"/>
      <c r="DP28" s="644"/>
      <c r="DQ28" s="644"/>
      <c r="DR28" s="644"/>
      <c r="DS28" s="644"/>
      <c r="DT28" s="644"/>
      <c r="DU28" s="644"/>
      <c r="DV28" s="645"/>
      <c r="DW28" s="646">
        <v>13.6</v>
      </c>
      <c r="DX28" s="675"/>
      <c r="DY28" s="675"/>
      <c r="DZ28" s="675"/>
      <c r="EA28" s="675"/>
      <c r="EB28" s="675"/>
      <c r="EC28" s="677"/>
    </row>
    <row r="29" spans="2:133" ht="11.25" customHeight="1">
      <c r="B29" s="638" t="s">
        <v>294</v>
      </c>
      <c r="C29" s="639"/>
      <c r="D29" s="639"/>
      <c r="E29" s="639"/>
      <c r="F29" s="639"/>
      <c r="G29" s="639"/>
      <c r="H29" s="639"/>
      <c r="I29" s="639"/>
      <c r="J29" s="639"/>
      <c r="K29" s="639"/>
      <c r="L29" s="639"/>
      <c r="M29" s="639"/>
      <c r="N29" s="639"/>
      <c r="O29" s="639"/>
      <c r="P29" s="639"/>
      <c r="Q29" s="640"/>
      <c r="R29" s="641">
        <v>308867</v>
      </c>
      <c r="S29" s="644"/>
      <c r="T29" s="644"/>
      <c r="U29" s="644"/>
      <c r="V29" s="644"/>
      <c r="W29" s="644"/>
      <c r="X29" s="644"/>
      <c r="Y29" s="645"/>
      <c r="Z29" s="703">
        <v>10.3</v>
      </c>
      <c r="AA29" s="703"/>
      <c r="AB29" s="703"/>
      <c r="AC29" s="703"/>
      <c r="AD29" s="704" t="s">
        <v>122</v>
      </c>
      <c r="AE29" s="704"/>
      <c r="AF29" s="704"/>
      <c r="AG29" s="704"/>
      <c r="AH29" s="704"/>
      <c r="AI29" s="704"/>
      <c r="AJ29" s="704"/>
      <c r="AK29" s="704"/>
      <c r="AL29" s="646" t="s">
        <v>219</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63</v>
      </c>
      <c r="CG29" s="682"/>
      <c r="CH29" s="682"/>
      <c r="CI29" s="682"/>
      <c r="CJ29" s="682"/>
      <c r="CK29" s="682"/>
      <c r="CL29" s="682"/>
      <c r="CM29" s="682"/>
      <c r="CN29" s="682"/>
      <c r="CO29" s="682"/>
      <c r="CP29" s="682"/>
      <c r="CQ29" s="683"/>
      <c r="CR29" s="641">
        <v>171589</v>
      </c>
      <c r="CS29" s="642"/>
      <c r="CT29" s="642"/>
      <c r="CU29" s="642"/>
      <c r="CV29" s="642"/>
      <c r="CW29" s="642"/>
      <c r="CX29" s="642"/>
      <c r="CY29" s="643"/>
      <c r="CZ29" s="646">
        <v>6.3</v>
      </c>
      <c r="DA29" s="675"/>
      <c r="DB29" s="675"/>
      <c r="DC29" s="676"/>
      <c r="DD29" s="649">
        <v>167206</v>
      </c>
      <c r="DE29" s="642"/>
      <c r="DF29" s="642"/>
      <c r="DG29" s="642"/>
      <c r="DH29" s="642"/>
      <c r="DI29" s="642"/>
      <c r="DJ29" s="642"/>
      <c r="DK29" s="643"/>
      <c r="DL29" s="649">
        <v>167206</v>
      </c>
      <c r="DM29" s="642"/>
      <c r="DN29" s="642"/>
      <c r="DO29" s="642"/>
      <c r="DP29" s="642"/>
      <c r="DQ29" s="642"/>
      <c r="DR29" s="642"/>
      <c r="DS29" s="642"/>
      <c r="DT29" s="642"/>
      <c r="DU29" s="642"/>
      <c r="DV29" s="643"/>
      <c r="DW29" s="646">
        <v>13.6</v>
      </c>
      <c r="DX29" s="675"/>
      <c r="DY29" s="675"/>
      <c r="DZ29" s="675"/>
      <c r="EA29" s="675"/>
      <c r="EB29" s="675"/>
      <c r="EC29" s="677"/>
    </row>
    <row r="30" spans="2:133" ht="11.25" customHeight="1">
      <c r="B30" s="638" t="s">
        <v>298</v>
      </c>
      <c r="C30" s="639"/>
      <c r="D30" s="639"/>
      <c r="E30" s="639"/>
      <c r="F30" s="639"/>
      <c r="G30" s="639"/>
      <c r="H30" s="639"/>
      <c r="I30" s="639"/>
      <c r="J30" s="639"/>
      <c r="K30" s="639"/>
      <c r="L30" s="639"/>
      <c r="M30" s="639"/>
      <c r="N30" s="639"/>
      <c r="O30" s="639"/>
      <c r="P30" s="639"/>
      <c r="Q30" s="640"/>
      <c r="R30" s="641">
        <v>9339</v>
      </c>
      <c r="S30" s="644"/>
      <c r="T30" s="644"/>
      <c r="U30" s="644"/>
      <c r="V30" s="644"/>
      <c r="W30" s="644"/>
      <c r="X30" s="644"/>
      <c r="Y30" s="645"/>
      <c r="Z30" s="703">
        <v>0.3</v>
      </c>
      <c r="AA30" s="703"/>
      <c r="AB30" s="703"/>
      <c r="AC30" s="703"/>
      <c r="AD30" s="704">
        <v>1142</v>
      </c>
      <c r="AE30" s="704"/>
      <c r="AF30" s="704"/>
      <c r="AG30" s="704"/>
      <c r="AH30" s="704"/>
      <c r="AI30" s="704"/>
      <c r="AJ30" s="704"/>
      <c r="AK30" s="704"/>
      <c r="AL30" s="646">
        <v>0.1</v>
      </c>
      <c r="AM30" s="647"/>
      <c r="AN30" s="647"/>
      <c r="AO30" s="705"/>
      <c r="AP30" s="731" t="s">
        <v>299</v>
      </c>
      <c r="AQ30" s="732"/>
      <c r="AR30" s="732"/>
      <c r="AS30" s="732"/>
      <c r="AT30" s="737" t="s">
        <v>300</v>
      </c>
      <c r="AU30" s="210"/>
      <c r="AV30" s="210"/>
      <c r="AW30" s="210"/>
      <c r="AX30" s="740" t="s">
        <v>178</v>
      </c>
      <c r="AY30" s="741"/>
      <c r="AZ30" s="741"/>
      <c r="BA30" s="741"/>
      <c r="BB30" s="741"/>
      <c r="BC30" s="741"/>
      <c r="BD30" s="741"/>
      <c r="BE30" s="741"/>
      <c r="BF30" s="742"/>
      <c r="BG30" s="721">
        <v>99.2</v>
      </c>
      <c r="BH30" s="722"/>
      <c r="BI30" s="722"/>
      <c r="BJ30" s="722"/>
      <c r="BK30" s="722"/>
      <c r="BL30" s="722"/>
      <c r="BM30" s="723">
        <v>96.7</v>
      </c>
      <c r="BN30" s="722"/>
      <c r="BO30" s="722"/>
      <c r="BP30" s="722"/>
      <c r="BQ30" s="724"/>
      <c r="BR30" s="721">
        <v>99.4</v>
      </c>
      <c r="BS30" s="722"/>
      <c r="BT30" s="722"/>
      <c r="BU30" s="722"/>
      <c r="BV30" s="722"/>
      <c r="BW30" s="722"/>
      <c r="BX30" s="723">
        <v>97.1</v>
      </c>
      <c r="BY30" s="722"/>
      <c r="BZ30" s="722"/>
      <c r="CA30" s="722"/>
      <c r="CB30" s="724"/>
      <c r="CD30" s="727"/>
      <c r="CE30" s="728"/>
      <c r="CF30" s="685" t="s">
        <v>301</v>
      </c>
      <c r="CG30" s="682"/>
      <c r="CH30" s="682"/>
      <c r="CI30" s="682"/>
      <c r="CJ30" s="682"/>
      <c r="CK30" s="682"/>
      <c r="CL30" s="682"/>
      <c r="CM30" s="682"/>
      <c r="CN30" s="682"/>
      <c r="CO30" s="682"/>
      <c r="CP30" s="682"/>
      <c r="CQ30" s="683"/>
      <c r="CR30" s="641">
        <v>159132</v>
      </c>
      <c r="CS30" s="644"/>
      <c r="CT30" s="644"/>
      <c r="CU30" s="644"/>
      <c r="CV30" s="644"/>
      <c r="CW30" s="644"/>
      <c r="CX30" s="644"/>
      <c r="CY30" s="645"/>
      <c r="CZ30" s="646">
        <v>5.9</v>
      </c>
      <c r="DA30" s="675"/>
      <c r="DB30" s="675"/>
      <c r="DC30" s="676"/>
      <c r="DD30" s="649">
        <v>154749</v>
      </c>
      <c r="DE30" s="644"/>
      <c r="DF30" s="644"/>
      <c r="DG30" s="644"/>
      <c r="DH30" s="644"/>
      <c r="DI30" s="644"/>
      <c r="DJ30" s="644"/>
      <c r="DK30" s="645"/>
      <c r="DL30" s="649">
        <v>154749</v>
      </c>
      <c r="DM30" s="644"/>
      <c r="DN30" s="644"/>
      <c r="DO30" s="644"/>
      <c r="DP30" s="644"/>
      <c r="DQ30" s="644"/>
      <c r="DR30" s="644"/>
      <c r="DS30" s="644"/>
      <c r="DT30" s="644"/>
      <c r="DU30" s="644"/>
      <c r="DV30" s="645"/>
      <c r="DW30" s="646">
        <v>12.6</v>
      </c>
      <c r="DX30" s="675"/>
      <c r="DY30" s="675"/>
      <c r="DZ30" s="675"/>
      <c r="EA30" s="675"/>
      <c r="EB30" s="675"/>
      <c r="EC30" s="677"/>
    </row>
    <row r="31" spans="2:133" ht="11.25" customHeight="1">
      <c r="B31" s="638" t="s">
        <v>302</v>
      </c>
      <c r="C31" s="639"/>
      <c r="D31" s="639"/>
      <c r="E31" s="639"/>
      <c r="F31" s="639"/>
      <c r="G31" s="639"/>
      <c r="H31" s="639"/>
      <c r="I31" s="639"/>
      <c r="J31" s="639"/>
      <c r="K31" s="639"/>
      <c r="L31" s="639"/>
      <c r="M31" s="639"/>
      <c r="N31" s="639"/>
      <c r="O31" s="639"/>
      <c r="P31" s="639"/>
      <c r="Q31" s="640"/>
      <c r="R31" s="641">
        <v>14797</v>
      </c>
      <c r="S31" s="644"/>
      <c r="T31" s="644"/>
      <c r="U31" s="644"/>
      <c r="V31" s="644"/>
      <c r="W31" s="644"/>
      <c r="X31" s="644"/>
      <c r="Y31" s="645"/>
      <c r="Z31" s="703">
        <v>0.5</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99.1</v>
      </c>
      <c r="BH31" s="642"/>
      <c r="BI31" s="642"/>
      <c r="BJ31" s="642"/>
      <c r="BK31" s="642"/>
      <c r="BL31" s="642"/>
      <c r="BM31" s="647">
        <v>97.3</v>
      </c>
      <c r="BN31" s="720"/>
      <c r="BO31" s="720"/>
      <c r="BP31" s="720"/>
      <c r="BQ31" s="681"/>
      <c r="BR31" s="719">
        <v>99.2</v>
      </c>
      <c r="BS31" s="642"/>
      <c r="BT31" s="642"/>
      <c r="BU31" s="642"/>
      <c r="BV31" s="642"/>
      <c r="BW31" s="642"/>
      <c r="BX31" s="647">
        <v>97.4</v>
      </c>
      <c r="BY31" s="720"/>
      <c r="BZ31" s="720"/>
      <c r="CA31" s="720"/>
      <c r="CB31" s="681"/>
      <c r="CD31" s="727"/>
      <c r="CE31" s="728"/>
      <c r="CF31" s="685" t="s">
        <v>305</v>
      </c>
      <c r="CG31" s="682"/>
      <c r="CH31" s="682"/>
      <c r="CI31" s="682"/>
      <c r="CJ31" s="682"/>
      <c r="CK31" s="682"/>
      <c r="CL31" s="682"/>
      <c r="CM31" s="682"/>
      <c r="CN31" s="682"/>
      <c r="CO31" s="682"/>
      <c r="CP31" s="682"/>
      <c r="CQ31" s="683"/>
      <c r="CR31" s="641">
        <v>12457</v>
      </c>
      <c r="CS31" s="642"/>
      <c r="CT31" s="642"/>
      <c r="CU31" s="642"/>
      <c r="CV31" s="642"/>
      <c r="CW31" s="642"/>
      <c r="CX31" s="642"/>
      <c r="CY31" s="643"/>
      <c r="CZ31" s="646">
        <v>0.5</v>
      </c>
      <c r="DA31" s="675"/>
      <c r="DB31" s="675"/>
      <c r="DC31" s="676"/>
      <c r="DD31" s="649">
        <v>12457</v>
      </c>
      <c r="DE31" s="642"/>
      <c r="DF31" s="642"/>
      <c r="DG31" s="642"/>
      <c r="DH31" s="642"/>
      <c r="DI31" s="642"/>
      <c r="DJ31" s="642"/>
      <c r="DK31" s="643"/>
      <c r="DL31" s="649">
        <v>12457</v>
      </c>
      <c r="DM31" s="642"/>
      <c r="DN31" s="642"/>
      <c r="DO31" s="642"/>
      <c r="DP31" s="642"/>
      <c r="DQ31" s="642"/>
      <c r="DR31" s="642"/>
      <c r="DS31" s="642"/>
      <c r="DT31" s="642"/>
      <c r="DU31" s="642"/>
      <c r="DV31" s="643"/>
      <c r="DW31" s="646">
        <v>1</v>
      </c>
      <c r="DX31" s="675"/>
      <c r="DY31" s="675"/>
      <c r="DZ31" s="675"/>
      <c r="EA31" s="675"/>
      <c r="EB31" s="675"/>
      <c r="EC31" s="677"/>
    </row>
    <row r="32" spans="2:133" ht="11.25" customHeight="1">
      <c r="B32" s="638" t="s">
        <v>306</v>
      </c>
      <c r="C32" s="639"/>
      <c r="D32" s="639"/>
      <c r="E32" s="639"/>
      <c r="F32" s="639"/>
      <c r="G32" s="639"/>
      <c r="H32" s="639"/>
      <c r="I32" s="639"/>
      <c r="J32" s="639"/>
      <c r="K32" s="639"/>
      <c r="L32" s="639"/>
      <c r="M32" s="639"/>
      <c r="N32" s="639"/>
      <c r="O32" s="639"/>
      <c r="P32" s="639"/>
      <c r="Q32" s="640"/>
      <c r="R32" s="641">
        <v>367070</v>
      </c>
      <c r="S32" s="644"/>
      <c r="T32" s="644"/>
      <c r="U32" s="644"/>
      <c r="V32" s="644"/>
      <c r="W32" s="644"/>
      <c r="X32" s="644"/>
      <c r="Y32" s="645"/>
      <c r="Z32" s="703">
        <v>12.2</v>
      </c>
      <c r="AA32" s="703"/>
      <c r="AB32" s="703"/>
      <c r="AC32" s="703"/>
      <c r="AD32" s="704" t="s">
        <v>122</v>
      </c>
      <c r="AE32" s="704"/>
      <c r="AF32" s="704"/>
      <c r="AG32" s="704"/>
      <c r="AH32" s="704"/>
      <c r="AI32" s="704"/>
      <c r="AJ32" s="704"/>
      <c r="AK32" s="704"/>
      <c r="AL32" s="646" t="s">
        <v>219</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99.2</v>
      </c>
      <c r="BH32" s="657"/>
      <c r="BI32" s="657"/>
      <c r="BJ32" s="657"/>
      <c r="BK32" s="657"/>
      <c r="BL32" s="657"/>
      <c r="BM32" s="701">
        <v>96.3</v>
      </c>
      <c r="BN32" s="657"/>
      <c r="BO32" s="657"/>
      <c r="BP32" s="657"/>
      <c r="BQ32" s="694"/>
      <c r="BR32" s="718">
        <v>99.5</v>
      </c>
      <c r="BS32" s="657"/>
      <c r="BT32" s="657"/>
      <c r="BU32" s="657"/>
      <c r="BV32" s="657"/>
      <c r="BW32" s="657"/>
      <c r="BX32" s="701">
        <v>96.8</v>
      </c>
      <c r="BY32" s="657"/>
      <c r="BZ32" s="657"/>
      <c r="CA32" s="657"/>
      <c r="CB32" s="694"/>
      <c r="CD32" s="729"/>
      <c r="CE32" s="730"/>
      <c r="CF32" s="685" t="s">
        <v>308</v>
      </c>
      <c r="CG32" s="682"/>
      <c r="CH32" s="682"/>
      <c r="CI32" s="682"/>
      <c r="CJ32" s="682"/>
      <c r="CK32" s="682"/>
      <c r="CL32" s="682"/>
      <c r="CM32" s="682"/>
      <c r="CN32" s="682"/>
      <c r="CO32" s="682"/>
      <c r="CP32" s="682"/>
      <c r="CQ32" s="683"/>
      <c r="CR32" s="641" t="s">
        <v>219</v>
      </c>
      <c r="CS32" s="644"/>
      <c r="CT32" s="644"/>
      <c r="CU32" s="644"/>
      <c r="CV32" s="644"/>
      <c r="CW32" s="644"/>
      <c r="CX32" s="644"/>
      <c r="CY32" s="645"/>
      <c r="CZ32" s="646" t="s">
        <v>219</v>
      </c>
      <c r="DA32" s="675"/>
      <c r="DB32" s="675"/>
      <c r="DC32" s="676"/>
      <c r="DD32" s="649" t="s">
        <v>219</v>
      </c>
      <c r="DE32" s="644"/>
      <c r="DF32" s="644"/>
      <c r="DG32" s="644"/>
      <c r="DH32" s="644"/>
      <c r="DI32" s="644"/>
      <c r="DJ32" s="644"/>
      <c r="DK32" s="645"/>
      <c r="DL32" s="649" t="s">
        <v>122</v>
      </c>
      <c r="DM32" s="644"/>
      <c r="DN32" s="644"/>
      <c r="DO32" s="644"/>
      <c r="DP32" s="644"/>
      <c r="DQ32" s="644"/>
      <c r="DR32" s="644"/>
      <c r="DS32" s="644"/>
      <c r="DT32" s="644"/>
      <c r="DU32" s="644"/>
      <c r="DV32" s="645"/>
      <c r="DW32" s="646" t="s">
        <v>219</v>
      </c>
      <c r="DX32" s="675"/>
      <c r="DY32" s="675"/>
      <c r="DZ32" s="675"/>
      <c r="EA32" s="675"/>
      <c r="EB32" s="675"/>
      <c r="EC32" s="677"/>
    </row>
    <row r="33" spans="2:133" ht="11.25" customHeight="1">
      <c r="B33" s="638" t="s">
        <v>309</v>
      </c>
      <c r="C33" s="639"/>
      <c r="D33" s="639"/>
      <c r="E33" s="639"/>
      <c r="F33" s="639"/>
      <c r="G33" s="639"/>
      <c r="H33" s="639"/>
      <c r="I33" s="639"/>
      <c r="J33" s="639"/>
      <c r="K33" s="639"/>
      <c r="L33" s="639"/>
      <c r="M33" s="639"/>
      <c r="N33" s="639"/>
      <c r="O33" s="639"/>
      <c r="P33" s="639"/>
      <c r="Q33" s="640"/>
      <c r="R33" s="641">
        <v>219288</v>
      </c>
      <c r="S33" s="644"/>
      <c r="T33" s="644"/>
      <c r="U33" s="644"/>
      <c r="V33" s="644"/>
      <c r="W33" s="644"/>
      <c r="X33" s="644"/>
      <c r="Y33" s="645"/>
      <c r="Z33" s="703">
        <v>7.3</v>
      </c>
      <c r="AA33" s="703"/>
      <c r="AB33" s="703"/>
      <c r="AC33" s="703"/>
      <c r="AD33" s="704" t="s">
        <v>219</v>
      </c>
      <c r="AE33" s="704"/>
      <c r="AF33" s="704"/>
      <c r="AG33" s="704"/>
      <c r="AH33" s="704"/>
      <c r="AI33" s="704"/>
      <c r="AJ33" s="704"/>
      <c r="AK33" s="704"/>
      <c r="AL33" s="646" t="s">
        <v>219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1242251</v>
      </c>
      <c r="CS33" s="642"/>
      <c r="CT33" s="642"/>
      <c r="CU33" s="642"/>
      <c r="CV33" s="642"/>
      <c r="CW33" s="642"/>
      <c r="CX33" s="642"/>
      <c r="CY33" s="643"/>
      <c r="CZ33" s="646">
        <v>46</v>
      </c>
      <c r="DA33" s="675"/>
      <c r="DB33" s="675"/>
      <c r="DC33" s="676"/>
      <c r="DD33" s="649">
        <v>1080060</v>
      </c>
      <c r="DE33" s="642"/>
      <c r="DF33" s="642"/>
      <c r="DG33" s="642"/>
      <c r="DH33" s="642"/>
      <c r="DI33" s="642"/>
      <c r="DJ33" s="642"/>
      <c r="DK33" s="643"/>
      <c r="DL33" s="649">
        <v>558461</v>
      </c>
      <c r="DM33" s="642"/>
      <c r="DN33" s="642"/>
      <c r="DO33" s="642"/>
      <c r="DP33" s="642"/>
      <c r="DQ33" s="642"/>
      <c r="DR33" s="642"/>
      <c r="DS33" s="642"/>
      <c r="DT33" s="642"/>
      <c r="DU33" s="642"/>
      <c r="DV33" s="643"/>
      <c r="DW33" s="646">
        <v>45.4</v>
      </c>
      <c r="DX33" s="675"/>
      <c r="DY33" s="675"/>
      <c r="DZ33" s="675"/>
      <c r="EA33" s="675"/>
      <c r="EB33" s="675"/>
      <c r="EC33" s="677"/>
    </row>
    <row r="34" spans="2:133" ht="11.25" customHeight="1">
      <c r="B34" s="638" t="s">
        <v>311</v>
      </c>
      <c r="C34" s="639"/>
      <c r="D34" s="639"/>
      <c r="E34" s="639"/>
      <c r="F34" s="639"/>
      <c r="G34" s="639"/>
      <c r="H34" s="639"/>
      <c r="I34" s="639"/>
      <c r="J34" s="639"/>
      <c r="K34" s="639"/>
      <c r="L34" s="639"/>
      <c r="M34" s="639"/>
      <c r="N34" s="639"/>
      <c r="O34" s="639"/>
      <c r="P34" s="639"/>
      <c r="Q34" s="640"/>
      <c r="R34" s="641">
        <v>24683</v>
      </c>
      <c r="S34" s="644"/>
      <c r="T34" s="644"/>
      <c r="U34" s="644"/>
      <c r="V34" s="644"/>
      <c r="W34" s="644"/>
      <c r="X34" s="644"/>
      <c r="Y34" s="645"/>
      <c r="Z34" s="703">
        <v>0.8</v>
      </c>
      <c r="AA34" s="703"/>
      <c r="AB34" s="703"/>
      <c r="AC34" s="703"/>
      <c r="AD34" s="704">
        <v>48</v>
      </c>
      <c r="AE34" s="704"/>
      <c r="AF34" s="704"/>
      <c r="AG34" s="704"/>
      <c r="AH34" s="704"/>
      <c r="AI34" s="704"/>
      <c r="AJ34" s="704"/>
      <c r="AK34" s="704"/>
      <c r="AL34" s="646">
        <v>0</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423064</v>
      </c>
      <c r="CS34" s="644"/>
      <c r="CT34" s="644"/>
      <c r="CU34" s="644"/>
      <c r="CV34" s="644"/>
      <c r="CW34" s="644"/>
      <c r="CX34" s="644"/>
      <c r="CY34" s="645"/>
      <c r="CZ34" s="646">
        <v>15.7</v>
      </c>
      <c r="DA34" s="675"/>
      <c r="DB34" s="675"/>
      <c r="DC34" s="676"/>
      <c r="DD34" s="649">
        <v>349510</v>
      </c>
      <c r="DE34" s="644"/>
      <c r="DF34" s="644"/>
      <c r="DG34" s="644"/>
      <c r="DH34" s="644"/>
      <c r="DI34" s="644"/>
      <c r="DJ34" s="644"/>
      <c r="DK34" s="645"/>
      <c r="DL34" s="649">
        <v>232248</v>
      </c>
      <c r="DM34" s="644"/>
      <c r="DN34" s="644"/>
      <c r="DO34" s="644"/>
      <c r="DP34" s="644"/>
      <c r="DQ34" s="644"/>
      <c r="DR34" s="644"/>
      <c r="DS34" s="644"/>
      <c r="DT34" s="644"/>
      <c r="DU34" s="644"/>
      <c r="DV34" s="645"/>
      <c r="DW34" s="646">
        <v>18.899999999999999</v>
      </c>
      <c r="DX34" s="675"/>
      <c r="DY34" s="675"/>
      <c r="DZ34" s="675"/>
      <c r="EA34" s="675"/>
      <c r="EB34" s="675"/>
      <c r="EC34" s="677"/>
    </row>
    <row r="35" spans="2:133" ht="11.25" customHeight="1">
      <c r="B35" s="638" t="s">
        <v>315</v>
      </c>
      <c r="C35" s="639"/>
      <c r="D35" s="639"/>
      <c r="E35" s="639"/>
      <c r="F35" s="639"/>
      <c r="G35" s="639"/>
      <c r="H35" s="639"/>
      <c r="I35" s="639"/>
      <c r="J35" s="639"/>
      <c r="K35" s="639"/>
      <c r="L35" s="639"/>
      <c r="M35" s="639"/>
      <c r="N35" s="639"/>
      <c r="O35" s="639"/>
      <c r="P35" s="639"/>
      <c r="Q35" s="640"/>
      <c r="R35" s="641">
        <v>578802</v>
      </c>
      <c r="S35" s="644"/>
      <c r="T35" s="644"/>
      <c r="U35" s="644"/>
      <c r="V35" s="644"/>
      <c r="W35" s="644"/>
      <c r="X35" s="644"/>
      <c r="Y35" s="645"/>
      <c r="Z35" s="703">
        <v>19.2</v>
      </c>
      <c r="AA35" s="703"/>
      <c r="AB35" s="703"/>
      <c r="AC35" s="703"/>
      <c r="AD35" s="704" t="s">
        <v>122</v>
      </c>
      <c r="AE35" s="704"/>
      <c r="AF35" s="704"/>
      <c r="AG35" s="704"/>
      <c r="AH35" s="704"/>
      <c r="AI35" s="704"/>
      <c r="AJ35" s="704"/>
      <c r="AK35" s="704"/>
      <c r="AL35" s="646" t="s">
        <v>122</v>
      </c>
      <c r="AM35" s="647"/>
      <c r="AN35" s="647"/>
      <c r="AO35" s="705"/>
      <c r="AP35" s="214"/>
      <c r="AQ35" s="709" t="s">
        <v>316</v>
      </c>
      <c r="AR35" s="710"/>
      <c r="AS35" s="710"/>
      <c r="AT35" s="710"/>
      <c r="AU35" s="710"/>
      <c r="AV35" s="710"/>
      <c r="AW35" s="710"/>
      <c r="AX35" s="710"/>
      <c r="AY35" s="711"/>
      <c r="AZ35" s="706">
        <v>257013</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6993</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76144</v>
      </c>
      <c r="CS35" s="642"/>
      <c r="CT35" s="642"/>
      <c r="CU35" s="642"/>
      <c r="CV35" s="642"/>
      <c r="CW35" s="642"/>
      <c r="CX35" s="642"/>
      <c r="CY35" s="643"/>
      <c r="CZ35" s="646">
        <v>2.8</v>
      </c>
      <c r="DA35" s="675"/>
      <c r="DB35" s="675"/>
      <c r="DC35" s="676"/>
      <c r="DD35" s="649">
        <v>58006</v>
      </c>
      <c r="DE35" s="642"/>
      <c r="DF35" s="642"/>
      <c r="DG35" s="642"/>
      <c r="DH35" s="642"/>
      <c r="DI35" s="642"/>
      <c r="DJ35" s="642"/>
      <c r="DK35" s="643"/>
      <c r="DL35" s="649">
        <v>53911</v>
      </c>
      <c r="DM35" s="642"/>
      <c r="DN35" s="642"/>
      <c r="DO35" s="642"/>
      <c r="DP35" s="642"/>
      <c r="DQ35" s="642"/>
      <c r="DR35" s="642"/>
      <c r="DS35" s="642"/>
      <c r="DT35" s="642"/>
      <c r="DU35" s="642"/>
      <c r="DV35" s="643"/>
      <c r="DW35" s="646">
        <v>4.4000000000000004</v>
      </c>
      <c r="DX35" s="675"/>
      <c r="DY35" s="675"/>
      <c r="DZ35" s="675"/>
      <c r="EA35" s="675"/>
      <c r="EB35" s="675"/>
      <c r="EC35" s="677"/>
    </row>
    <row r="36" spans="2:133" ht="11.25" customHeight="1">
      <c r="B36" s="638" t="s">
        <v>319</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320</v>
      </c>
      <c r="AR36" s="679"/>
      <c r="AS36" s="679"/>
      <c r="AT36" s="679"/>
      <c r="AU36" s="679"/>
      <c r="AV36" s="679"/>
      <c r="AW36" s="679"/>
      <c r="AX36" s="679"/>
      <c r="AY36" s="680"/>
      <c r="AZ36" s="641">
        <v>72959</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3786</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205036</v>
      </c>
      <c r="CS36" s="644"/>
      <c r="CT36" s="644"/>
      <c r="CU36" s="644"/>
      <c r="CV36" s="644"/>
      <c r="CW36" s="644"/>
      <c r="CX36" s="644"/>
      <c r="CY36" s="645"/>
      <c r="CZ36" s="646">
        <v>7.6</v>
      </c>
      <c r="DA36" s="675"/>
      <c r="DB36" s="675"/>
      <c r="DC36" s="676"/>
      <c r="DD36" s="649">
        <v>190787</v>
      </c>
      <c r="DE36" s="644"/>
      <c r="DF36" s="644"/>
      <c r="DG36" s="644"/>
      <c r="DH36" s="644"/>
      <c r="DI36" s="644"/>
      <c r="DJ36" s="644"/>
      <c r="DK36" s="645"/>
      <c r="DL36" s="649">
        <v>109375</v>
      </c>
      <c r="DM36" s="644"/>
      <c r="DN36" s="644"/>
      <c r="DO36" s="644"/>
      <c r="DP36" s="644"/>
      <c r="DQ36" s="644"/>
      <c r="DR36" s="644"/>
      <c r="DS36" s="644"/>
      <c r="DT36" s="644"/>
      <c r="DU36" s="644"/>
      <c r="DV36" s="645"/>
      <c r="DW36" s="646">
        <v>8.9</v>
      </c>
      <c r="DX36" s="675"/>
      <c r="DY36" s="675"/>
      <c r="DZ36" s="675"/>
      <c r="EA36" s="675"/>
      <c r="EB36" s="675"/>
      <c r="EC36" s="677"/>
    </row>
    <row r="37" spans="2:133" ht="11.25" customHeight="1">
      <c r="B37" s="638" t="s">
        <v>323</v>
      </c>
      <c r="C37" s="639"/>
      <c r="D37" s="639"/>
      <c r="E37" s="639"/>
      <c r="F37" s="639"/>
      <c r="G37" s="639"/>
      <c r="H37" s="639"/>
      <c r="I37" s="639"/>
      <c r="J37" s="639"/>
      <c r="K37" s="639"/>
      <c r="L37" s="639"/>
      <c r="M37" s="639"/>
      <c r="N37" s="639"/>
      <c r="O37" s="639"/>
      <c r="P37" s="639"/>
      <c r="Q37" s="640"/>
      <c r="R37" s="641">
        <v>46102</v>
      </c>
      <c r="S37" s="644"/>
      <c r="T37" s="644"/>
      <c r="U37" s="644"/>
      <c r="V37" s="644"/>
      <c r="W37" s="644"/>
      <c r="X37" s="644"/>
      <c r="Y37" s="645"/>
      <c r="Z37" s="703">
        <v>1.5</v>
      </c>
      <c r="AA37" s="703"/>
      <c r="AB37" s="703"/>
      <c r="AC37" s="703"/>
      <c r="AD37" s="704" t="s">
        <v>219</v>
      </c>
      <c r="AE37" s="704"/>
      <c r="AF37" s="704"/>
      <c r="AG37" s="704"/>
      <c r="AH37" s="704"/>
      <c r="AI37" s="704"/>
      <c r="AJ37" s="704"/>
      <c r="AK37" s="704"/>
      <c r="AL37" s="646" t="s">
        <v>122</v>
      </c>
      <c r="AM37" s="647"/>
      <c r="AN37" s="647"/>
      <c r="AO37" s="705"/>
      <c r="AQ37" s="678" t="s">
        <v>324</v>
      </c>
      <c r="AR37" s="679"/>
      <c r="AS37" s="679"/>
      <c r="AT37" s="679"/>
      <c r="AU37" s="679"/>
      <c r="AV37" s="679"/>
      <c r="AW37" s="679"/>
      <c r="AX37" s="679"/>
      <c r="AY37" s="680"/>
      <c r="AZ37" s="641">
        <v>47838</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290</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77210</v>
      </c>
      <c r="CS37" s="642"/>
      <c r="CT37" s="642"/>
      <c r="CU37" s="642"/>
      <c r="CV37" s="642"/>
      <c r="CW37" s="642"/>
      <c r="CX37" s="642"/>
      <c r="CY37" s="643"/>
      <c r="CZ37" s="646">
        <v>2.9</v>
      </c>
      <c r="DA37" s="675"/>
      <c r="DB37" s="675"/>
      <c r="DC37" s="676"/>
      <c r="DD37" s="649">
        <v>76010</v>
      </c>
      <c r="DE37" s="642"/>
      <c r="DF37" s="642"/>
      <c r="DG37" s="642"/>
      <c r="DH37" s="642"/>
      <c r="DI37" s="642"/>
      <c r="DJ37" s="642"/>
      <c r="DK37" s="643"/>
      <c r="DL37" s="649">
        <v>76010</v>
      </c>
      <c r="DM37" s="642"/>
      <c r="DN37" s="642"/>
      <c r="DO37" s="642"/>
      <c r="DP37" s="642"/>
      <c r="DQ37" s="642"/>
      <c r="DR37" s="642"/>
      <c r="DS37" s="642"/>
      <c r="DT37" s="642"/>
      <c r="DU37" s="642"/>
      <c r="DV37" s="643"/>
      <c r="DW37" s="646">
        <v>6.2</v>
      </c>
      <c r="DX37" s="675"/>
      <c r="DY37" s="675"/>
      <c r="DZ37" s="675"/>
      <c r="EA37" s="675"/>
      <c r="EB37" s="675"/>
      <c r="EC37" s="677"/>
    </row>
    <row r="38" spans="2:133" ht="11.25" customHeight="1">
      <c r="B38" s="653" t="s">
        <v>327</v>
      </c>
      <c r="C38" s="654"/>
      <c r="D38" s="654"/>
      <c r="E38" s="654"/>
      <c r="F38" s="654"/>
      <c r="G38" s="654"/>
      <c r="H38" s="654"/>
      <c r="I38" s="654"/>
      <c r="J38" s="654"/>
      <c r="K38" s="654"/>
      <c r="L38" s="654"/>
      <c r="M38" s="654"/>
      <c r="N38" s="654"/>
      <c r="O38" s="654"/>
      <c r="P38" s="654"/>
      <c r="Q38" s="655"/>
      <c r="R38" s="656">
        <v>3010020</v>
      </c>
      <c r="S38" s="693"/>
      <c r="T38" s="693"/>
      <c r="U38" s="693"/>
      <c r="V38" s="693"/>
      <c r="W38" s="693"/>
      <c r="X38" s="693"/>
      <c r="Y38" s="698"/>
      <c r="Z38" s="699">
        <v>100</v>
      </c>
      <c r="AA38" s="699"/>
      <c r="AB38" s="699"/>
      <c r="AC38" s="699"/>
      <c r="AD38" s="700">
        <v>1184275</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t="s">
        <v>219</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434</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257013</v>
      </c>
      <c r="CS38" s="644"/>
      <c r="CT38" s="644"/>
      <c r="CU38" s="644"/>
      <c r="CV38" s="644"/>
      <c r="CW38" s="644"/>
      <c r="CX38" s="644"/>
      <c r="CY38" s="645"/>
      <c r="CZ38" s="646">
        <v>9.5</v>
      </c>
      <c r="DA38" s="675"/>
      <c r="DB38" s="675"/>
      <c r="DC38" s="676"/>
      <c r="DD38" s="649">
        <v>236448</v>
      </c>
      <c r="DE38" s="644"/>
      <c r="DF38" s="644"/>
      <c r="DG38" s="644"/>
      <c r="DH38" s="644"/>
      <c r="DI38" s="644"/>
      <c r="DJ38" s="644"/>
      <c r="DK38" s="645"/>
      <c r="DL38" s="649">
        <v>162927</v>
      </c>
      <c r="DM38" s="644"/>
      <c r="DN38" s="644"/>
      <c r="DO38" s="644"/>
      <c r="DP38" s="644"/>
      <c r="DQ38" s="644"/>
      <c r="DR38" s="644"/>
      <c r="DS38" s="644"/>
      <c r="DT38" s="644"/>
      <c r="DU38" s="644"/>
      <c r="DV38" s="645"/>
      <c r="DW38" s="646">
        <v>13.2</v>
      </c>
      <c r="DX38" s="675"/>
      <c r="DY38" s="675"/>
      <c r="DZ38" s="675"/>
      <c r="EA38" s="675"/>
      <c r="EB38" s="675"/>
      <c r="EC38" s="677"/>
    </row>
    <row r="39" spans="2:133" ht="11.25" customHeight="1">
      <c r="AQ39" s="678" t="s">
        <v>331</v>
      </c>
      <c r="AR39" s="679"/>
      <c r="AS39" s="679"/>
      <c r="AT39" s="679"/>
      <c r="AU39" s="679"/>
      <c r="AV39" s="679"/>
      <c r="AW39" s="679"/>
      <c r="AX39" s="679"/>
      <c r="AY39" s="680"/>
      <c r="AZ39" s="641" t="s">
        <v>219</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71</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280994</v>
      </c>
      <c r="CS39" s="642"/>
      <c r="CT39" s="642"/>
      <c r="CU39" s="642"/>
      <c r="CV39" s="642"/>
      <c r="CW39" s="642"/>
      <c r="CX39" s="642"/>
      <c r="CY39" s="643"/>
      <c r="CZ39" s="646">
        <v>10.4</v>
      </c>
      <c r="DA39" s="675"/>
      <c r="DB39" s="675"/>
      <c r="DC39" s="676"/>
      <c r="DD39" s="649">
        <v>245309</v>
      </c>
      <c r="DE39" s="642"/>
      <c r="DF39" s="642"/>
      <c r="DG39" s="642"/>
      <c r="DH39" s="642"/>
      <c r="DI39" s="642"/>
      <c r="DJ39" s="642"/>
      <c r="DK39" s="643"/>
      <c r="DL39" s="649" t="s">
        <v>122</v>
      </c>
      <c r="DM39" s="642"/>
      <c r="DN39" s="642"/>
      <c r="DO39" s="642"/>
      <c r="DP39" s="642"/>
      <c r="DQ39" s="642"/>
      <c r="DR39" s="642"/>
      <c r="DS39" s="642"/>
      <c r="DT39" s="642"/>
      <c r="DU39" s="642"/>
      <c r="DV39" s="643"/>
      <c r="DW39" s="646" t="s">
        <v>122</v>
      </c>
      <c r="DX39" s="675"/>
      <c r="DY39" s="675"/>
      <c r="DZ39" s="675"/>
      <c r="EA39" s="675"/>
      <c r="EB39" s="675"/>
      <c r="EC39" s="677"/>
    </row>
    <row r="40" spans="2:133" ht="11.25" customHeight="1">
      <c r="AQ40" s="678" t="s">
        <v>335</v>
      </c>
      <c r="AR40" s="679"/>
      <c r="AS40" s="679"/>
      <c r="AT40" s="679"/>
      <c r="AU40" s="679"/>
      <c r="AV40" s="679"/>
      <c r="AW40" s="679"/>
      <c r="AX40" s="679"/>
      <c r="AY40" s="680"/>
      <c r="AZ40" s="641">
        <v>18129</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82</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t="s">
        <v>219</v>
      </c>
      <c r="CS40" s="644"/>
      <c r="CT40" s="644"/>
      <c r="CU40" s="644"/>
      <c r="CV40" s="644"/>
      <c r="CW40" s="644"/>
      <c r="CX40" s="644"/>
      <c r="CY40" s="645"/>
      <c r="CZ40" s="646" t="s">
        <v>122</v>
      </c>
      <c r="DA40" s="675"/>
      <c r="DB40" s="675"/>
      <c r="DC40" s="676"/>
      <c r="DD40" s="649" t="s">
        <v>122</v>
      </c>
      <c r="DE40" s="644"/>
      <c r="DF40" s="644"/>
      <c r="DG40" s="644"/>
      <c r="DH40" s="644"/>
      <c r="DI40" s="644"/>
      <c r="DJ40" s="644"/>
      <c r="DK40" s="645"/>
      <c r="DL40" s="649" t="s">
        <v>122</v>
      </c>
      <c r="DM40" s="644"/>
      <c r="DN40" s="644"/>
      <c r="DO40" s="644"/>
      <c r="DP40" s="644"/>
      <c r="DQ40" s="644"/>
      <c r="DR40" s="644"/>
      <c r="DS40" s="644"/>
      <c r="DT40" s="644"/>
      <c r="DU40" s="644"/>
      <c r="DV40" s="645"/>
      <c r="DW40" s="646" t="s">
        <v>122</v>
      </c>
      <c r="DX40" s="675"/>
      <c r="DY40" s="675"/>
      <c r="DZ40" s="675"/>
      <c r="EA40" s="675"/>
      <c r="EB40" s="675"/>
      <c r="EC40" s="677"/>
    </row>
    <row r="41" spans="2:133" ht="11.25" customHeight="1">
      <c r="AQ41" s="690" t="s">
        <v>338</v>
      </c>
      <c r="AR41" s="691"/>
      <c r="AS41" s="691"/>
      <c r="AT41" s="691"/>
      <c r="AU41" s="691"/>
      <c r="AV41" s="691"/>
      <c r="AW41" s="691"/>
      <c r="AX41" s="691"/>
      <c r="AY41" s="692"/>
      <c r="AZ41" s="656">
        <v>118087</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304</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219</v>
      </c>
      <c r="CS41" s="642"/>
      <c r="CT41" s="642"/>
      <c r="CU41" s="642"/>
      <c r="CV41" s="642"/>
      <c r="CW41" s="642"/>
      <c r="CX41" s="642"/>
      <c r="CY41" s="643"/>
      <c r="CZ41" s="646" t="s">
        <v>122</v>
      </c>
      <c r="DA41" s="675"/>
      <c r="DB41" s="675"/>
      <c r="DC41" s="676"/>
      <c r="DD41" s="649" t="s">
        <v>219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869182</v>
      </c>
      <c r="CS42" s="644"/>
      <c r="CT42" s="644"/>
      <c r="CU42" s="644"/>
      <c r="CV42" s="644"/>
      <c r="CW42" s="644"/>
      <c r="CX42" s="644"/>
      <c r="CY42" s="645"/>
      <c r="CZ42" s="646">
        <v>32.200000000000003</v>
      </c>
      <c r="DA42" s="647"/>
      <c r="DB42" s="647"/>
      <c r="DC42" s="648"/>
      <c r="DD42" s="649">
        <v>152601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25217</v>
      </c>
      <c r="CS43" s="642"/>
      <c r="CT43" s="642"/>
      <c r="CU43" s="642"/>
      <c r="CV43" s="642"/>
      <c r="CW43" s="642"/>
      <c r="CX43" s="642"/>
      <c r="CY43" s="643"/>
      <c r="CZ43" s="646">
        <v>0.9</v>
      </c>
      <c r="DA43" s="675"/>
      <c r="DB43" s="675"/>
      <c r="DC43" s="676"/>
      <c r="DD43" s="649">
        <v>25101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345</v>
      </c>
      <c r="CD44" s="669" t="s">
        <v>297</v>
      </c>
      <c r="CE44" s="670"/>
      <c r="CF44" s="638" t="s">
        <v>346</v>
      </c>
      <c r="CG44" s="639"/>
      <c r="CH44" s="639"/>
      <c r="CI44" s="639"/>
      <c r="CJ44" s="639"/>
      <c r="CK44" s="639"/>
      <c r="CL44" s="639"/>
      <c r="CM44" s="639"/>
      <c r="CN44" s="639"/>
      <c r="CO44" s="639"/>
      <c r="CP44" s="639"/>
      <c r="CQ44" s="640"/>
      <c r="CR44" s="641">
        <v>865780</v>
      </c>
      <c r="CS44" s="644"/>
      <c r="CT44" s="644"/>
      <c r="CU44" s="644"/>
      <c r="CV44" s="644"/>
      <c r="CW44" s="644"/>
      <c r="CX44" s="644"/>
      <c r="CY44" s="645"/>
      <c r="CZ44" s="646">
        <v>32</v>
      </c>
      <c r="DA44" s="647"/>
      <c r="DB44" s="647"/>
      <c r="DC44" s="648"/>
      <c r="DD44" s="649">
        <v>149199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347</v>
      </c>
      <c r="CG45" s="639"/>
      <c r="CH45" s="639"/>
      <c r="CI45" s="639"/>
      <c r="CJ45" s="639"/>
      <c r="CK45" s="639"/>
      <c r="CL45" s="639"/>
      <c r="CM45" s="639"/>
      <c r="CN45" s="639"/>
      <c r="CO45" s="639"/>
      <c r="CP45" s="639"/>
      <c r="CQ45" s="640"/>
      <c r="CR45" s="641">
        <v>603357</v>
      </c>
      <c r="CS45" s="642"/>
      <c r="CT45" s="642"/>
      <c r="CU45" s="642"/>
      <c r="CV45" s="642"/>
      <c r="CW45" s="642"/>
      <c r="CX45" s="642"/>
      <c r="CY45" s="643"/>
      <c r="CZ45" s="646">
        <v>22.3</v>
      </c>
      <c r="DA45" s="675"/>
      <c r="DB45" s="675"/>
      <c r="DC45" s="676"/>
      <c r="DD45" s="649">
        <v>100076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348</v>
      </c>
      <c r="CG46" s="639"/>
      <c r="CH46" s="639"/>
      <c r="CI46" s="639"/>
      <c r="CJ46" s="639"/>
      <c r="CK46" s="639"/>
      <c r="CL46" s="639"/>
      <c r="CM46" s="639"/>
      <c r="CN46" s="639"/>
      <c r="CO46" s="639"/>
      <c r="CP46" s="639"/>
      <c r="CQ46" s="640"/>
      <c r="CR46" s="641">
        <v>261069</v>
      </c>
      <c r="CS46" s="644"/>
      <c r="CT46" s="644"/>
      <c r="CU46" s="644"/>
      <c r="CV46" s="644"/>
      <c r="CW46" s="644"/>
      <c r="CX46" s="644"/>
      <c r="CY46" s="645"/>
      <c r="CZ46" s="646">
        <v>9.6999999999999993</v>
      </c>
      <c r="DA46" s="647"/>
      <c r="DB46" s="647"/>
      <c r="DC46" s="648"/>
      <c r="DD46" s="649">
        <v>49069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349</v>
      </c>
      <c r="CG47" s="639"/>
      <c r="CH47" s="639"/>
      <c r="CI47" s="639"/>
      <c r="CJ47" s="639"/>
      <c r="CK47" s="639"/>
      <c r="CL47" s="639"/>
      <c r="CM47" s="639"/>
      <c r="CN47" s="639"/>
      <c r="CO47" s="639"/>
      <c r="CP47" s="639"/>
      <c r="CQ47" s="640"/>
      <c r="CR47" s="641">
        <v>3402</v>
      </c>
      <c r="CS47" s="642"/>
      <c r="CT47" s="642"/>
      <c r="CU47" s="642"/>
      <c r="CV47" s="642"/>
      <c r="CW47" s="642"/>
      <c r="CX47" s="642"/>
      <c r="CY47" s="643"/>
      <c r="CZ47" s="646">
        <v>0.1</v>
      </c>
      <c r="DA47" s="675"/>
      <c r="DB47" s="675"/>
      <c r="DC47" s="676"/>
      <c r="DD47" s="649">
        <v>3402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350</v>
      </c>
      <c r="CG48" s="639"/>
      <c r="CH48" s="639"/>
      <c r="CI48" s="639"/>
      <c r="CJ48" s="639"/>
      <c r="CK48" s="639"/>
      <c r="CL48" s="639"/>
      <c r="CM48" s="639"/>
      <c r="CN48" s="639"/>
      <c r="CO48" s="639"/>
      <c r="CP48" s="639"/>
      <c r="CQ48" s="640"/>
      <c r="CR48" s="641" t="s">
        <v>122</v>
      </c>
      <c r="CS48" s="644"/>
      <c r="CT48" s="644"/>
      <c r="CU48" s="644"/>
      <c r="CV48" s="644"/>
      <c r="CW48" s="644"/>
      <c r="CX48" s="644"/>
      <c r="CY48" s="645"/>
      <c r="CZ48" s="646" t="s">
        <v>219</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351</v>
      </c>
      <c r="CE49" s="654"/>
      <c r="CF49" s="654"/>
      <c r="CG49" s="654"/>
      <c r="CH49" s="654"/>
      <c r="CI49" s="654"/>
      <c r="CJ49" s="654"/>
      <c r="CK49" s="654"/>
      <c r="CL49" s="654"/>
      <c r="CM49" s="654"/>
      <c r="CN49" s="654"/>
      <c r="CO49" s="654"/>
      <c r="CP49" s="654"/>
      <c r="CQ49" s="655"/>
      <c r="CR49" s="656">
        <v>2702501</v>
      </c>
      <c r="CS49" s="657"/>
      <c r="CT49" s="657"/>
      <c r="CU49" s="657"/>
      <c r="CV49" s="657"/>
      <c r="CW49" s="657"/>
      <c r="CX49" s="657"/>
      <c r="CY49" s="658"/>
      <c r="CZ49" s="659">
        <v>100</v>
      </c>
      <c r="DA49" s="660"/>
      <c r="DB49" s="660"/>
      <c r="DC49" s="661"/>
      <c r="DD49" s="662">
        <v>1768981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d4z+Jk/Tv+/eRTJXIjg7L5oDGo0J6ET4GWl8T3gZ/fljNKT2oovhnX4CeT5UM4G4sTSm+esL3DuvhPB/Gzx61g==" saltValue="dSAbaX1jHQHq+z/Ct170q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7" sqref="B7:P7"/>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374</v>
      </c>
      <c r="C7" s="1120"/>
      <c r="D7" s="1120"/>
      <c r="E7" s="1120"/>
      <c r="F7" s="1120"/>
      <c r="G7" s="1120"/>
      <c r="H7" s="1120"/>
      <c r="I7" s="1120"/>
      <c r="J7" s="1120"/>
      <c r="K7" s="1120"/>
      <c r="L7" s="1120"/>
      <c r="M7" s="1120"/>
      <c r="N7" s="1120"/>
      <c r="O7" s="1120"/>
      <c r="P7" s="1121"/>
      <c r="Q7" s="1173">
        <v>3000</v>
      </c>
      <c r="R7" s="1174"/>
      <c r="S7" s="1174"/>
      <c r="T7" s="1174"/>
      <c r="U7" s="1174"/>
      <c r="V7" s="1174">
        <v>2695</v>
      </c>
      <c r="W7" s="1174"/>
      <c r="X7" s="1174"/>
      <c r="Y7" s="1174"/>
      <c r="Z7" s="1174"/>
      <c r="AA7" s="1174">
        <v>305</v>
      </c>
      <c r="AB7" s="1174"/>
      <c r="AC7" s="1174"/>
      <c r="AD7" s="1174"/>
      <c r="AE7" s="1175"/>
      <c r="AF7" s="1176">
        <v>297</v>
      </c>
      <c r="AG7" s="1177"/>
      <c r="AH7" s="1177"/>
      <c r="AI7" s="1177"/>
      <c r="AJ7" s="1178"/>
      <c r="AK7" s="1160"/>
      <c r="AL7" s="1161"/>
      <c r="AM7" s="1161"/>
      <c r="AN7" s="1161"/>
      <c r="AO7" s="1161"/>
      <c r="AP7" s="1161">
        <v>2778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556</v>
      </c>
      <c r="BT7" s="1165"/>
      <c r="BU7" s="1165"/>
      <c r="BV7" s="1165"/>
      <c r="BW7" s="1165"/>
      <c r="BX7" s="1165"/>
      <c r="BY7" s="1165"/>
      <c r="BZ7" s="1165"/>
      <c r="CA7" s="1165"/>
      <c r="CB7" s="1165"/>
      <c r="CC7" s="1165"/>
      <c r="CD7" s="1165"/>
      <c r="CE7" s="1165"/>
      <c r="CF7" s="1165"/>
      <c r="CG7" s="1166"/>
      <c r="CH7" s="1157">
        <v>0</v>
      </c>
      <c r="CI7" s="1158"/>
      <c r="CJ7" s="1158"/>
      <c r="CK7" s="1158"/>
      <c r="CL7" s="1159"/>
      <c r="CM7" s="1157">
        <v>58</v>
      </c>
      <c r="CN7" s="1158"/>
      <c r="CO7" s="1158"/>
      <c r="CP7" s="1158"/>
      <c r="CQ7" s="1159"/>
      <c r="CR7" s="1157">
        <v>50</v>
      </c>
      <c r="CS7" s="1158"/>
      <c r="CT7" s="1158"/>
      <c r="CU7" s="1158"/>
      <c r="CV7" s="1159"/>
      <c r="CW7" s="1157">
        <v>3</v>
      </c>
      <c r="CX7" s="1158"/>
      <c r="CY7" s="1158"/>
      <c r="CZ7" s="1158"/>
      <c r="DA7" s="1159"/>
      <c r="DB7" s="1157">
        <v>0</v>
      </c>
      <c r="DC7" s="1158"/>
      <c r="DD7" s="1158"/>
      <c r="DE7" s="1158"/>
      <c r="DF7" s="1159"/>
      <c r="DG7" s="1157">
        <v>0</v>
      </c>
      <c r="DH7" s="1158"/>
      <c r="DI7" s="1158"/>
      <c r="DJ7" s="1158"/>
      <c r="DK7" s="1159"/>
      <c r="DL7" s="1157">
        <v>0</v>
      </c>
      <c r="DM7" s="1158"/>
      <c r="DN7" s="1158"/>
      <c r="DO7" s="1158"/>
      <c r="DP7" s="1159"/>
      <c r="DQ7" s="1157">
        <v>0</v>
      </c>
      <c r="DR7" s="1158"/>
      <c r="DS7" s="1158"/>
      <c r="DT7" s="1158"/>
      <c r="DU7" s="1159"/>
      <c r="DV7" s="1184"/>
      <c r="DW7" s="1185"/>
      <c r="DX7" s="1185"/>
      <c r="DY7" s="1185"/>
      <c r="DZ7" s="1186"/>
      <c r="EA7" s="234"/>
    </row>
    <row r="8" spans="1:131" s="235" customFormat="1" ht="26.25" customHeight="1">
      <c r="A8" s="241">
        <v>2</v>
      </c>
      <c r="B8" s="1106" t="s">
        <v>375</v>
      </c>
      <c r="C8" s="1107"/>
      <c r="D8" s="1107"/>
      <c r="E8" s="1107"/>
      <c r="F8" s="1107"/>
      <c r="G8" s="1107"/>
      <c r="H8" s="1107"/>
      <c r="I8" s="1107"/>
      <c r="J8" s="1107"/>
      <c r="K8" s="1107"/>
      <c r="L8" s="1107"/>
      <c r="M8" s="1107"/>
      <c r="N8" s="1107"/>
      <c r="O8" s="1107"/>
      <c r="P8" s="1108"/>
      <c r="Q8" s="1112">
        <v>29</v>
      </c>
      <c r="R8" s="1113"/>
      <c r="S8" s="1113"/>
      <c r="T8" s="1113"/>
      <c r="U8" s="1113"/>
      <c r="V8" s="1113">
        <v>27</v>
      </c>
      <c r="W8" s="1113"/>
      <c r="X8" s="1113"/>
      <c r="Y8" s="1113"/>
      <c r="Z8" s="1113"/>
      <c r="AA8" s="1113">
        <v>2</v>
      </c>
      <c r="AB8" s="1113"/>
      <c r="AC8" s="1113"/>
      <c r="AD8" s="1113"/>
      <c r="AE8" s="1114"/>
      <c r="AF8" s="1088">
        <v>2</v>
      </c>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377</v>
      </c>
      <c r="B23" s="1013" t="s">
        <v>378</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299</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379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357</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8" t="s">
        <v>384</v>
      </c>
      <c r="AG26" s="1077"/>
      <c r="AH26" s="1077"/>
      <c r="AI26" s="1077"/>
      <c r="AJ26" s="1129"/>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389</v>
      </c>
      <c r="C28" s="1120"/>
      <c r="D28" s="1120"/>
      <c r="E28" s="1120"/>
      <c r="F28" s="1120"/>
      <c r="G28" s="1120"/>
      <c r="H28" s="1120"/>
      <c r="I28" s="1120"/>
      <c r="J28" s="1120"/>
      <c r="K28" s="1120"/>
      <c r="L28" s="1120"/>
      <c r="M28" s="1120"/>
      <c r="N28" s="1120"/>
      <c r="O28" s="1120"/>
      <c r="P28" s="1121"/>
      <c r="Q28" s="1122">
        <v>271</v>
      </c>
      <c r="R28" s="1123"/>
      <c r="S28" s="1123"/>
      <c r="T28" s="1123"/>
      <c r="U28" s="1123"/>
      <c r="V28" s="1123">
        <v>264</v>
      </c>
      <c r="W28" s="1123"/>
      <c r="X28" s="1123"/>
      <c r="Y28" s="1123"/>
      <c r="Z28" s="1123"/>
      <c r="AA28" s="1123">
        <v>7</v>
      </c>
      <c r="AB28" s="1123"/>
      <c r="AC28" s="1123"/>
      <c r="AD28" s="1123"/>
      <c r="AE28" s="1124"/>
      <c r="AF28" s="1125">
        <v>7</v>
      </c>
      <c r="AG28" s="1123"/>
      <c r="AH28" s="1123"/>
      <c r="AI28" s="1123"/>
      <c r="AJ28" s="1126"/>
      <c r="AK28" s="1127"/>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390</v>
      </c>
      <c r="C29" s="1107"/>
      <c r="D29" s="1107"/>
      <c r="E29" s="1107"/>
      <c r="F29" s="1107"/>
      <c r="G29" s="1107"/>
      <c r="H29" s="1107"/>
      <c r="I29" s="1107"/>
      <c r="J29" s="1107"/>
      <c r="K29" s="1107"/>
      <c r="L29" s="1107"/>
      <c r="M29" s="1107"/>
      <c r="N29" s="1107"/>
      <c r="O29" s="1107"/>
      <c r="P29" s="1108"/>
      <c r="Q29" s="1112">
        <v>459</v>
      </c>
      <c r="R29" s="1113"/>
      <c r="S29" s="1113"/>
      <c r="T29" s="1113"/>
      <c r="U29" s="1113"/>
      <c r="V29" s="1113">
        <v>443</v>
      </c>
      <c r="W29" s="1113"/>
      <c r="X29" s="1113"/>
      <c r="Y29" s="1113"/>
      <c r="Z29" s="1113"/>
      <c r="AA29" s="1113">
        <v>16</v>
      </c>
      <c r="AB29" s="1113"/>
      <c r="AC29" s="1113"/>
      <c r="AD29" s="1113"/>
      <c r="AE29" s="1114"/>
      <c r="AF29" s="1088">
        <v>16</v>
      </c>
      <c r="AG29" s="1089"/>
      <c r="AH29" s="1089"/>
      <c r="AI29" s="1089"/>
      <c r="AJ29" s="1090"/>
      <c r="AK29" s="1049"/>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391</v>
      </c>
      <c r="C30" s="1107"/>
      <c r="D30" s="1107"/>
      <c r="E30" s="1107"/>
      <c r="F30" s="1107"/>
      <c r="G30" s="1107"/>
      <c r="H30" s="1107"/>
      <c r="I30" s="1107"/>
      <c r="J30" s="1107"/>
      <c r="K30" s="1107"/>
      <c r="L30" s="1107"/>
      <c r="M30" s="1107"/>
      <c r="N30" s="1107"/>
      <c r="O30" s="1107"/>
      <c r="P30" s="1108"/>
      <c r="Q30" s="1112">
        <v>30</v>
      </c>
      <c r="R30" s="1113"/>
      <c r="S30" s="1113"/>
      <c r="T30" s="1113"/>
      <c r="U30" s="1113"/>
      <c r="V30" s="1113">
        <v>30</v>
      </c>
      <c r="W30" s="1113"/>
      <c r="X30" s="1113"/>
      <c r="Y30" s="1113"/>
      <c r="Z30" s="1113"/>
      <c r="AA30" s="1113">
        <v>0</v>
      </c>
      <c r="AB30" s="1113"/>
      <c r="AC30" s="1113"/>
      <c r="AD30" s="1113"/>
      <c r="AE30" s="1114"/>
      <c r="AF30" s="1088">
        <v>0</v>
      </c>
      <c r="AG30" s="1089"/>
      <c r="AH30" s="1089"/>
      <c r="AI30" s="1089"/>
      <c r="AJ30" s="1090"/>
      <c r="AK30" s="1049"/>
      <c r="AL30" s="1040"/>
      <c r="AM30" s="1040"/>
      <c r="AN30" s="1040"/>
      <c r="AO30" s="1040"/>
      <c r="AP30" s="1040"/>
      <c r="AQ30" s="1040"/>
      <c r="AR30" s="1040"/>
      <c r="AS30" s="1040"/>
      <c r="AT30" s="1040"/>
      <c r="AU30" s="1040"/>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392</v>
      </c>
      <c r="C31" s="1107"/>
      <c r="D31" s="1107"/>
      <c r="E31" s="1107"/>
      <c r="F31" s="1107"/>
      <c r="G31" s="1107"/>
      <c r="H31" s="1107"/>
      <c r="I31" s="1107"/>
      <c r="J31" s="1107"/>
      <c r="K31" s="1107"/>
      <c r="L31" s="1107"/>
      <c r="M31" s="1107"/>
      <c r="N31" s="1107"/>
      <c r="O31" s="1107"/>
      <c r="P31" s="1108"/>
      <c r="Q31" s="1112">
        <v>211</v>
      </c>
      <c r="R31" s="1113"/>
      <c r="S31" s="1113"/>
      <c r="T31" s="1113"/>
      <c r="U31" s="1113"/>
      <c r="V31" s="1113">
        <v>207</v>
      </c>
      <c r="W31" s="1113"/>
      <c r="X31" s="1113"/>
      <c r="Y31" s="1113"/>
      <c r="Z31" s="1113"/>
      <c r="AA31" s="1113">
        <v>4</v>
      </c>
      <c r="AB31" s="1113"/>
      <c r="AC31" s="1113"/>
      <c r="AD31" s="1113"/>
      <c r="AE31" s="1114"/>
      <c r="AF31" s="1088">
        <v>4</v>
      </c>
      <c r="AG31" s="1089"/>
      <c r="AH31" s="1089"/>
      <c r="AI31" s="1089"/>
      <c r="AJ31" s="1090"/>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t="s">
        <v>393</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394</v>
      </c>
      <c r="C32" s="1107"/>
      <c r="D32" s="1107"/>
      <c r="E32" s="1107"/>
      <c r="F32" s="1107"/>
      <c r="G32" s="1107"/>
      <c r="H32" s="1107"/>
      <c r="I32" s="1107"/>
      <c r="J32" s="1107"/>
      <c r="K32" s="1107"/>
      <c r="L32" s="1107"/>
      <c r="M32" s="1107"/>
      <c r="N32" s="1107"/>
      <c r="O32" s="1107"/>
      <c r="P32" s="1108"/>
      <c r="Q32" s="1112">
        <v>29</v>
      </c>
      <c r="R32" s="1113"/>
      <c r="S32" s="1113"/>
      <c r="T32" s="1113"/>
      <c r="U32" s="1113"/>
      <c r="V32" s="1113">
        <v>27</v>
      </c>
      <c r="W32" s="1113"/>
      <c r="X32" s="1113"/>
      <c r="Y32" s="1113"/>
      <c r="Z32" s="1113"/>
      <c r="AA32" s="1113">
        <v>2</v>
      </c>
      <c r="AB32" s="1113"/>
      <c r="AC32" s="1113"/>
      <c r="AD32" s="1113"/>
      <c r="AE32" s="1114"/>
      <c r="AF32" s="1088">
        <v>2</v>
      </c>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t="s">
        <v>393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395</v>
      </c>
      <c r="C33" s="1107"/>
      <c r="D33" s="1107"/>
      <c r="E33" s="1107"/>
      <c r="F33" s="1107"/>
      <c r="G33" s="1107"/>
      <c r="H33" s="1107"/>
      <c r="I33" s="1107"/>
      <c r="J33" s="1107"/>
      <c r="K33" s="1107"/>
      <c r="L33" s="1107"/>
      <c r="M33" s="1107"/>
      <c r="N33" s="1107"/>
      <c r="O33" s="1107"/>
      <c r="P33" s="1108"/>
      <c r="Q33" s="1112">
        <v>54</v>
      </c>
      <c r="R33" s="1113"/>
      <c r="S33" s="1113"/>
      <c r="T33" s="1113"/>
      <c r="U33" s="1113"/>
      <c r="V33" s="1113">
        <v>51</v>
      </c>
      <c r="W33" s="1113"/>
      <c r="X33" s="1113"/>
      <c r="Y33" s="1113"/>
      <c r="Z33" s="1113"/>
      <c r="AA33" s="1113">
        <v>3</v>
      </c>
      <c r="AB33" s="1113"/>
      <c r="AC33" s="1113"/>
      <c r="AD33" s="1113"/>
      <c r="AE33" s="1114"/>
      <c r="AF33" s="1088">
        <v>3</v>
      </c>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t="s">
        <v>393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377</v>
      </c>
      <c r="B63" s="1013" t="s">
        <v>397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32</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399</v>
      </c>
      <c r="B66" s="1065"/>
      <c r="C66" s="1065"/>
      <c r="D66" s="1065"/>
      <c r="E66" s="1065"/>
      <c r="F66" s="1065"/>
      <c r="G66" s="1065"/>
      <c r="H66" s="1065"/>
      <c r="I66" s="1065"/>
      <c r="J66" s="1065"/>
      <c r="K66" s="1065"/>
      <c r="L66" s="1065"/>
      <c r="M66" s="1065"/>
      <c r="N66" s="1065"/>
      <c r="O66" s="1065"/>
      <c r="P66" s="1066"/>
      <c r="Q66" s="1070" t="s">
        <v>400</v>
      </c>
      <c r="R66" s="1071"/>
      <c r="S66" s="1071"/>
      <c r="T66" s="1071"/>
      <c r="U66" s="1072"/>
      <c r="V66" s="1070" t="s">
        <v>382</v>
      </c>
      <c r="W66" s="1071"/>
      <c r="X66" s="1071"/>
      <c r="Y66" s="1071"/>
      <c r="Z66" s="1072"/>
      <c r="AA66" s="1070" t="s">
        <v>401</v>
      </c>
      <c r="AB66" s="1071"/>
      <c r="AC66" s="1071"/>
      <c r="AD66" s="1071"/>
      <c r="AE66" s="1072"/>
      <c r="AF66" s="1076" t="s">
        <v>402</v>
      </c>
      <c r="AG66" s="1077"/>
      <c r="AH66" s="1077"/>
      <c r="AI66" s="1077"/>
      <c r="AJ66" s="1078"/>
      <c r="AK66" s="1070" t="s">
        <v>385</v>
      </c>
      <c r="AL66" s="1065"/>
      <c r="AM66" s="1065"/>
      <c r="AN66" s="1065"/>
      <c r="AO66" s="1066"/>
      <c r="AP66" s="1070" t="s">
        <v>403</v>
      </c>
      <c r="AQ66" s="1071"/>
      <c r="AR66" s="1071"/>
      <c r="AS66" s="1071"/>
      <c r="AT66" s="1072"/>
      <c r="AU66" s="1070" t="s">
        <v>404</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557</v>
      </c>
      <c r="C68" s="1055"/>
      <c r="D68" s="1055"/>
      <c r="E68" s="1055"/>
      <c r="F68" s="1055"/>
      <c r="G68" s="1055"/>
      <c r="H68" s="1055"/>
      <c r="I68" s="1055"/>
      <c r="J68" s="1055"/>
      <c r="K68" s="1055"/>
      <c r="L68" s="1055"/>
      <c r="M68" s="1055"/>
      <c r="N68" s="1055"/>
      <c r="O68" s="1055"/>
      <c r="P68" s="1056"/>
      <c r="Q68" s="1057">
        <v>5506</v>
      </c>
      <c r="R68" s="1051"/>
      <c r="S68" s="1051"/>
      <c r="T68" s="1051"/>
      <c r="U68" s="1051"/>
      <c r="V68" s="1051">
        <v>5410</v>
      </c>
      <c r="W68" s="1051"/>
      <c r="X68" s="1051"/>
      <c r="Y68" s="1051"/>
      <c r="Z68" s="1051"/>
      <c r="AA68" s="1051">
        <v>96</v>
      </c>
      <c r="AB68" s="1051"/>
      <c r="AC68" s="1051"/>
      <c r="AD68" s="1051"/>
      <c r="AE68" s="1051"/>
      <c r="AF68" s="1051">
        <v>90</v>
      </c>
      <c r="AG68" s="1051"/>
      <c r="AH68" s="1051"/>
      <c r="AI68" s="1051"/>
      <c r="AJ68" s="1051"/>
      <c r="AK68" s="1051">
        <v>366</v>
      </c>
      <c r="AL68" s="1051"/>
      <c r="AM68" s="1051"/>
      <c r="AN68" s="1051"/>
      <c r="AO68" s="1051"/>
      <c r="AP68" s="1051">
        <v>655</v>
      </c>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558</v>
      </c>
      <c r="C69" s="1044"/>
      <c r="D69" s="1044"/>
      <c r="E69" s="1044"/>
      <c r="F69" s="1044"/>
      <c r="G69" s="1044"/>
      <c r="H69" s="1044"/>
      <c r="I69" s="1044"/>
      <c r="J69" s="1044"/>
      <c r="K69" s="1044"/>
      <c r="L69" s="1044"/>
      <c r="M69" s="1044"/>
      <c r="N69" s="1044"/>
      <c r="O69" s="1044"/>
      <c r="P69" s="1045"/>
      <c r="Q69" s="1046">
        <v>645</v>
      </c>
      <c r="R69" s="1040"/>
      <c r="S69" s="1040"/>
      <c r="T69" s="1040"/>
      <c r="U69" s="1040"/>
      <c r="V69" s="1040">
        <v>482</v>
      </c>
      <c r="W69" s="1040"/>
      <c r="X69" s="1040"/>
      <c r="Y69" s="1040"/>
      <c r="Z69" s="1040"/>
      <c r="AA69" s="1040">
        <v>163</v>
      </c>
      <c r="AB69" s="1040"/>
      <c r="AC69" s="1040"/>
      <c r="AD69" s="1040"/>
      <c r="AE69" s="1040"/>
      <c r="AF69" s="1040">
        <v>925</v>
      </c>
      <c r="AG69" s="1040"/>
      <c r="AH69" s="1040"/>
      <c r="AI69" s="1040"/>
      <c r="AJ69" s="1040"/>
      <c r="AK69" s="1040"/>
      <c r="AL69" s="1040"/>
      <c r="AM69" s="1040"/>
      <c r="AN69" s="1040"/>
      <c r="AO69" s="1040"/>
      <c r="AP69" s="1040">
        <v>98</v>
      </c>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559</v>
      </c>
      <c r="C70" s="1044"/>
      <c r="D70" s="1044"/>
      <c r="E70" s="1044"/>
      <c r="F70" s="1044"/>
      <c r="G70" s="1044"/>
      <c r="H70" s="1044"/>
      <c r="I70" s="1044"/>
      <c r="J70" s="1044"/>
      <c r="K70" s="1044"/>
      <c r="L70" s="1044"/>
      <c r="M70" s="1044"/>
      <c r="N70" s="1044"/>
      <c r="O70" s="1044"/>
      <c r="P70" s="1045"/>
      <c r="Q70" s="1046">
        <v>10004</v>
      </c>
      <c r="R70" s="1040"/>
      <c r="S70" s="1040"/>
      <c r="T70" s="1040"/>
      <c r="U70" s="1040"/>
      <c r="V70" s="1040">
        <v>9478</v>
      </c>
      <c r="W70" s="1040"/>
      <c r="X70" s="1040"/>
      <c r="Y70" s="1040"/>
      <c r="Z70" s="1040"/>
      <c r="AA70" s="1040">
        <v>526</v>
      </c>
      <c r="AB70" s="1040"/>
      <c r="AC70" s="1040"/>
      <c r="AD70" s="1040"/>
      <c r="AE70" s="1040"/>
      <c r="AF70" s="1040"/>
      <c r="AG70" s="1040"/>
      <c r="AH70" s="1040"/>
      <c r="AI70" s="1040"/>
      <c r="AJ70" s="1040"/>
      <c r="AK70" s="1040">
        <v>15</v>
      </c>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560</v>
      </c>
      <c r="C71" s="1044"/>
      <c r="D71" s="1044"/>
      <c r="E71" s="1044"/>
      <c r="F71" s="1044"/>
      <c r="G71" s="1044"/>
      <c r="H71" s="1044"/>
      <c r="I71" s="1044"/>
      <c r="J71" s="1044"/>
      <c r="K71" s="1044"/>
      <c r="L71" s="1044"/>
      <c r="M71" s="1044"/>
      <c r="N71" s="1044"/>
      <c r="O71" s="1044"/>
      <c r="P71" s="1045"/>
      <c r="Q71" s="1046">
        <v>1564</v>
      </c>
      <c r="R71" s="1040"/>
      <c r="S71" s="1040"/>
      <c r="T71" s="1040"/>
      <c r="U71" s="1040"/>
      <c r="V71" s="1040">
        <v>1563</v>
      </c>
      <c r="W71" s="1040"/>
      <c r="X71" s="1040"/>
      <c r="Y71" s="1040"/>
      <c r="Z71" s="1040"/>
      <c r="AA71" s="1040">
        <v>1</v>
      </c>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561</v>
      </c>
      <c r="C72" s="1044"/>
      <c r="D72" s="1044"/>
      <c r="E72" s="1044"/>
      <c r="F72" s="1044"/>
      <c r="G72" s="1044"/>
      <c r="H72" s="1044"/>
      <c r="I72" s="1044"/>
      <c r="J72" s="1044"/>
      <c r="K72" s="1044"/>
      <c r="L72" s="1044"/>
      <c r="M72" s="1044"/>
      <c r="N72" s="1044"/>
      <c r="O72" s="1044"/>
      <c r="P72" s="1045"/>
      <c r="Q72" s="1046">
        <v>1</v>
      </c>
      <c r="R72" s="1040"/>
      <c r="S72" s="1040"/>
      <c r="T72" s="1040"/>
      <c r="U72" s="1040"/>
      <c r="V72" s="1040"/>
      <c r="W72" s="1040"/>
      <c r="X72" s="1040"/>
      <c r="Y72" s="1040"/>
      <c r="Z72" s="1040"/>
      <c r="AA72" s="1040">
        <v>1</v>
      </c>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562</v>
      </c>
      <c r="C73" s="1044"/>
      <c r="D73" s="1044"/>
      <c r="E73" s="1044"/>
      <c r="F73" s="1044"/>
      <c r="G73" s="1044"/>
      <c r="H73" s="1044"/>
      <c r="I73" s="1044"/>
      <c r="J73" s="1044"/>
      <c r="K73" s="1044"/>
      <c r="L73" s="1044"/>
      <c r="M73" s="1044"/>
      <c r="N73" s="1044"/>
      <c r="O73" s="1044"/>
      <c r="P73" s="1045"/>
      <c r="Q73" s="1046">
        <v>41</v>
      </c>
      <c r="R73" s="1040"/>
      <c r="S73" s="1040"/>
      <c r="T73" s="1040"/>
      <c r="U73" s="1040"/>
      <c r="V73" s="1040">
        <v>35</v>
      </c>
      <c r="W73" s="1040"/>
      <c r="X73" s="1040"/>
      <c r="Y73" s="1040"/>
      <c r="Z73" s="1040"/>
      <c r="AA73" s="1040">
        <v>6</v>
      </c>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563</v>
      </c>
      <c r="C74" s="1044"/>
      <c r="D74" s="1044"/>
      <c r="E74" s="1044"/>
      <c r="F74" s="1044"/>
      <c r="G74" s="1044"/>
      <c r="H74" s="1044"/>
      <c r="I74" s="1044"/>
      <c r="J74" s="1044"/>
      <c r="K74" s="1044"/>
      <c r="L74" s="1044"/>
      <c r="M74" s="1044"/>
      <c r="N74" s="1044"/>
      <c r="O74" s="1044"/>
      <c r="P74" s="1045"/>
      <c r="Q74" s="1046">
        <v>42</v>
      </c>
      <c r="R74" s="1040"/>
      <c r="S74" s="1040"/>
      <c r="T74" s="1040"/>
      <c r="U74" s="1040"/>
      <c r="V74" s="1040">
        <v>39</v>
      </c>
      <c r="W74" s="1040"/>
      <c r="X74" s="1040"/>
      <c r="Y74" s="1040"/>
      <c r="Z74" s="1040"/>
      <c r="AA74" s="1040">
        <v>3</v>
      </c>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564</v>
      </c>
      <c r="C75" s="1044"/>
      <c r="D75" s="1044"/>
      <c r="E75" s="1044"/>
      <c r="F75" s="1044"/>
      <c r="G75" s="1044"/>
      <c r="H75" s="1044"/>
      <c r="I75" s="1044"/>
      <c r="J75" s="1044"/>
      <c r="K75" s="1044"/>
      <c r="L75" s="1044"/>
      <c r="M75" s="1044"/>
      <c r="N75" s="1044"/>
      <c r="O75" s="1044"/>
      <c r="P75" s="1045"/>
      <c r="Q75" s="1047">
        <v>867</v>
      </c>
      <c r="R75" s="1048"/>
      <c r="S75" s="1048"/>
      <c r="T75" s="1048"/>
      <c r="U75" s="1049"/>
      <c r="V75" s="1050">
        <v>814</v>
      </c>
      <c r="W75" s="1048"/>
      <c r="X75" s="1048"/>
      <c r="Y75" s="1048"/>
      <c r="Z75" s="1049"/>
      <c r="AA75" s="1050">
        <v>53</v>
      </c>
      <c r="AB75" s="1048"/>
      <c r="AC75" s="1048"/>
      <c r="AD75" s="1048"/>
      <c r="AE75" s="1049"/>
      <c r="AF75" s="1050">
        <v>53</v>
      </c>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565</v>
      </c>
      <c r="C76" s="1044"/>
      <c r="D76" s="1044"/>
      <c r="E76" s="1044"/>
      <c r="F76" s="1044"/>
      <c r="G76" s="1044"/>
      <c r="H76" s="1044"/>
      <c r="I76" s="1044"/>
      <c r="J76" s="1044"/>
      <c r="K76" s="1044"/>
      <c r="L76" s="1044"/>
      <c r="M76" s="1044"/>
      <c r="N76" s="1044"/>
      <c r="O76" s="1044"/>
      <c r="P76" s="1045"/>
      <c r="Q76" s="1047">
        <v>250285</v>
      </c>
      <c r="R76" s="1048"/>
      <c r="S76" s="1048"/>
      <c r="T76" s="1048"/>
      <c r="U76" s="1049"/>
      <c r="V76" s="1050">
        <v>238827</v>
      </c>
      <c r="W76" s="1048"/>
      <c r="X76" s="1048"/>
      <c r="Y76" s="1048"/>
      <c r="Z76" s="1049"/>
      <c r="AA76" s="1050">
        <v>11458</v>
      </c>
      <c r="AB76" s="1048"/>
      <c r="AC76" s="1048"/>
      <c r="AD76" s="1048"/>
      <c r="AE76" s="1049"/>
      <c r="AF76" s="1050">
        <v>11458</v>
      </c>
      <c r="AG76" s="1048"/>
      <c r="AH76" s="1048"/>
      <c r="AI76" s="1048"/>
      <c r="AJ76" s="1049"/>
      <c r="AK76" s="1050">
        <v>608</v>
      </c>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377</v>
      </c>
      <c r="B88" s="1013" t="s">
        <v>405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406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414</v>
      </c>
      <c r="AB109" s="963"/>
      <c r="AC109" s="963"/>
      <c r="AD109" s="963"/>
      <c r="AE109" s="964"/>
      <c r="AF109" s="965" t="s">
        <v>296</v>
      </c>
      <c r="AG109" s="963"/>
      <c r="AH109" s="963"/>
      <c r="AI109" s="963"/>
      <c r="AJ109" s="964"/>
      <c r="AK109" s="965" t="s">
        <v>295</v>
      </c>
      <c r="AL109" s="963"/>
      <c r="AM109" s="963"/>
      <c r="AN109" s="963"/>
      <c r="AO109" s="964"/>
      <c r="AP109" s="965" t="s">
        <v>415</v>
      </c>
      <c r="AQ109" s="963"/>
      <c r="AR109" s="963"/>
      <c r="AS109" s="963"/>
      <c r="AT109" s="994"/>
      <c r="AU109" s="962" t="s">
        <v>413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414</v>
      </c>
      <c r="BR109" s="963"/>
      <c r="BS109" s="963"/>
      <c r="BT109" s="963"/>
      <c r="BU109" s="964"/>
      <c r="BV109" s="965" t="s">
        <v>296</v>
      </c>
      <c r="BW109" s="963"/>
      <c r="BX109" s="963"/>
      <c r="BY109" s="963"/>
      <c r="BZ109" s="964"/>
      <c r="CA109" s="965" t="s">
        <v>295</v>
      </c>
      <c r="CB109" s="963"/>
      <c r="CC109" s="963"/>
      <c r="CD109" s="963"/>
      <c r="CE109" s="964"/>
      <c r="CF109" s="1001" t="s">
        <v>415</v>
      </c>
      <c r="CG109" s="1001"/>
      <c r="CH109" s="1001"/>
      <c r="CI109" s="1001"/>
      <c r="CJ109" s="1001"/>
      <c r="CK109" s="965" t="s">
        <v>416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414</v>
      </c>
      <c r="DH109" s="963"/>
      <c r="DI109" s="963"/>
      <c r="DJ109" s="963"/>
      <c r="DK109" s="964"/>
      <c r="DL109" s="965" t="s">
        <v>296</v>
      </c>
      <c r="DM109" s="963"/>
      <c r="DN109" s="963"/>
      <c r="DO109" s="963"/>
      <c r="DP109" s="964"/>
      <c r="DQ109" s="965" t="s">
        <v>295</v>
      </c>
      <c r="DR109" s="963"/>
      <c r="DS109" s="963"/>
      <c r="DT109" s="963"/>
      <c r="DU109" s="964"/>
      <c r="DV109" s="965" t="s">
        <v>415</v>
      </c>
      <c r="DW109" s="963"/>
      <c r="DX109" s="963"/>
      <c r="DY109" s="963"/>
      <c r="DZ109" s="994"/>
    </row>
    <row r="110" spans="1:131" s="226" customFormat="1" ht="26.25" customHeight="1">
      <c r="A110" s="865" t="s">
        <v>417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195951</v>
      </c>
      <c r="AB110" s="956"/>
      <c r="AC110" s="956"/>
      <c r="AD110" s="956"/>
      <c r="AE110" s="957"/>
      <c r="AF110" s="958">
        <v>174642</v>
      </c>
      <c r="AG110" s="956"/>
      <c r="AH110" s="956"/>
      <c r="AI110" s="956"/>
      <c r="AJ110" s="957"/>
      <c r="AK110" s="958">
        <v>171589</v>
      </c>
      <c r="AL110" s="956"/>
      <c r="AM110" s="956"/>
      <c r="AN110" s="956"/>
      <c r="AO110" s="957"/>
      <c r="AP110" s="959">
        <v>16.5</v>
      </c>
      <c r="AQ110" s="960"/>
      <c r="AR110" s="960"/>
      <c r="AS110" s="960"/>
      <c r="AT110" s="961"/>
      <c r="AU110" s="995" t="s">
        <v>66</v>
      </c>
      <c r="AV110" s="996"/>
      <c r="AW110" s="996"/>
      <c r="AX110" s="996"/>
      <c r="AY110" s="996"/>
      <c r="AZ110" s="921" t="s">
        <v>418</v>
      </c>
      <c r="BA110" s="866"/>
      <c r="BB110" s="866"/>
      <c r="BC110" s="866"/>
      <c r="BD110" s="866"/>
      <c r="BE110" s="866"/>
      <c r="BF110" s="866"/>
      <c r="BG110" s="866"/>
      <c r="BH110" s="866"/>
      <c r="BI110" s="866"/>
      <c r="BJ110" s="866"/>
      <c r="BK110" s="866"/>
      <c r="BL110" s="866"/>
      <c r="BM110" s="866"/>
      <c r="BN110" s="866"/>
      <c r="BO110" s="866"/>
      <c r="BP110" s="867"/>
      <c r="BQ110" s="922">
        <v>2039519</v>
      </c>
      <c r="BR110" s="903"/>
      <c r="BS110" s="903"/>
      <c r="BT110" s="903"/>
      <c r="BU110" s="903"/>
      <c r="BV110" s="903">
        <v>2358672</v>
      </c>
      <c r="BW110" s="903"/>
      <c r="BX110" s="903"/>
      <c r="BY110" s="903"/>
      <c r="BZ110" s="903"/>
      <c r="CA110" s="903">
        <v>2778342</v>
      </c>
      <c r="CB110" s="903"/>
      <c r="CC110" s="903"/>
      <c r="CD110" s="903"/>
      <c r="CE110" s="903"/>
      <c r="CF110" s="927">
        <v>267.3</v>
      </c>
      <c r="CG110" s="928"/>
      <c r="CH110" s="928"/>
      <c r="CI110" s="928"/>
      <c r="CJ110" s="928"/>
      <c r="CK110" s="991" t="s">
        <v>419</v>
      </c>
      <c r="CL110" s="877"/>
      <c r="CM110" s="952" t="s">
        <v>420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421</v>
      </c>
      <c r="DH110" s="903"/>
      <c r="DI110" s="903"/>
      <c r="DJ110" s="903"/>
      <c r="DK110" s="903"/>
      <c r="DL110" s="903" t="s">
        <v>421</v>
      </c>
      <c r="DM110" s="903"/>
      <c r="DN110" s="903"/>
      <c r="DO110" s="903"/>
      <c r="DP110" s="903"/>
      <c r="DQ110" s="903" t="s">
        <v>122</v>
      </c>
      <c r="DR110" s="903"/>
      <c r="DS110" s="903"/>
      <c r="DT110" s="903"/>
      <c r="DU110" s="903"/>
      <c r="DV110" s="904" t="s">
        <v>122</v>
      </c>
      <c r="DW110" s="904"/>
      <c r="DX110" s="904"/>
      <c r="DY110" s="904"/>
      <c r="DZ110" s="905"/>
    </row>
    <row r="111" spans="1:131" s="226" customFormat="1" ht="26.25" customHeight="1">
      <c r="A111" s="832" t="s">
        <v>422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421</v>
      </c>
      <c r="AG111" s="984"/>
      <c r="AH111" s="984"/>
      <c r="AI111" s="984"/>
      <c r="AJ111" s="985"/>
      <c r="AK111" s="986" t="s">
        <v>122</v>
      </c>
      <c r="AL111" s="984"/>
      <c r="AM111" s="984"/>
      <c r="AN111" s="984"/>
      <c r="AO111" s="985"/>
      <c r="AP111" s="987" t="s">
        <v>122</v>
      </c>
      <c r="AQ111" s="988"/>
      <c r="AR111" s="988"/>
      <c r="AS111" s="988"/>
      <c r="AT111" s="989"/>
      <c r="AU111" s="997"/>
      <c r="AV111" s="998"/>
      <c r="AW111" s="998"/>
      <c r="AX111" s="998"/>
      <c r="AY111" s="998"/>
      <c r="AZ111" s="873" t="s">
        <v>423</v>
      </c>
      <c r="BA111" s="808"/>
      <c r="BB111" s="808"/>
      <c r="BC111" s="808"/>
      <c r="BD111" s="808"/>
      <c r="BE111" s="808"/>
      <c r="BF111" s="808"/>
      <c r="BG111" s="808"/>
      <c r="BH111" s="808"/>
      <c r="BI111" s="808"/>
      <c r="BJ111" s="808"/>
      <c r="BK111" s="808"/>
      <c r="BL111" s="808"/>
      <c r="BM111" s="808"/>
      <c r="BN111" s="808"/>
      <c r="BO111" s="808"/>
      <c r="BP111" s="809"/>
      <c r="BQ111" s="874" t="s">
        <v>421</v>
      </c>
      <c r="BR111" s="875"/>
      <c r="BS111" s="875"/>
      <c r="BT111" s="875"/>
      <c r="BU111" s="875"/>
      <c r="BV111" s="875" t="s">
        <v>421</v>
      </c>
      <c r="BW111" s="875"/>
      <c r="BX111" s="875"/>
      <c r="BY111" s="875"/>
      <c r="BZ111" s="875"/>
      <c r="CA111" s="875" t="s">
        <v>122</v>
      </c>
      <c r="CB111" s="875"/>
      <c r="CC111" s="875"/>
      <c r="CD111" s="875"/>
      <c r="CE111" s="875"/>
      <c r="CF111" s="936" t="s">
        <v>421</v>
      </c>
      <c r="CG111" s="937"/>
      <c r="CH111" s="937"/>
      <c r="CI111" s="937"/>
      <c r="CJ111" s="937"/>
      <c r="CK111" s="992"/>
      <c r="CL111" s="879"/>
      <c r="CM111" s="882" t="s">
        <v>424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421</v>
      </c>
      <c r="DH111" s="875"/>
      <c r="DI111" s="875"/>
      <c r="DJ111" s="875"/>
      <c r="DK111" s="875"/>
      <c r="DL111" s="875" t="s">
        <v>421</v>
      </c>
      <c r="DM111" s="875"/>
      <c r="DN111" s="875"/>
      <c r="DO111" s="875"/>
      <c r="DP111" s="875"/>
      <c r="DQ111" s="875" t="s">
        <v>421</v>
      </c>
      <c r="DR111" s="875"/>
      <c r="DS111" s="875"/>
      <c r="DT111" s="875"/>
      <c r="DU111" s="875"/>
      <c r="DV111" s="852" t="s">
        <v>421</v>
      </c>
      <c r="DW111" s="852"/>
      <c r="DX111" s="852"/>
      <c r="DY111" s="852"/>
      <c r="DZ111" s="853"/>
    </row>
    <row r="112" spans="1:131" s="226" customFormat="1" ht="26.25" customHeight="1">
      <c r="A112" s="977" t="s">
        <v>425</v>
      </c>
      <c r="B112" s="978"/>
      <c r="C112" s="808" t="s">
        <v>426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421</v>
      </c>
      <c r="AB112" s="838"/>
      <c r="AC112" s="838"/>
      <c r="AD112" s="838"/>
      <c r="AE112" s="839"/>
      <c r="AF112" s="840" t="s">
        <v>421</v>
      </c>
      <c r="AG112" s="838"/>
      <c r="AH112" s="838"/>
      <c r="AI112" s="838"/>
      <c r="AJ112" s="839"/>
      <c r="AK112" s="840" t="s">
        <v>421</v>
      </c>
      <c r="AL112" s="838"/>
      <c r="AM112" s="838"/>
      <c r="AN112" s="838"/>
      <c r="AO112" s="839"/>
      <c r="AP112" s="885" t="s">
        <v>421</v>
      </c>
      <c r="AQ112" s="886"/>
      <c r="AR112" s="886"/>
      <c r="AS112" s="886"/>
      <c r="AT112" s="887"/>
      <c r="AU112" s="997"/>
      <c r="AV112" s="998"/>
      <c r="AW112" s="998"/>
      <c r="AX112" s="998"/>
      <c r="AY112" s="998"/>
      <c r="AZ112" s="873" t="s">
        <v>427</v>
      </c>
      <c r="BA112" s="808"/>
      <c r="BB112" s="808"/>
      <c r="BC112" s="808"/>
      <c r="BD112" s="808"/>
      <c r="BE112" s="808"/>
      <c r="BF112" s="808"/>
      <c r="BG112" s="808"/>
      <c r="BH112" s="808"/>
      <c r="BI112" s="808"/>
      <c r="BJ112" s="808"/>
      <c r="BK112" s="808"/>
      <c r="BL112" s="808"/>
      <c r="BM112" s="808"/>
      <c r="BN112" s="808"/>
      <c r="BO112" s="808"/>
      <c r="BP112" s="809"/>
      <c r="BQ112" s="874">
        <v>520137</v>
      </c>
      <c r="BR112" s="875"/>
      <c r="BS112" s="875"/>
      <c r="BT112" s="875"/>
      <c r="BU112" s="875"/>
      <c r="BV112" s="875">
        <v>559471</v>
      </c>
      <c r="BW112" s="875"/>
      <c r="BX112" s="875"/>
      <c r="BY112" s="875"/>
      <c r="BZ112" s="875"/>
      <c r="CA112" s="875">
        <v>631447</v>
      </c>
      <c r="CB112" s="875"/>
      <c r="CC112" s="875"/>
      <c r="CD112" s="875"/>
      <c r="CE112" s="875"/>
      <c r="CF112" s="936">
        <v>60.8</v>
      </c>
      <c r="CG112" s="937"/>
      <c r="CH112" s="937"/>
      <c r="CI112" s="937"/>
      <c r="CJ112" s="937"/>
      <c r="CK112" s="992"/>
      <c r="CL112" s="879"/>
      <c r="CM112" s="882" t="s">
        <v>428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421</v>
      </c>
      <c r="DH112" s="875"/>
      <c r="DI112" s="875"/>
      <c r="DJ112" s="875"/>
      <c r="DK112" s="875"/>
      <c r="DL112" s="875" t="s">
        <v>421</v>
      </c>
      <c r="DM112" s="875"/>
      <c r="DN112" s="875"/>
      <c r="DO112" s="875"/>
      <c r="DP112" s="875"/>
      <c r="DQ112" s="875" t="s">
        <v>421</v>
      </c>
      <c r="DR112" s="875"/>
      <c r="DS112" s="875"/>
      <c r="DT112" s="875"/>
      <c r="DU112" s="875"/>
      <c r="DV112" s="852" t="s">
        <v>421</v>
      </c>
      <c r="DW112" s="852"/>
      <c r="DX112" s="852"/>
      <c r="DY112" s="852"/>
      <c r="DZ112" s="853"/>
    </row>
    <row r="113" spans="1:130" s="226" customFormat="1" ht="26.25" customHeight="1">
      <c r="A113" s="979"/>
      <c r="B113" s="980"/>
      <c r="C113" s="808" t="s">
        <v>429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46469</v>
      </c>
      <c r="AB113" s="984"/>
      <c r="AC113" s="984"/>
      <c r="AD113" s="984"/>
      <c r="AE113" s="985"/>
      <c r="AF113" s="986">
        <v>51197</v>
      </c>
      <c r="AG113" s="984"/>
      <c r="AH113" s="984"/>
      <c r="AI113" s="984"/>
      <c r="AJ113" s="985"/>
      <c r="AK113" s="986">
        <v>58981</v>
      </c>
      <c r="AL113" s="984"/>
      <c r="AM113" s="984"/>
      <c r="AN113" s="984"/>
      <c r="AO113" s="985"/>
      <c r="AP113" s="987">
        <v>5.7</v>
      </c>
      <c r="AQ113" s="988"/>
      <c r="AR113" s="988"/>
      <c r="AS113" s="988"/>
      <c r="AT113" s="989"/>
      <c r="AU113" s="997"/>
      <c r="AV113" s="998"/>
      <c r="AW113" s="998"/>
      <c r="AX113" s="998"/>
      <c r="AY113" s="998"/>
      <c r="AZ113" s="873" t="s">
        <v>430</v>
      </c>
      <c r="BA113" s="808"/>
      <c r="BB113" s="808"/>
      <c r="BC113" s="808"/>
      <c r="BD113" s="808"/>
      <c r="BE113" s="808"/>
      <c r="BF113" s="808"/>
      <c r="BG113" s="808"/>
      <c r="BH113" s="808"/>
      <c r="BI113" s="808"/>
      <c r="BJ113" s="808"/>
      <c r="BK113" s="808"/>
      <c r="BL113" s="808"/>
      <c r="BM113" s="808"/>
      <c r="BN113" s="808"/>
      <c r="BO113" s="808"/>
      <c r="BP113" s="809"/>
      <c r="BQ113" s="874">
        <v>2821</v>
      </c>
      <c r="BR113" s="875"/>
      <c r="BS113" s="875"/>
      <c r="BT113" s="875"/>
      <c r="BU113" s="875"/>
      <c r="BV113" s="875">
        <v>3992</v>
      </c>
      <c r="BW113" s="875"/>
      <c r="BX113" s="875"/>
      <c r="BY113" s="875"/>
      <c r="BZ113" s="875"/>
      <c r="CA113" s="875">
        <v>3579</v>
      </c>
      <c r="CB113" s="875"/>
      <c r="CC113" s="875"/>
      <c r="CD113" s="875"/>
      <c r="CE113" s="875"/>
      <c r="CF113" s="936">
        <v>0.3</v>
      </c>
      <c r="CG113" s="937"/>
      <c r="CH113" s="937"/>
      <c r="CI113" s="937"/>
      <c r="CJ113" s="937"/>
      <c r="CK113" s="992"/>
      <c r="CL113" s="879"/>
      <c r="CM113" s="882" t="s">
        <v>431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421</v>
      </c>
      <c r="DH113" s="838"/>
      <c r="DI113" s="838"/>
      <c r="DJ113" s="838"/>
      <c r="DK113" s="839"/>
      <c r="DL113" s="840" t="s">
        <v>421</v>
      </c>
      <c r="DM113" s="838"/>
      <c r="DN113" s="838"/>
      <c r="DO113" s="838"/>
      <c r="DP113" s="839"/>
      <c r="DQ113" s="840" t="s">
        <v>421</v>
      </c>
      <c r="DR113" s="838"/>
      <c r="DS113" s="838"/>
      <c r="DT113" s="838"/>
      <c r="DU113" s="839"/>
      <c r="DV113" s="885" t="s">
        <v>421</v>
      </c>
      <c r="DW113" s="886"/>
      <c r="DX113" s="886"/>
      <c r="DY113" s="886"/>
      <c r="DZ113" s="887"/>
    </row>
    <row r="114" spans="1:130" s="226" customFormat="1" ht="26.25" customHeight="1">
      <c r="A114" s="979"/>
      <c r="B114" s="980"/>
      <c r="C114" s="808" t="s">
        <v>432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2821</v>
      </c>
      <c r="AB114" s="838"/>
      <c r="AC114" s="838"/>
      <c r="AD114" s="838"/>
      <c r="AE114" s="839"/>
      <c r="AF114" s="840">
        <v>3992</v>
      </c>
      <c r="AG114" s="838"/>
      <c r="AH114" s="838"/>
      <c r="AI114" s="838"/>
      <c r="AJ114" s="839"/>
      <c r="AK114" s="840">
        <v>3579</v>
      </c>
      <c r="AL114" s="838"/>
      <c r="AM114" s="838"/>
      <c r="AN114" s="838"/>
      <c r="AO114" s="839"/>
      <c r="AP114" s="885">
        <v>0.3</v>
      </c>
      <c r="AQ114" s="886"/>
      <c r="AR114" s="886"/>
      <c r="AS114" s="886"/>
      <c r="AT114" s="887"/>
      <c r="AU114" s="997"/>
      <c r="AV114" s="998"/>
      <c r="AW114" s="998"/>
      <c r="AX114" s="998"/>
      <c r="AY114" s="998"/>
      <c r="AZ114" s="873" t="s">
        <v>433</v>
      </c>
      <c r="BA114" s="808"/>
      <c r="BB114" s="808"/>
      <c r="BC114" s="808"/>
      <c r="BD114" s="808"/>
      <c r="BE114" s="808"/>
      <c r="BF114" s="808"/>
      <c r="BG114" s="808"/>
      <c r="BH114" s="808"/>
      <c r="BI114" s="808"/>
      <c r="BJ114" s="808"/>
      <c r="BK114" s="808"/>
      <c r="BL114" s="808"/>
      <c r="BM114" s="808"/>
      <c r="BN114" s="808"/>
      <c r="BO114" s="808"/>
      <c r="BP114" s="809"/>
      <c r="BQ114" s="874">
        <v>354018</v>
      </c>
      <c r="BR114" s="875"/>
      <c r="BS114" s="875"/>
      <c r="BT114" s="875"/>
      <c r="BU114" s="875"/>
      <c r="BV114" s="875">
        <v>313879</v>
      </c>
      <c r="BW114" s="875"/>
      <c r="BX114" s="875"/>
      <c r="BY114" s="875"/>
      <c r="BZ114" s="875"/>
      <c r="CA114" s="875">
        <v>261126</v>
      </c>
      <c r="CB114" s="875"/>
      <c r="CC114" s="875"/>
      <c r="CD114" s="875"/>
      <c r="CE114" s="875"/>
      <c r="CF114" s="936">
        <v>25.1</v>
      </c>
      <c r="CG114" s="937"/>
      <c r="CH114" s="937"/>
      <c r="CI114" s="937"/>
      <c r="CJ114" s="937"/>
      <c r="CK114" s="992"/>
      <c r="CL114" s="879"/>
      <c r="CM114" s="882" t="s">
        <v>434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421</v>
      </c>
      <c r="DH114" s="838"/>
      <c r="DI114" s="838"/>
      <c r="DJ114" s="838"/>
      <c r="DK114" s="839"/>
      <c r="DL114" s="840" t="s">
        <v>421</v>
      </c>
      <c r="DM114" s="838"/>
      <c r="DN114" s="838"/>
      <c r="DO114" s="838"/>
      <c r="DP114" s="839"/>
      <c r="DQ114" s="840" t="s">
        <v>421</v>
      </c>
      <c r="DR114" s="838"/>
      <c r="DS114" s="838"/>
      <c r="DT114" s="838"/>
      <c r="DU114" s="839"/>
      <c r="DV114" s="885" t="s">
        <v>421</v>
      </c>
      <c r="DW114" s="886"/>
      <c r="DX114" s="886"/>
      <c r="DY114" s="886"/>
      <c r="DZ114" s="887"/>
    </row>
    <row r="115" spans="1:130" s="226" customFormat="1" ht="26.25" customHeight="1">
      <c r="A115" s="979"/>
      <c r="B115" s="980"/>
      <c r="C115" s="808" t="s">
        <v>435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421</v>
      </c>
      <c r="AB115" s="984"/>
      <c r="AC115" s="984"/>
      <c r="AD115" s="984"/>
      <c r="AE115" s="985"/>
      <c r="AF115" s="986" t="s">
        <v>421</v>
      </c>
      <c r="AG115" s="984"/>
      <c r="AH115" s="984"/>
      <c r="AI115" s="984"/>
      <c r="AJ115" s="985"/>
      <c r="AK115" s="986" t="s">
        <v>421</v>
      </c>
      <c r="AL115" s="984"/>
      <c r="AM115" s="984"/>
      <c r="AN115" s="984"/>
      <c r="AO115" s="985"/>
      <c r="AP115" s="987" t="s">
        <v>421</v>
      </c>
      <c r="AQ115" s="988"/>
      <c r="AR115" s="988"/>
      <c r="AS115" s="988"/>
      <c r="AT115" s="989"/>
      <c r="AU115" s="997"/>
      <c r="AV115" s="998"/>
      <c r="AW115" s="998"/>
      <c r="AX115" s="998"/>
      <c r="AY115" s="998"/>
      <c r="AZ115" s="873" t="s">
        <v>436</v>
      </c>
      <c r="BA115" s="808"/>
      <c r="BB115" s="808"/>
      <c r="BC115" s="808"/>
      <c r="BD115" s="808"/>
      <c r="BE115" s="808"/>
      <c r="BF115" s="808"/>
      <c r="BG115" s="808"/>
      <c r="BH115" s="808"/>
      <c r="BI115" s="808"/>
      <c r="BJ115" s="808"/>
      <c r="BK115" s="808"/>
      <c r="BL115" s="808"/>
      <c r="BM115" s="808"/>
      <c r="BN115" s="808"/>
      <c r="BO115" s="808"/>
      <c r="BP115" s="809"/>
      <c r="BQ115" s="874" t="s">
        <v>421</v>
      </c>
      <c r="BR115" s="875"/>
      <c r="BS115" s="875"/>
      <c r="BT115" s="875"/>
      <c r="BU115" s="875"/>
      <c r="BV115" s="875" t="s">
        <v>421</v>
      </c>
      <c r="BW115" s="875"/>
      <c r="BX115" s="875"/>
      <c r="BY115" s="875"/>
      <c r="BZ115" s="875"/>
      <c r="CA115" s="875" t="s">
        <v>421</v>
      </c>
      <c r="CB115" s="875"/>
      <c r="CC115" s="875"/>
      <c r="CD115" s="875"/>
      <c r="CE115" s="875"/>
      <c r="CF115" s="936" t="s">
        <v>421</v>
      </c>
      <c r="CG115" s="937"/>
      <c r="CH115" s="937"/>
      <c r="CI115" s="937"/>
      <c r="CJ115" s="937"/>
      <c r="CK115" s="992"/>
      <c r="CL115" s="879"/>
      <c r="CM115" s="873" t="s">
        <v>437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421</v>
      </c>
      <c r="DH115" s="838"/>
      <c r="DI115" s="838"/>
      <c r="DJ115" s="838"/>
      <c r="DK115" s="839"/>
      <c r="DL115" s="840" t="s">
        <v>421</v>
      </c>
      <c r="DM115" s="838"/>
      <c r="DN115" s="838"/>
      <c r="DO115" s="838"/>
      <c r="DP115" s="839"/>
      <c r="DQ115" s="840" t="s">
        <v>421</v>
      </c>
      <c r="DR115" s="838"/>
      <c r="DS115" s="838"/>
      <c r="DT115" s="838"/>
      <c r="DU115" s="839"/>
      <c r="DV115" s="885" t="s">
        <v>421</v>
      </c>
      <c r="DW115" s="886"/>
      <c r="DX115" s="886"/>
      <c r="DY115" s="886"/>
      <c r="DZ115" s="887"/>
    </row>
    <row r="116" spans="1:130" s="226" customFormat="1" ht="26.25" customHeight="1">
      <c r="A116" s="981"/>
      <c r="B116" s="982"/>
      <c r="C116" s="941" t="s">
        <v>438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421</v>
      </c>
      <c r="AB116" s="838"/>
      <c r="AC116" s="838"/>
      <c r="AD116" s="838"/>
      <c r="AE116" s="839"/>
      <c r="AF116" s="840" t="s">
        <v>421</v>
      </c>
      <c r="AG116" s="838"/>
      <c r="AH116" s="838"/>
      <c r="AI116" s="838"/>
      <c r="AJ116" s="839"/>
      <c r="AK116" s="840" t="s">
        <v>421</v>
      </c>
      <c r="AL116" s="838"/>
      <c r="AM116" s="838"/>
      <c r="AN116" s="838"/>
      <c r="AO116" s="839"/>
      <c r="AP116" s="885" t="s">
        <v>421</v>
      </c>
      <c r="AQ116" s="886"/>
      <c r="AR116" s="886"/>
      <c r="AS116" s="886"/>
      <c r="AT116" s="887"/>
      <c r="AU116" s="997"/>
      <c r="AV116" s="998"/>
      <c r="AW116" s="998"/>
      <c r="AX116" s="998"/>
      <c r="AY116" s="998"/>
      <c r="AZ116" s="924" t="s">
        <v>439</v>
      </c>
      <c r="BA116" s="925"/>
      <c r="BB116" s="925"/>
      <c r="BC116" s="925"/>
      <c r="BD116" s="925"/>
      <c r="BE116" s="925"/>
      <c r="BF116" s="925"/>
      <c r="BG116" s="925"/>
      <c r="BH116" s="925"/>
      <c r="BI116" s="925"/>
      <c r="BJ116" s="925"/>
      <c r="BK116" s="925"/>
      <c r="BL116" s="925"/>
      <c r="BM116" s="925"/>
      <c r="BN116" s="925"/>
      <c r="BO116" s="925"/>
      <c r="BP116" s="926"/>
      <c r="BQ116" s="874" t="s">
        <v>421</v>
      </c>
      <c r="BR116" s="875"/>
      <c r="BS116" s="875"/>
      <c r="BT116" s="875"/>
      <c r="BU116" s="875"/>
      <c r="BV116" s="875" t="s">
        <v>421</v>
      </c>
      <c r="BW116" s="875"/>
      <c r="BX116" s="875"/>
      <c r="BY116" s="875"/>
      <c r="BZ116" s="875"/>
      <c r="CA116" s="875" t="s">
        <v>421</v>
      </c>
      <c r="CB116" s="875"/>
      <c r="CC116" s="875"/>
      <c r="CD116" s="875"/>
      <c r="CE116" s="875"/>
      <c r="CF116" s="936" t="s">
        <v>421</v>
      </c>
      <c r="CG116" s="937"/>
      <c r="CH116" s="937"/>
      <c r="CI116" s="937"/>
      <c r="CJ116" s="937"/>
      <c r="CK116" s="992"/>
      <c r="CL116" s="879"/>
      <c r="CM116" s="882" t="s">
        <v>440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421</v>
      </c>
      <c r="DH116" s="838"/>
      <c r="DI116" s="838"/>
      <c r="DJ116" s="838"/>
      <c r="DK116" s="839"/>
      <c r="DL116" s="840" t="s">
        <v>421</v>
      </c>
      <c r="DM116" s="838"/>
      <c r="DN116" s="838"/>
      <c r="DO116" s="838"/>
      <c r="DP116" s="839"/>
      <c r="DQ116" s="840" t="s">
        <v>421</v>
      </c>
      <c r="DR116" s="838"/>
      <c r="DS116" s="838"/>
      <c r="DT116" s="838"/>
      <c r="DU116" s="839"/>
      <c r="DV116" s="885" t="s">
        <v>421</v>
      </c>
      <c r="DW116" s="886"/>
      <c r="DX116" s="886"/>
      <c r="DY116" s="886"/>
      <c r="DZ116" s="887"/>
    </row>
    <row r="117" spans="1:130" s="226" customFormat="1" ht="26.25" customHeight="1">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441</v>
      </c>
      <c r="Z117" s="964"/>
      <c r="AA117" s="969">
        <v>245241</v>
      </c>
      <c r="AB117" s="970"/>
      <c r="AC117" s="970"/>
      <c r="AD117" s="970"/>
      <c r="AE117" s="971"/>
      <c r="AF117" s="972">
        <v>229831</v>
      </c>
      <c r="AG117" s="970"/>
      <c r="AH117" s="970"/>
      <c r="AI117" s="970"/>
      <c r="AJ117" s="971"/>
      <c r="AK117" s="972">
        <v>234149</v>
      </c>
      <c r="AL117" s="970"/>
      <c r="AM117" s="970"/>
      <c r="AN117" s="970"/>
      <c r="AO117" s="971"/>
      <c r="AP117" s="973"/>
      <c r="AQ117" s="974"/>
      <c r="AR117" s="974"/>
      <c r="AS117" s="974"/>
      <c r="AT117" s="975"/>
      <c r="AU117" s="997"/>
      <c r="AV117" s="998"/>
      <c r="AW117" s="998"/>
      <c r="AX117" s="998"/>
      <c r="AY117" s="998"/>
      <c r="AZ117" s="924" t="s">
        <v>442</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122</v>
      </c>
      <c r="BW117" s="875"/>
      <c r="BX117" s="875"/>
      <c r="BY117" s="875"/>
      <c r="BZ117" s="875"/>
      <c r="CA117" s="875" t="s">
        <v>122</v>
      </c>
      <c r="CB117" s="875"/>
      <c r="CC117" s="875"/>
      <c r="CD117" s="875"/>
      <c r="CE117" s="875"/>
      <c r="CF117" s="936" t="s">
        <v>122</v>
      </c>
      <c r="CG117" s="937"/>
      <c r="CH117" s="937"/>
      <c r="CI117" s="937"/>
      <c r="CJ117" s="937"/>
      <c r="CK117" s="992"/>
      <c r="CL117" s="879"/>
      <c r="CM117" s="882" t="s">
        <v>443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444</v>
      </c>
      <c r="DH117" s="838"/>
      <c r="DI117" s="838"/>
      <c r="DJ117" s="838"/>
      <c r="DK117" s="839"/>
      <c r="DL117" s="840" t="s">
        <v>122</v>
      </c>
      <c r="DM117" s="838"/>
      <c r="DN117" s="838"/>
      <c r="DO117" s="838"/>
      <c r="DP117" s="839"/>
      <c r="DQ117" s="840" t="s">
        <v>444</v>
      </c>
      <c r="DR117" s="838"/>
      <c r="DS117" s="838"/>
      <c r="DT117" s="838"/>
      <c r="DU117" s="839"/>
      <c r="DV117" s="885" t="s">
        <v>122</v>
      </c>
      <c r="DW117" s="886"/>
      <c r="DX117" s="886"/>
      <c r="DY117" s="886"/>
      <c r="DZ117" s="887"/>
    </row>
    <row r="118" spans="1:130" s="226" customFormat="1" ht="26.25" customHeight="1">
      <c r="A118" s="962" t="s">
        <v>416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414</v>
      </c>
      <c r="AB118" s="963"/>
      <c r="AC118" s="963"/>
      <c r="AD118" s="963"/>
      <c r="AE118" s="964"/>
      <c r="AF118" s="965" t="s">
        <v>296</v>
      </c>
      <c r="AG118" s="963"/>
      <c r="AH118" s="963"/>
      <c r="AI118" s="963"/>
      <c r="AJ118" s="964"/>
      <c r="AK118" s="965" t="s">
        <v>295</v>
      </c>
      <c r="AL118" s="963"/>
      <c r="AM118" s="963"/>
      <c r="AN118" s="963"/>
      <c r="AO118" s="964"/>
      <c r="AP118" s="966" t="s">
        <v>415</v>
      </c>
      <c r="AQ118" s="967"/>
      <c r="AR118" s="967"/>
      <c r="AS118" s="967"/>
      <c r="AT118" s="968"/>
      <c r="AU118" s="997"/>
      <c r="AV118" s="998"/>
      <c r="AW118" s="998"/>
      <c r="AX118" s="998"/>
      <c r="AY118" s="998"/>
      <c r="AZ118" s="940" t="s">
        <v>445</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444</v>
      </c>
      <c r="BW118" s="906"/>
      <c r="BX118" s="906"/>
      <c r="BY118" s="906"/>
      <c r="BZ118" s="906"/>
      <c r="CA118" s="906" t="s">
        <v>122</v>
      </c>
      <c r="CB118" s="906"/>
      <c r="CC118" s="906"/>
      <c r="CD118" s="906"/>
      <c r="CE118" s="906"/>
      <c r="CF118" s="936" t="s">
        <v>122</v>
      </c>
      <c r="CG118" s="937"/>
      <c r="CH118" s="937"/>
      <c r="CI118" s="937"/>
      <c r="CJ118" s="937"/>
      <c r="CK118" s="992"/>
      <c r="CL118" s="879"/>
      <c r="CM118" s="882" t="s">
        <v>446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444</v>
      </c>
      <c r="DH118" s="838"/>
      <c r="DI118" s="838"/>
      <c r="DJ118" s="838"/>
      <c r="DK118" s="839"/>
      <c r="DL118" s="840" t="s">
        <v>122</v>
      </c>
      <c r="DM118" s="838"/>
      <c r="DN118" s="838"/>
      <c r="DO118" s="838"/>
      <c r="DP118" s="839"/>
      <c r="DQ118" s="840" t="s">
        <v>444</v>
      </c>
      <c r="DR118" s="838"/>
      <c r="DS118" s="838"/>
      <c r="DT118" s="838"/>
      <c r="DU118" s="839"/>
      <c r="DV118" s="885" t="s">
        <v>444</v>
      </c>
      <c r="DW118" s="886"/>
      <c r="DX118" s="886"/>
      <c r="DY118" s="886"/>
      <c r="DZ118" s="887"/>
    </row>
    <row r="119" spans="1:130" s="226" customFormat="1" ht="26.25" customHeight="1">
      <c r="A119" s="876" t="s">
        <v>419</v>
      </c>
      <c r="B119" s="877"/>
      <c r="C119" s="952" t="s">
        <v>420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122</v>
      </c>
      <c r="AG119" s="956"/>
      <c r="AH119" s="956"/>
      <c r="AI119" s="956"/>
      <c r="AJ119" s="957"/>
      <c r="AK119" s="958" t="s">
        <v>444</v>
      </c>
      <c r="AL119" s="956"/>
      <c r="AM119" s="956"/>
      <c r="AN119" s="956"/>
      <c r="AO119" s="957"/>
      <c r="AP119" s="959" t="s">
        <v>122</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447</v>
      </c>
      <c r="BP119" s="939"/>
      <c r="BQ119" s="943">
        <v>2916495</v>
      </c>
      <c r="BR119" s="906"/>
      <c r="BS119" s="906"/>
      <c r="BT119" s="906"/>
      <c r="BU119" s="906"/>
      <c r="BV119" s="906">
        <v>3236014</v>
      </c>
      <c r="BW119" s="906"/>
      <c r="BX119" s="906"/>
      <c r="BY119" s="906"/>
      <c r="BZ119" s="906"/>
      <c r="CA119" s="906">
        <v>3674494</v>
      </c>
      <c r="CB119" s="906"/>
      <c r="CC119" s="906"/>
      <c r="CD119" s="906"/>
      <c r="CE119" s="906"/>
      <c r="CF119" s="804"/>
      <c r="CG119" s="805"/>
      <c r="CH119" s="805"/>
      <c r="CI119" s="805"/>
      <c r="CJ119" s="895"/>
      <c r="CK119" s="993"/>
      <c r="CL119" s="881"/>
      <c r="CM119" s="899" t="s">
        <v>448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122</v>
      </c>
      <c r="DH119" s="821"/>
      <c r="DI119" s="821"/>
      <c r="DJ119" s="821"/>
      <c r="DK119" s="822"/>
      <c r="DL119" s="823" t="s">
        <v>444</v>
      </c>
      <c r="DM119" s="821"/>
      <c r="DN119" s="821"/>
      <c r="DO119" s="821"/>
      <c r="DP119" s="822"/>
      <c r="DQ119" s="823" t="s">
        <v>122</v>
      </c>
      <c r="DR119" s="821"/>
      <c r="DS119" s="821"/>
      <c r="DT119" s="821"/>
      <c r="DU119" s="822"/>
      <c r="DV119" s="909" t="s">
        <v>122</v>
      </c>
      <c r="DW119" s="910"/>
      <c r="DX119" s="910"/>
      <c r="DY119" s="910"/>
      <c r="DZ119" s="911"/>
    </row>
    <row r="120" spans="1:130" s="226" customFormat="1" ht="26.25" customHeight="1">
      <c r="A120" s="878"/>
      <c r="B120" s="879"/>
      <c r="C120" s="882" t="s">
        <v>424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444</v>
      </c>
      <c r="AB120" s="838"/>
      <c r="AC120" s="838"/>
      <c r="AD120" s="838"/>
      <c r="AE120" s="839"/>
      <c r="AF120" s="840" t="s">
        <v>122</v>
      </c>
      <c r="AG120" s="838"/>
      <c r="AH120" s="838"/>
      <c r="AI120" s="838"/>
      <c r="AJ120" s="839"/>
      <c r="AK120" s="840" t="s">
        <v>122</v>
      </c>
      <c r="AL120" s="838"/>
      <c r="AM120" s="838"/>
      <c r="AN120" s="838"/>
      <c r="AO120" s="839"/>
      <c r="AP120" s="885" t="s">
        <v>444</v>
      </c>
      <c r="AQ120" s="886"/>
      <c r="AR120" s="886"/>
      <c r="AS120" s="886"/>
      <c r="AT120" s="887"/>
      <c r="AU120" s="944" t="s">
        <v>449</v>
      </c>
      <c r="AV120" s="945"/>
      <c r="AW120" s="945"/>
      <c r="AX120" s="945"/>
      <c r="AY120" s="946"/>
      <c r="AZ120" s="921" t="s">
        <v>450</v>
      </c>
      <c r="BA120" s="866"/>
      <c r="BB120" s="866"/>
      <c r="BC120" s="866"/>
      <c r="BD120" s="866"/>
      <c r="BE120" s="866"/>
      <c r="BF120" s="866"/>
      <c r="BG120" s="866"/>
      <c r="BH120" s="866"/>
      <c r="BI120" s="866"/>
      <c r="BJ120" s="866"/>
      <c r="BK120" s="866"/>
      <c r="BL120" s="866"/>
      <c r="BM120" s="866"/>
      <c r="BN120" s="866"/>
      <c r="BO120" s="866"/>
      <c r="BP120" s="867"/>
      <c r="BQ120" s="922">
        <v>1786297</v>
      </c>
      <c r="BR120" s="903"/>
      <c r="BS120" s="903"/>
      <c r="BT120" s="903"/>
      <c r="BU120" s="903"/>
      <c r="BV120" s="903">
        <v>1788178</v>
      </c>
      <c r="BW120" s="903"/>
      <c r="BX120" s="903"/>
      <c r="BY120" s="903"/>
      <c r="BZ120" s="903"/>
      <c r="CA120" s="903">
        <v>1695546</v>
      </c>
      <c r="CB120" s="903"/>
      <c r="CC120" s="903"/>
      <c r="CD120" s="903"/>
      <c r="CE120" s="903"/>
      <c r="CF120" s="927">
        <v>163.19999999999999</v>
      </c>
      <c r="CG120" s="928"/>
      <c r="CH120" s="928"/>
      <c r="CI120" s="928"/>
      <c r="CJ120" s="928"/>
      <c r="CK120" s="929" t="s">
        <v>451</v>
      </c>
      <c r="CL120" s="913"/>
      <c r="CM120" s="913"/>
      <c r="CN120" s="913"/>
      <c r="CO120" s="914"/>
      <c r="CP120" s="933" t="s">
        <v>392</v>
      </c>
      <c r="CQ120" s="934"/>
      <c r="CR120" s="934"/>
      <c r="CS120" s="934"/>
      <c r="CT120" s="934"/>
      <c r="CU120" s="934"/>
      <c r="CV120" s="934"/>
      <c r="CW120" s="934"/>
      <c r="CX120" s="934"/>
      <c r="CY120" s="934"/>
      <c r="CZ120" s="934"/>
      <c r="DA120" s="934"/>
      <c r="DB120" s="934"/>
      <c r="DC120" s="934"/>
      <c r="DD120" s="934"/>
      <c r="DE120" s="934"/>
      <c r="DF120" s="935"/>
      <c r="DG120" s="922">
        <v>339694</v>
      </c>
      <c r="DH120" s="903"/>
      <c r="DI120" s="903"/>
      <c r="DJ120" s="903"/>
      <c r="DK120" s="903"/>
      <c r="DL120" s="903">
        <v>386718</v>
      </c>
      <c r="DM120" s="903"/>
      <c r="DN120" s="903"/>
      <c r="DO120" s="903"/>
      <c r="DP120" s="903"/>
      <c r="DQ120" s="903">
        <v>461726</v>
      </c>
      <c r="DR120" s="903"/>
      <c r="DS120" s="903"/>
      <c r="DT120" s="903"/>
      <c r="DU120" s="903"/>
      <c r="DV120" s="904">
        <v>44.4</v>
      </c>
      <c r="DW120" s="904"/>
      <c r="DX120" s="904"/>
      <c r="DY120" s="904"/>
      <c r="DZ120" s="905"/>
    </row>
    <row r="121" spans="1:130" s="226" customFormat="1" ht="26.25" customHeight="1">
      <c r="A121" s="878"/>
      <c r="B121" s="879"/>
      <c r="C121" s="924" t="s">
        <v>452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122</v>
      </c>
      <c r="AG121" s="838"/>
      <c r="AH121" s="838"/>
      <c r="AI121" s="838"/>
      <c r="AJ121" s="839"/>
      <c r="AK121" s="840" t="s">
        <v>122</v>
      </c>
      <c r="AL121" s="838"/>
      <c r="AM121" s="838"/>
      <c r="AN121" s="838"/>
      <c r="AO121" s="839"/>
      <c r="AP121" s="885" t="s">
        <v>122</v>
      </c>
      <c r="AQ121" s="886"/>
      <c r="AR121" s="886"/>
      <c r="AS121" s="886"/>
      <c r="AT121" s="887"/>
      <c r="AU121" s="947"/>
      <c r="AV121" s="948"/>
      <c r="AW121" s="948"/>
      <c r="AX121" s="948"/>
      <c r="AY121" s="949"/>
      <c r="AZ121" s="873" t="s">
        <v>453</v>
      </c>
      <c r="BA121" s="808"/>
      <c r="BB121" s="808"/>
      <c r="BC121" s="808"/>
      <c r="BD121" s="808"/>
      <c r="BE121" s="808"/>
      <c r="BF121" s="808"/>
      <c r="BG121" s="808"/>
      <c r="BH121" s="808"/>
      <c r="BI121" s="808"/>
      <c r="BJ121" s="808"/>
      <c r="BK121" s="808"/>
      <c r="BL121" s="808"/>
      <c r="BM121" s="808"/>
      <c r="BN121" s="808"/>
      <c r="BO121" s="808"/>
      <c r="BP121" s="809"/>
      <c r="BQ121" s="874">
        <v>24094</v>
      </c>
      <c r="BR121" s="875"/>
      <c r="BS121" s="875"/>
      <c r="BT121" s="875"/>
      <c r="BU121" s="875"/>
      <c r="BV121" s="875">
        <v>19787</v>
      </c>
      <c r="BW121" s="875"/>
      <c r="BX121" s="875"/>
      <c r="BY121" s="875"/>
      <c r="BZ121" s="875"/>
      <c r="CA121" s="875">
        <v>15404</v>
      </c>
      <c r="CB121" s="875"/>
      <c r="CC121" s="875"/>
      <c r="CD121" s="875"/>
      <c r="CE121" s="875"/>
      <c r="CF121" s="936">
        <v>1.5</v>
      </c>
      <c r="CG121" s="937"/>
      <c r="CH121" s="937"/>
      <c r="CI121" s="937"/>
      <c r="CJ121" s="937"/>
      <c r="CK121" s="930"/>
      <c r="CL121" s="916"/>
      <c r="CM121" s="916"/>
      <c r="CN121" s="916"/>
      <c r="CO121" s="917"/>
      <c r="CP121" s="896" t="s">
        <v>454</v>
      </c>
      <c r="CQ121" s="897"/>
      <c r="CR121" s="897"/>
      <c r="CS121" s="897"/>
      <c r="CT121" s="897"/>
      <c r="CU121" s="897"/>
      <c r="CV121" s="897"/>
      <c r="CW121" s="897"/>
      <c r="CX121" s="897"/>
      <c r="CY121" s="897"/>
      <c r="CZ121" s="897"/>
      <c r="DA121" s="897"/>
      <c r="DB121" s="897"/>
      <c r="DC121" s="897"/>
      <c r="DD121" s="897"/>
      <c r="DE121" s="897"/>
      <c r="DF121" s="898"/>
      <c r="DG121" s="874">
        <v>119794</v>
      </c>
      <c r="DH121" s="875"/>
      <c r="DI121" s="875"/>
      <c r="DJ121" s="875"/>
      <c r="DK121" s="875"/>
      <c r="DL121" s="875">
        <v>114037</v>
      </c>
      <c r="DM121" s="875"/>
      <c r="DN121" s="875"/>
      <c r="DO121" s="875"/>
      <c r="DP121" s="875"/>
      <c r="DQ121" s="875">
        <v>108842</v>
      </c>
      <c r="DR121" s="875"/>
      <c r="DS121" s="875"/>
      <c r="DT121" s="875"/>
      <c r="DU121" s="875"/>
      <c r="DV121" s="852">
        <v>10.5</v>
      </c>
      <c r="DW121" s="852"/>
      <c r="DX121" s="852"/>
      <c r="DY121" s="852"/>
      <c r="DZ121" s="853"/>
    </row>
    <row r="122" spans="1:130" s="226" customFormat="1" ht="26.25" customHeight="1">
      <c r="A122" s="878"/>
      <c r="B122" s="879"/>
      <c r="C122" s="882" t="s">
        <v>434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444</v>
      </c>
      <c r="AB122" s="838"/>
      <c r="AC122" s="838"/>
      <c r="AD122" s="838"/>
      <c r="AE122" s="839"/>
      <c r="AF122" s="840" t="s">
        <v>122</v>
      </c>
      <c r="AG122" s="838"/>
      <c r="AH122" s="838"/>
      <c r="AI122" s="838"/>
      <c r="AJ122" s="839"/>
      <c r="AK122" s="840" t="s">
        <v>122</v>
      </c>
      <c r="AL122" s="838"/>
      <c r="AM122" s="838"/>
      <c r="AN122" s="838"/>
      <c r="AO122" s="839"/>
      <c r="AP122" s="885" t="s">
        <v>122</v>
      </c>
      <c r="AQ122" s="886"/>
      <c r="AR122" s="886"/>
      <c r="AS122" s="886"/>
      <c r="AT122" s="887"/>
      <c r="AU122" s="947"/>
      <c r="AV122" s="948"/>
      <c r="AW122" s="948"/>
      <c r="AX122" s="948"/>
      <c r="AY122" s="949"/>
      <c r="AZ122" s="940" t="s">
        <v>455</v>
      </c>
      <c r="BA122" s="941"/>
      <c r="BB122" s="941"/>
      <c r="BC122" s="941"/>
      <c r="BD122" s="941"/>
      <c r="BE122" s="941"/>
      <c r="BF122" s="941"/>
      <c r="BG122" s="941"/>
      <c r="BH122" s="941"/>
      <c r="BI122" s="941"/>
      <c r="BJ122" s="941"/>
      <c r="BK122" s="941"/>
      <c r="BL122" s="941"/>
      <c r="BM122" s="941"/>
      <c r="BN122" s="941"/>
      <c r="BO122" s="941"/>
      <c r="BP122" s="942"/>
      <c r="BQ122" s="943">
        <v>2119920</v>
      </c>
      <c r="BR122" s="906"/>
      <c r="BS122" s="906"/>
      <c r="BT122" s="906"/>
      <c r="BU122" s="906"/>
      <c r="BV122" s="906">
        <v>2238543</v>
      </c>
      <c r="BW122" s="906"/>
      <c r="BX122" s="906"/>
      <c r="BY122" s="906"/>
      <c r="BZ122" s="906"/>
      <c r="CA122" s="906">
        <v>2629075</v>
      </c>
      <c r="CB122" s="906"/>
      <c r="CC122" s="906"/>
      <c r="CD122" s="906"/>
      <c r="CE122" s="906"/>
      <c r="CF122" s="907">
        <v>253</v>
      </c>
      <c r="CG122" s="908"/>
      <c r="CH122" s="908"/>
      <c r="CI122" s="908"/>
      <c r="CJ122" s="908"/>
      <c r="CK122" s="930"/>
      <c r="CL122" s="916"/>
      <c r="CM122" s="916"/>
      <c r="CN122" s="916"/>
      <c r="CO122" s="917"/>
      <c r="CP122" s="896" t="s">
        <v>456</v>
      </c>
      <c r="CQ122" s="897"/>
      <c r="CR122" s="897"/>
      <c r="CS122" s="897"/>
      <c r="CT122" s="897"/>
      <c r="CU122" s="897"/>
      <c r="CV122" s="897"/>
      <c r="CW122" s="897"/>
      <c r="CX122" s="897"/>
      <c r="CY122" s="897"/>
      <c r="CZ122" s="897"/>
      <c r="DA122" s="897"/>
      <c r="DB122" s="897"/>
      <c r="DC122" s="897"/>
      <c r="DD122" s="897"/>
      <c r="DE122" s="897"/>
      <c r="DF122" s="898"/>
      <c r="DG122" s="874">
        <v>60649</v>
      </c>
      <c r="DH122" s="875"/>
      <c r="DI122" s="875"/>
      <c r="DJ122" s="875"/>
      <c r="DK122" s="875"/>
      <c r="DL122" s="875">
        <v>58716</v>
      </c>
      <c r="DM122" s="875"/>
      <c r="DN122" s="875"/>
      <c r="DO122" s="875"/>
      <c r="DP122" s="875"/>
      <c r="DQ122" s="875">
        <v>60879</v>
      </c>
      <c r="DR122" s="875"/>
      <c r="DS122" s="875"/>
      <c r="DT122" s="875"/>
      <c r="DU122" s="875"/>
      <c r="DV122" s="852">
        <v>5.9</v>
      </c>
      <c r="DW122" s="852"/>
      <c r="DX122" s="852"/>
      <c r="DY122" s="852"/>
      <c r="DZ122" s="853"/>
    </row>
    <row r="123" spans="1:130" s="226" customFormat="1" ht="26.25" customHeight="1">
      <c r="A123" s="878"/>
      <c r="B123" s="879"/>
      <c r="C123" s="882" t="s">
        <v>440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444</v>
      </c>
      <c r="AB123" s="838"/>
      <c r="AC123" s="838"/>
      <c r="AD123" s="838"/>
      <c r="AE123" s="839"/>
      <c r="AF123" s="840" t="s">
        <v>122</v>
      </c>
      <c r="AG123" s="838"/>
      <c r="AH123" s="838"/>
      <c r="AI123" s="838"/>
      <c r="AJ123" s="839"/>
      <c r="AK123" s="840" t="s">
        <v>122</v>
      </c>
      <c r="AL123" s="838"/>
      <c r="AM123" s="838"/>
      <c r="AN123" s="838"/>
      <c r="AO123" s="839"/>
      <c r="AP123" s="885" t="s">
        <v>122</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457</v>
      </c>
      <c r="BP123" s="939"/>
      <c r="BQ123" s="893">
        <v>3930311</v>
      </c>
      <c r="BR123" s="894"/>
      <c r="BS123" s="894"/>
      <c r="BT123" s="894"/>
      <c r="BU123" s="894"/>
      <c r="BV123" s="894">
        <v>4046508</v>
      </c>
      <c r="BW123" s="894"/>
      <c r="BX123" s="894"/>
      <c r="BY123" s="894"/>
      <c r="BZ123" s="894"/>
      <c r="CA123" s="894">
        <v>4340025</v>
      </c>
      <c r="CB123" s="894"/>
      <c r="CC123" s="894"/>
      <c r="CD123" s="894"/>
      <c r="CE123" s="894"/>
      <c r="CF123" s="804"/>
      <c r="CG123" s="805"/>
      <c r="CH123" s="805"/>
      <c r="CI123" s="805"/>
      <c r="CJ123" s="895"/>
      <c r="CK123" s="930"/>
      <c r="CL123" s="916"/>
      <c r="CM123" s="916"/>
      <c r="CN123" s="916"/>
      <c r="CO123" s="917"/>
      <c r="CP123" s="896" t="s">
        <v>458</v>
      </c>
      <c r="CQ123" s="897"/>
      <c r="CR123" s="897"/>
      <c r="CS123" s="897"/>
      <c r="CT123" s="897"/>
      <c r="CU123" s="897"/>
      <c r="CV123" s="897"/>
      <c r="CW123" s="897"/>
      <c r="CX123" s="897"/>
      <c r="CY123" s="897"/>
      <c r="CZ123" s="897"/>
      <c r="DA123" s="897"/>
      <c r="DB123" s="897"/>
      <c r="DC123" s="897"/>
      <c r="DD123" s="897"/>
      <c r="DE123" s="897"/>
      <c r="DF123" s="898"/>
      <c r="DG123" s="837" t="s">
        <v>122</v>
      </c>
      <c r="DH123" s="838"/>
      <c r="DI123" s="838"/>
      <c r="DJ123" s="838"/>
      <c r="DK123" s="839"/>
      <c r="DL123" s="840" t="s">
        <v>444</v>
      </c>
      <c r="DM123" s="838"/>
      <c r="DN123" s="838"/>
      <c r="DO123" s="838"/>
      <c r="DP123" s="839"/>
      <c r="DQ123" s="840" t="s">
        <v>122</v>
      </c>
      <c r="DR123" s="838"/>
      <c r="DS123" s="838"/>
      <c r="DT123" s="838"/>
      <c r="DU123" s="839"/>
      <c r="DV123" s="885" t="s">
        <v>122</v>
      </c>
      <c r="DW123" s="886"/>
      <c r="DX123" s="886"/>
      <c r="DY123" s="886"/>
      <c r="DZ123" s="887"/>
    </row>
    <row r="124" spans="1:130" s="226" customFormat="1" ht="26.25" customHeight="1" thickBot="1">
      <c r="A124" s="878"/>
      <c r="B124" s="879"/>
      <c r="C124" s="882" t="s">
        <v>443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122</v>
      </c>
      <c r="AG124" s="838"/>
      <c r="AH124" s="838"/>
      <c r="AI124" s="838"/>
      <c r="AJ124" s="839"/>
      <c r="AK124" s="840" t="s">
        <v>122</v>
      </c>
      <c r="AL124" s="838"/>
      <c r="AM124" s="838"/>
      <c r="AN124" s="838"/>
      <c r="AO124" s="839"/>
      <c r="AP124" s="885" t="s">
        <v>122</v>
      </c>
      <c r="AQ124" s="886"/>
      <c r="AR124" s="886"/>
      <c r="AS124" s="886"/>
      <c r="AT124" s="887"/>
      <c r="AU124" s="888" t="s">
        <v>459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122</v>
      </c>
      <c r="BR124" s="892"/>
      <c r="BS124" s="892"/>
      <c r="BT124" s="892"/>
      <c r="BU124" s="892"/>
      <c r="BV124" s="892" t="s">
        <v>122</v>
      </c>
      <c r="BW124" s="892"/>
      <c r="BX124" s="892"/>
      <c r="BY124" s="892"/>
      <c r="BZ124" s="892"/>
      <c r="CA124" s="892" t="s">
        <v>122</v>
      </c>
      <c r="CB124" s="892"/>
      <c r="CC124" s="892"/>
      <c r="CD124" s="892"/>
      <c r="CE124" s="892"/>
      <c r="CF124" s="782"/>
      <c r="CG124" s="783"/>
      <c r="CH124" s="783"/>
      <c r="CI124" s="783"/>
      <c r="CJ124" s="923"/>
      <c r="CK124" s="931"/>
      <c r="CL124" s="931"/>
      <c r="CM124" s="931"/>
      <c r="CN124" s="931"/>
      <c r="CO124" s="932"/>
      <c r="CP124" s="896" t="s">
        <v>460</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122</v>
      </c>
      <c r="DM124" s="821"/>
      <c r="DN124" s="821"/>
      <c r="DO124" s="821"/>
      <c r="DP124" s="822"/>
      <c r="DQ124" s="823" t="s">
        <v>122</v>
      </c>
      <c r="DR124" s="821"/>
      <c r="DS124" s="821"/>
      <c r="DT124" s="821"/>
      <c r="DU124" s="822"/>
      <c r="DV124" s="909" t="s">
        <v>122</v>
      </c>
      <c r="DW124" s="910"/>
      <c r="DX124" s="910"/>
      <c r="DY124" s="910"/>
      <c r="DZ124" s="911"/>
    </row>
    <row r="125" spans="1:130" s="226" customFormat="1" ht="26.25" customHeight="1">
      <c r="A125" s="878"/>
      <c r="B125" s="879"/>
      <c r="C125" s="882" t="s">
        <v>446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444</v>
      </c>
      <c r="AL125" s="838"/>
      <c r="AM125" s="838"/>
      <c r="AN125" s="838"/>
      <c r="AO125" s="839"/>
      <c r="AP125" s="885" t="s">
        <v>444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461</v>
      </c>
      <c r="CL125" s="913"/>
      <c r="CM125" s="913"/>
      <c r="CN125" s="913"/>
      <c r="CO125" s="914"/>
      <c r="CP125" s="921" t="s">
        <v>462</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444</v>
      </c>
      <c r="DM125" s="903"/>
      <c r="DN125" s="903"/>
      <c r="DO125" s="903"/>
      <c r="DP125" s="903"/>
      <c r="DQ125" s="903" t="s">
        <v>444</v>
      </c>
      <c r="DR125" s="903"/>
      <c r="DS125" s="903"/>
      <c r="DT125" s="903"/>
      <c r="DU125" s="903"/>
      <c r="DV125" s="904" t="s">
        <v>122</v>
      </c>
      <c r="DW125" s="904"/>
      <c r="DX125" s="904"/>
      <c r="DY125" s="904"/>
      <c r="DZ125" s="905"/>
    </row>
    <row r="126" spans="1:130" s="226" customFormat="1" ht="26.25" customHeight="1" thickBot="1">
      <c r="A126" s="878"/>
      <c r="B126" s="879"/>
      <c r="C126" s="882" t="s">
        <v>448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122</v>
      </c>
      <c r="AB126" s="838"/>
      <c r="AC126" s="838"/>
      <c r="AD126" s="838"/>
      <c r="AE126" s="839"/>
      <c r="AF126" s="840" t="s">
        <v>444</v>
      </c>
      <c r="AG126" s="838"/>
      <c r="AH126" s="838"/>
      <c r="AI126" s="838"/>
      <c r="AJ126" s="839"/>
      <c r="AK126" s="840" t="s">
        <v>444</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463</v>
      </c>
      <c r="CQ126" s="808"/>
      <c r="CR126" s="808"/>
      <c r="CS126" s="808"/>
      <c r="CT126" s="808"/>
      <c r="CU126" s="808"/>
      <c r="CV126" s="808"/>
      <c r="CW126" s="808"/>
      <c r="CX126" s="808"/>
      <c r="CY126" s="808"/>
      <c r="CZ126" s="808"/>
      <c r="DA126" s="808"/>
      <c r="DB126" s="808"/>
      <c r="DC126" s="808"/>
      <c r="DD126" s="808"/>
      <c r="DE126" s="808"/>
      <c r="DF126" s="809"/>
      <c r="DG126" s="874" t="s">
        <v>444</v>
      </c>
      <c r="DH126" s="875"/>
      <c r="DI126" s="875"/>
      <c r="DJ126" s="875"/>
      <c r="DK126" s="875"/>
      <c r="DL126" s="875" t="s">
        <v>122</v>
      </c>
      <c r="DM126" s="875"/>
      <c r="DN126" s="875"/>
      <c r="DO126" s="875"/>
      <c r="DP126" s="875"/>
      <c r="DQ126" s="875" t="s">
        <v>122</v>
      </c>
      <c r="DR126" s="875"/>
      <c r="DS126" s="875"/>
      <c r="DT126" s="875"/>
      <c r="DU126" s="875"/>
      <c r="DV126" s="852" t="s">
        <v>122</v>
      </c>
      <c r="DW126" s="852"/>
      <c r="DX126" s="852"/>
      <c r="DY126" s="852"/>
      <c r="DZ126" s="853"/>
    </row>
    <row r="127" spans="1:130" s="226" customFormat="1" ht="26.25" customHeight="1">
      <c r="A127" s="880"/>
      <c r="B127" s="881"/>
      <c r="C127" s="899" t="s">
        <v>464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122</v>
      </c>
      <c r="AB127" s="838"/>
      <c r="AC127" s="838"/>
      <c r="AD127" s="838"/>
      <c r="AE127" s="839"/>
      <c r="AF127" s="840" t="s">
        <v>444</v>
      </c>
      <c r="AG127" s="838"/>
      <c r="AH127" s="838"/>
      <c r="AI127" s="838"/>
      <c r="AJ127" s="839"/>
      <c r="AK127" s="840" t="s">
        <v>122</v>
      </c>
      <c r="AL127" s="838"/>
      <c r="AM127" s="838"/>
      <c r="AN127" s="838"/>
      <c r="AO127" s="839"/>
      <c r="AP127" s="885" t="s">
        <v>122</v>
      </c>
      <c r="AQ127" s="886"/>
      <c r="AR127" s="886"/>
      <c r="AS127" s="886"/>
      <c r="AT127" s="887"/>
      <c r="AU127" s="262"/>
      <c r="AV127" s="262"/>
      <c r="AW127" s="262"/>
      <c r="AX127" s="902" t="s">
        <v>465</v>
      </c>
      <c r="AY127" s="870"/>
      <c r="AZ127" s="870"/>
      <c r="BA127" s="870"/>
      <c r="BB127" s="870"/>
      <c r="BC127" s="870"/>
      <c r="BD127" s="870"/>
      <c r="BE127" s="871"/>
      <c r="BF127" s="869" t="s">
        <v>466</v>
      </c>
      <c r="BG127" s="870"/>
      <c r="BH127" s="870"/>
      <c r="BI127" s="870"/>
      <c r="BJ127" s="870"/>
      <c r="BK127" s="870"/>
      <c r="BL127" s="871"/>
      <c r="BM127" s="869" t="s">
        <v>467</v>
      </c>
      <c r="BN127" s="870"/>
      <c r="BO127" s="870"/>
      <c r="BP127" s="870"/>
      <c r="BQ127" s="870"/>
      <c r="BR127" s="870"/>
      <c r="BS127" s="871"/>
      <c r="BT127" s="869" t="s">
        <v>468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469</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444</v>
      </c>
      <c r="DM127" s="875"/>
      <c r="DN127" s="875"/>
      <c r="DO127" s="875"/>
      <c r="DP127" s="875"/>
      <c r="DQ127" s="875" t="s">
        <v>122</v>
      </c>
      <c r="DR127" s="875"/>
      <c r="DS127" s="875"/>
      <c r="DT127" s="875"/>
      <c r="DU127" s="875"/>
      <c r="DV127" s="852" t="s">
        <v>444</v>
      </c>
      <c r="DW127" s="852"/>
      <c r="DX127" s="852"/>
      <c r="DY127" s="852"/>
      <c r="DZ127" s="853"/>
    </row>
    <row r="128" spans="1:130" s="226" customFormat="1" ht="26.25" customHeight="1" thickBot="1">
      <c r="A128" s="854" t="s">
        <v>470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471</v>
      </c>
      <c r="X128" s="856"/>
      <c r="Y128" s="856"/>
      <c r="Z128" s="857"/>
      <c r="AA128" s="858">
        <v>4233</v>
      </c>
      <c r="AB128" s="859"/>
      <c r="AC128" s="859"/>
      <c r="AD128" s="859"/>
      <c r="AE128" s="860"/>
      <c r="AF128" s="861">
        <v>4307</v>
      </c>
      <c r="AG128" s="859"/>
      <c r="AH128" s="859"/>
      <c r="AI128" s="859"/>
      <c r="AJ128" s="860"/>
      <c r="AK128" s="861">
        <v>4383</v>
      </c>
      <c r="AL128" s="859"/>
      <c r="AM128" s="859"/>
      <c r="AN128" s="859"/>
      <c r="AO128" s="860"/>
      <c r="AP128" s="862"/>
      <c r="AQ128" s="863"/>
      <c r="AR128" s="863"/>
      <c r="AS128" s="863"/>
      <c r="AT128" s="864"/>
      <c r="AU128" s="262"/>
      <c r="AV128" s="262"/>
      <c r="AW128" s="262"/>
      <c r="AX128" s="865" t="s">
        <v>472</v>
      </c>
      <c r="AY128" s="866"/>
      <c r="AZ128" s="866"/>
      <c r="BA128" s="866"/>
      <c r="BB128" s="866"/>
      <c r="BC128" s="866"/>
      <c r="BD128" s="866"/>
      <c r="BE128" s="867"/>
      <c r="BF128" s="844" t="s">
        <v>444</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473</v>
      </c>
      <c r="CQ128" s="786"/>
      <c r="CR128" s="786"/>
      <c r="CS128" s="786"/>
      <c r="CT128" s="786"/>
      <c r="CU128" s="786"/>
      <c r="CV128" s="786"/>
      <c r="CW128" s="786"/>
      <c r="CX128" s="786"/>
      <c r="CY128" s="786"/>
      <c r="CZ128" s="786"/>
      <c r="DA128" s="786"/>
      <c r="DB128" s="786"/>
      <c r="DC128" s="786"/>
      <c r="DD128" s="786"/>
      <c r="DE128" s="786"/>
      <c r="DF128" s="787"/>
      <c r="DG128" s="848" t="s">
        <v>122</v>
      </c>
      <c r="DH128" s="849"/>
      <c r="DI128" s="849"/>
      <c r="DJ128" s="849"/>
      <c r="DK128" s="849"/>
      <c r="DL128" s="849" t="s">
        <v>444</v>
      </c>
      <c r="DM128" s="849"/>
      <c r="DN128" s="849"/>
      <c r="DO128" s="849"/>
      <c r="DP128" s="849"/>
      <c r="DQ128" s="849" t="s">
        <v>122</v>
      </c>
      <c r="DR128" s="849"/>
      <c r="DS128" s="849"/>
      <c r="DT128" s="849"/>
      <c r="DU128" s="849"/>
      <c r="DV128" s="850" t="s">
        <v>122</v>
      </c>
      <c r="DW128" s="850"/>
      <c r="DX128" s="850"/>
      <c r="DY128" s="850"/>
      <c r="DZ128" s="851"/>
    </row>
    <row r="129" spans="1:131" s="226" customFormat="1" ht="26.25" customHeight="1">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474</v>
      </c>
      <c r="X129" s="835"/>
      <c r="Y129" s="835"/>
      <c r="Z129" s="836"/>
      <c r="AA129" s="837">
        <v>1338570</v>
      </c>
      <c r="AB129" s="838"/>
      <c r="AC129" s="838"/>
      <c r="AD129" s="838"/>
      <c r="AE129" s="839"/>
      <c r="AF129" s="840">
        <v>1300862</v>
      </c>
      <c r="AG129" s="838"/>
      <c r="AH129" s="838"/>
      <c r="AI129" s="838"/>
      <c r="AJ129" s="839"/>
      <c r="AK129" s="840">
        <v>1230578</v>
      </c>
      <c r="AL129" s="838"/>
      <c r="AM129" s="838"/>
      <c r="AN129" s="838"/>
      <c r="AO129" s="839"/>
      <c r="AP129" s="841"/>
      <c r="AQ129" s="842"/>
      <c r="AR129" s="842"/>
      <c r="AS129" s="842"/>
      <c r="AT129" s="843"/>
      <c r="AU129" s="264"/>
      <c r="AV129" s="264"/>
      <c r="AW129" s="264"/>
      <c r="AX129" s="807" t="s">
        <v>475</v>
      </c>
      <c r="AY129" s="808"/>
      <c r="AZ129" s="808"/>
      <c r="BA129" s="808"/>
      <c r="BB129" s="808"/>
      <c r="BC129" s="808"/>
      <c r="BD129" s="808"/>
      <c r="BE129" s="809"/>
      <c r="BF129" s="827" t="s">
        <v>444</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477</v>
      </c>
      <c r="X130" s="835"/>
      <c r="Y130" s="835"/>
      <c r="Z130" s="836"/>
      <c r="AA130" s="837">
        <v>217997</v>
      </c>
      <c r="AB130" s="838"/>
      <c r="AC130" s="838"/>
      <c r="AD130" s="838"/>
      <c r="AE130" s="839"/>
      <c r="AF130" s="840">
        <v>193331</v>
      </c>
      <c r="AG130" s="838"/>
      <c r="AH130" s="838"/>
      <c r="AI130" s="838"/>
      <c r="AJ130" s="839"/>
      <c r="AK130" s="840">
        <v>191347</v>
      </c>
      <c r="AL130" s="838"/>
      <c r="AM130" s="838"/>
      <c r="AN130" s="838"/>
      <c r="AO130" s="839"/>
      <c r="AP130" s="841"/>
      <c r="AQ130" s="842"/>
      <c r="AR130" s="842"/>
      <c r="AS130" s="842"/>
      <c r="AT130" s="843"/>
      <c r="AU130" s="264"/>
      <c r="AV130" s="264"/>
      <c r="AW130" s="264"/>
      <c r="AX130" s="807" t="s">
        <v>478</v>
      </c>
      <c r="AY130" s="808"/>
      <c r="AZ130" s="808"/>
      <c r="BA130" s="808"/>
      <c r="BB130" s="808"/>
      <c r="BC130" s="808"/>
      <c r="BD130" s="808"/>
      <c r="BE130" s="809"/>
      <c r="BF130" s="810">
        <v>2.8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479</v>
      </c>
      <c r="X131" s="818"/>
      <c r="Y131" s="818"/>
      <c r="Z131" s="819"/>
      <c r="AA131" s="820">
        <v>1120573</v>
      </c>
      <c r="AB131" s="821"/>
      <c r="AC131" s="821"/>
      <c r="AD131" s="821"/>
      <c r="AE131" s="822"/>
      <c r="AF131" s="823">
        <v>1107531</v>
      </c>
      <c r="AG131" s="821"/>
      <c r="AH131" s="821"/>
      <c r="AI131" s="821"/>
      <c r="AJ131" s="822"/>
      <c r="AK131" s="823">
        <v>1039231</v>
      </c>
      <c r="AL131" s="821"/>
      <c r="AM131" s="821"/>
      <c r="AN131" s="821"/>
      <c r="AO131" s="822"/>
      <c r="AP131" s="824"/>
      <c r="AQ131" s="825"/>
      <c r="AR131" s="825"/>
      <c r="AS131" s="825"/>
      <c r="AT131" s="826"/>
      <c r="AU131" s="264"/>
      <c r="AV131" s="264"/>
      <c r="AW131" s="264"/>
      <c r="AX131" s="785" t="s">
        <v>480</v>
      </c>
      <c r="AY131" s="786"/>
      <c r="AZ131" s="786"/>
      <c r="BA131" s="786"/>
      <c r="BB131" s="786"/>
      <c r="BC131" s="786"/>
      <c r="BD131" s="786"/>
      <c r="BE131" s="787"/>
      <c r="BF131" s="788" t="s">
        <v>122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482</v>
      </c>
      <c r="W132" s="798"/>
      <c r="X132" s="798"/>
      <c r="Y132" s="798"/>
      <c r="Z132" s="799"/>
      <c r="AA132" s="800">
        <v>2.0535029850000002</v>
      </c>
      <c r="AB132" s="801"/>
      <c r="AC132" s="801"/>
      <c r="AD132" s="801"/>
      <c r="AE132" s="802"/>
      <c r="AF132" s="803">
        <v>2.9067357930000002</v>
      </c>
      <c r="AG132" s="801"/>
      <c r="AH132" s="801"/>
      <c r="AI132" s="801"/>
      <c r="AJ132" s="802"/>
      <c r="AK132" s="803">
        <v>3.6968681650000002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483</v>
      </c>
      <c r="W133" s="777"/>
      <c r="X133" s="777"/>
      <c r="Y133" s="777"/>
      <c r="Z133" s="778"/>
      <c r="AA133" s="779">
        <v>4.2</v>
      </c>
      <c r="AB133" s="780"/>
      <c r="AC133" s="780"/>
      <c r="AD133" s="780"/>
      <c r="AE133" s="781"/>
      <c r="AF133" s="779">
        <v>3.1</v>
      </c>
      <c r="AG133" s="780"/>
      <c r="AH133" s="780"/>
      <c r="AI133" s="780"/>
      <c r="AJ133" s="781"/>
      <c r="AK133" s="779">
        <v>2.8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lSo1iy5RHOXtAv4CECADoA5SeS2zy7+DUy93JRJY+ZwvniL37DGdtrf/J8ZiPxW2+oJ2N8kmgnRWa0gZ1PgXrg==" saltValue="tk2XdjSmJwTX82/CoFZq0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K52" zoomScale="75" zoomScaleNormal="85" zoomScaleSheetLayoutView="75" workbookViewId="0">
      <selection activeCell="CK72" sqref="CK72"/>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8aNAaLVX4UOID1ebWkzFPCG+7fTyBmXFlJj5ehshoR6DhQVNYx9C3PVoDy0bDkUSmb4Dm9NQpeVGRE7MSR2geg==" saltValue="irwhqZPUGchL2fT2MCsH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b5/c49WjOLDUitJD9ojJX1bOi3j6+DWnqt1YhbmfmNLN8E6KIAuDf62jWZugx5uj6mWW6zUliqW6o9UyS6wxw==" saltValue="H5d7v5fB1SVS1i8GO66n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4" workbookViewId="0">
      <selection activeCell="AP17" sqref="AP17"/>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487</v>
      </c>
      <c r="AP7" s="283"/>
      <c r="AQ7" s="284" t="s">
        <v>488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489</v>
      </c>
      <c r="AQ8" s="290" t="s">
        <v>490</v>
      </c>
      <c r="AR8" s="291" t="s">
        <v>491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492</v>
      </c>
      <c r="AL9" s="1207"/>
      <c r="AM9" s="1207"/>
      <c r="AN9" s="1208"/>
      <c r="AO9" s="292">
        <v>359032</v>
      </c>
      <c r="AP9" s="292">
        <v>213964</v>
      </c>
      <c r="AQ9" s="293">
        <v>163768</v>
      </c>
      <c r="AR9" s="294">
        <v>30.7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493</v>
      </c>
      <c r="AL10" s="1207"/>
      <c r="AM10" s="1207"/>
      <c r="AN10" s="1208"/>
      <c r="AO10" s="295">
        <v>50181</v>
      </c>
      <c r="AP10" s="295">
        <v>29905</v>
      </c>
      <c r="AQ10" s="296">
        <v>20420</v>
      </c>
      <c r="AR10" s="297">
        <v>46.4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494</v>
      </c>
      <c r="AL11" s="1207"/>
      <c r="AM11" s="1207"/>
      <c r="AN11" s="1208"/>
      <c r="AO11" s="295">
        <v>44825</v>
      </c>
      <c r="AP11" s="295">
        <v>26713</v>
      </c>
      <c r="AQ11" s="296">
        <v>24792</v>
      </c>
      <c r="AR11" s="297">
        <v>7.7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495</v>
      </c>
      <c r="AL12" s="1207"/>
      <c r="AM12" s="1207"/>
      <c r="AN12" s="1208"/>
      <c r="AO12" s="295" t="s">
        <v>496</v>
      </c>
      <c r="AP12" s="295" t="s">
        <v>496</v>
      </c>
      <c r="AQ12" s="296">
        <v>1566</v>
      </c>
      <c r="AR12" s="297" t="s">
        <v>496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497</v>
      </c>
      <c r="AL13" s="1207"/>
      <c r="AM13" s="1207"/>
      <c r="AN13" s="1208"/>
      <c r="AO13" s="295" t="s">
        <v>496</v>
      </c>
      <c r="AP13" s="295" t="s">
        <v>496</v>
      </c>
      <c r="AQ13" s="296" t="s">
        <v>496</v>
      </c>
      <c r="AR13" s="297" t="s">
        <v>496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498</v>
      </c>
      <c r="AL14" s="1207"/>
      <c r="AM14" s="1207"/>
      <c r="AN14" s="1208"/>
      <c r="AO14" s="295">
        <v>20216</v>
      </c>
      <c r="AP14" s="295">
        <v>12048</v>
      </c>
      <c r="AQ14" s="296">
        <v>8316</v>
      </c>
      <c r="AR14" s="297">
        <v>44.9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499</v>
      </c>
      <c r="AL15" s="1207"/>
      <c r="AM15" s="1207"/>
      <c r="AN15" s="1208"/>
      <c r="AO15" s="295">
        <v>25217</v>
      </c>
      <c r="AP15" s="295">
        <v>15028</v>
      </c>
      <c r="AQ15" s="296">
        <v>4918</v>
      </c>
      <c r="AR15" s="297">
        <v>205.6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500</v>
      </c>
      <c r="AL16" s="1210"/>
      <c r="AM16" s="1210"/>
      <c r="AN16" s="1211"/>
      <c r="AO16" s="295">
        <v>-48780</v>
      </c>
      <c r="AP16" s="295">
        <v>-29070</v>
      </c>
      <c r="AQ16" s="296">
        <v>-16679</v>
      </c>
      <c r="AR16" s="297">
        <v>74.3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450691</v>
      </c>
      <c r="AP17" s="295">
        <v>268588</v>
      </c>
      <c r="AQ17" s="296">
        <v>207100</v>
      </c>
      <c r="AR17" s="297">
        <v>29.7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505</v>
      </c>
      <c r="AL21" s="1204"/>
      <c r="AM21" s="1204"/>
      <c r="AN21" s="1205"/>
      <c r="AO21" s="307">
        <v>25.03</v>
      </c>
      <c r="AP21" s="308">
        <v>18.739999999999998</v>
      </c>
      <c r="AQ21" s="309">
        <v>6.29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506</v>
      </c>
      <c r="AL22" s="1204"/>
      <c r="AM22" s="1204"/>
      <c r="AN22" s="1205"/>
      <c r="AO22" s="312">
        <v>96.9</v>
      </c>
      <c r="AP22" s="313">
        <v>94.9</v>
      </c>
      <c r="AQ22" s="314">
        <v>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508</v>
      </c>
      <c r="AO27" s="273"/>
      <c r="AP27" s="273"/>
      <c r="AQ27" s="273"/>
      <c r="AR27" s="273"/>
      <c r="AS27" s="273"/>
      <c r="AT27" s="273"/>
    </row>
    <row r="28" spans="1:46" ht="17.2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487</v>
      </c>
      <c r="AP30" s="283"/>
      <c r="AQ30" s="284" t="s">
        <v>488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489</v>
      </c>
      <c r="AQ31" s="290" t="s">
        <v>490</v>
      </c>
      <c r="AR31" s="291" t="s">
        <v>491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511</v>
      </c>
      <c r="AL32" s="1195"/>
      <c r="AM32" s="1195"/>
      <c r="AN32" s="1196"/>
      <c r="AO32" s="322">
        <v>171589</v>
      </c>
      <c r="AP32" s="322">
        <v>102258</v>
      </c>
      <c r="AQ32" s="323">
        <v>99822</v>
      </c>
      <c r="AR32" s="324">
        <v>2.4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512</v>
      </c>
      <c r="AL33" s="1195"/>
      <c r="AM33" s="1195"/>
      <c r="AN33" s="1196"/>
      <c r="AO33" s="322" t="s">
        <v>496</v>
      </c>
      <c r="AP33" s="322" t="s">
        <v>496</v>
      </c>
      <c r="AQ33" s="323" t="s">
        <v>496</v>
      </c>
      <c r="AR33" s="324" t="s">
        <v>496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513</v>
      </c>
      <c r="AL34" s="1195"/>
      <c r="AM34" s="1195"/>
      <c r="AN34" s="1196"/>
      <c r="AO34" s="322" t="s">
        <v>496</v>
      </c>
      <c r="AP34" s="322" t="s">
        <v>496</v>
      </c>
      <c r="AQ34" s="323" t="s">
        <v>496</v>
      </c>
      <c r="AR34" s="324" t="s">
        <v>496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514</v>
      </c>
      <c r="AL35" s="1195"/>
      <c r="AM35" s="1195"/>
      <c r="AN35" s="1196"/>
      <c r="AO35" s="322">
        <v>58981</v>
      </c>
      <c r="AP35" s="322">
        <v>35150</v>
      </c>
      <c r="AQ35" s="323">
        <v>28667</v>
      </c>
      <c r="AR35" s="324">
        <v>22.6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515</v>
      </c>
      <c r="AL36" s="1195"/>
      <c r="AM36" s="1195"/>
      <c r="AN36" s="1196"/>
      <c r="AO36" s="322">
        <v>3579</v>
      </c>
      <c r="AP36" s="322">
        <v>2133</v>
      </c>
      <c r="AQ36" s="323">
        <v>3929</v>
      </c>
      <c r="AR36" s="324">
        <v>-45.7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516</v>
      </c>
      <c r="AL37" s="1195"/>
      <c r="AM37" s="1195"/>
      <c r="AN37" s="1196"/>
      <c r="AO37" s="322" t="s">
        <v>496</v>
      </c>
      <c r="AP37" s="322" t="s">
        <v>496</v>
      </c>
      <c r="AQ37" s="323">
        <v>922</v>
      </c>
      <c r="AR37" s="324" t="s">
        <v>496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517</v>
      </c>
      <c r="AL38" s="1198"/>
      <c r="AM38" s="1198"/>
      <c r="AN38" s="1199"/>
      <c r="AO38" s="325" t="s">
        <v>496</v>
      </c>
      <c r="AP38" s="325" t="s">
        <v>496</v>
      </c>
      <c r="AQ38" s="326">
        <v>32</v>
      </c>
      <c r="AR38" s="314" t="s">
        <v>496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518</v>
      </c>
      <c r="AL39" s="1198"/>
      <c r="AM39" s="1198"/>
      <c r="AN39" s="1199"/>
      <c r="AO39" s="322">
        <v>-4383</v>
      </c>
      <c r="AP39" s="322">
        <v>-2612</v>
      </c>
      <c r="AQ39" s="323">
        <v>-3300</v>
      </c>
      <c r="AR39" s="324">
        <v>-20.8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519</v>
      </c>
      <c r="AL40" s="1195"/>
      <c r="AM40" s="1195"/>
      <c r="AN40" s="1196"/>
      <c r="AO40" s="322">
        <v>-191347</v>
      </c>
      <c r="AP40" s="322">
        <v>-114033</v>
      </c>
      <c r="AQ40" s="323">
        <v>-100418</v>
      </c>
      <c r="AR40" s="324">
        <v>13.6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38419</v>
      </c>
      <c r="AP41" s="322">
        <v>22896</v>
      </c>
      <c r="AQ41" s="323">
        <v>29653</v>
      </c>
      <c r="AR41" s="324">
        <v>-22.8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487</v>
      </c>
      <c r="AN49" s="1189" t="s">
        <v>523</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524</v>
      </c>
      <c r="AO50" s="339" t="s">
        <v>525</v>
      </c>
      <c r="AP50" s="340" t="s">
        <v>526</v>
      </c>
      <c r="AQ50" s="341" t="s">
        <v>527</v>
      </c>
      <c r="AR50" s="342" t="s">
        <v>528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242577</v>
      </c>
      <c r="AN51" s="344">
        <v>129859</v>
      </c>
      <c r="AO51" s="345">
        <v>53</v>
      </c>
      <c r="AP51" s="346">
        <v>238802</v>
      </c>
      <c r="AQ51" s="347">
        <v>29.1</v>
      </c>
      <c r="AR51" s="348">
        <v>23.9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212911</v>
      </c>
      <c r="AN52" s="352">
        <v>113978</v>
      </c>
      <c r="AO52" s="353">
        <v>52.6</v>
      </c>
      <c r="AP52" s="354">
        <v>128562</v>
      </c>
      <c r="AQ52" s="355">
        <v>35.200000000000003</v>
      </c>
      <c r="AR52" s="356">
        <v>17.399999999999999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470007</v>
      </c>
      <c r="AN53" s="344">
        <v>258246</v>
      </c>
      <c r="AO53" s="345">
        <v>98.9</v>
      </c>
      <c r="AP53" s="346">
        <v>288550</v>
      </c>
      <c r="AQ53" s="347">
        <v>20.8</v>
      </c>
      <c r="AR53" s="348">
        <v>78.099999999999994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237793</v>
      </c>
      <c r="AN54" s="352">
        <v>130655</v>
      </c>
      <c r="AO54" s="353">
        <v>14.6</v>
      </c>
      <c r="AP54" s="354">
        <v>141525</v>
      </c>
      <c r="AQ54" s="355">
        <v>10.1</v>
      </c>
      <c r="AR54" s="356">
        <v>4.5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441615</v>
      </c>
      <c r="AN55" s="344">
        <v>250207</v>
      </c>
      <c r="AO55" s="345">
        <v>-3.1</v>
      </c>
      <c r="AP55" s="346">
        <v>245039</v>
      </c>
      <c r="AQ55" s="347">
        <v>-15.1</v>
      </c>
      <c r="AR55" s="348">
        <v>12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107839</v>
      </c>
      <c r="AN56" s="352">
        <v>61099</v>
      </c>
      <c r="AO56" s="353">
        <v>-53.2</v>
      </c>
      <c r="AP56" s="354">
        <v>108922</v>
      </c>
      <c r="AQ56" s="355">
        <v>-23</v>
      </c>
      <c r="AR56" s="356">
        <v>-30.2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714648</v>
      </c>
      <c r="AN57" s="344">
        <v>415493</v>
      </c>
      <c r="AO57" s="345">
        <v>66.099999999999994</v>
      </c>
      <c r="AP57" s="346">
        <v>237994</v>
      </c>
      <c r="AQ57" s="347">
        <v>-2.9</v>
      </c>
      <c r="AR57" s="348">
        <v>69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201441</v>
      </c>
      <c r="AN58" s="352">
        <v>117117</v>
      </c>
      <c r="AO58" s="353">
        <v>91.7</v>
      </c>
      <c r="AP58" s="354">
        <v>110361</v>
      </c>
      <c r="AQ58" s="355">
        <v>1.3</v>
      </c>
      <c r="AR58" s="356">
        <v>90.4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865780</v>
      </c>
      <c r="AN59" s="344">
        <v>515959</v>
      </c>
      <c r="AO59" s="345">
        <v>24.2</v>
      </c>
      <c r="AP59" s="346">
        <v>267911</v>
      </c>
      <c r="AQ59" s="347">
        <v>12.6</v>
      </c>
      <c r="AR59" s="348">
        <v>11.6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261069</v>
      </c>
      <c r="AN60" s="352">
        <v>155583</v>
      </c>
      <c r="AO60" s="353">
        <v>32.799999999999997</v>
      </c>
      <c r="AP60" s="354">
        <v>106425</v>
      </c>
      <c r="AQ60" s="355">
        <v>-3.6</v>
      </c>
      <c r="AR60" s="356">
        <v>36.4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546925</v>
      </c>
      <c r="AN61" s="359">
        <v>313953</v>
      </c>
      <c r="AO61" s="360">
        <v>47.8</v>
      </c>
      <c r="AP61" s="361">
        <v>255659</v>
      </c>
      <c r="AQ61" s="362">
        <v>8.9</v>
      </c>
      <c r="AR61" s="348">
        <v>38.9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204211</v>
      </c>
      <c r="AN62" s="352">
        <v>115686</v>
      </c>
      <c r="AO62" s="353">
        <v>27.7</v>
      </c>
      <c r="AP62" s="354">
        <v>119159</v>
      </c>
      <c r="AQ62" s="355">
        <v>4</v>
      </c>
      <c r="AR62" s="356">
        <v>23.7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WUSEqKIt4lil3X/GcFD4LxJrCcTNkwSidj1kPukODI8IlBs79HgTF2HacKw+We04+hfFGGFxUJKmpnX/NNg42g==" saltValue="73QpoQYMbKtsBHd/LL6ZR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fSMkL05zvpR1fi8N1meR6dSi+dusPIVmsebf1t9sKoxSHiVoBejFignx/U3QxGsuzSKE5igeU91hyUlyehemw==" saltValue="lhzEPTIBiHZHfN9eAF/W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1" zoomScale="75" zoomScaleNormal="75" zoomScaleSheetLayoutView="55" workbookViewId="0">
      <selection activeCell="DH89" sqref="DH89"/>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J5t3hmzp2lRnkWBjfEmFWmYouIYlPM2qTKOL89/5WaJzwnLWqSC8UKpfXdWUvpMHG1aLj+FH+cDH88NKrkaag==" saltValue="U1497rDEH8xyk8Gpsqrk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212" t="s">
        <v>3</v>
      </c>
      <c r="D47" s="1212"/>
      <c r="E47" s="1213"/>
      <c r="F47" s="11">
        <v>70.72</v>
      </c>
      <c r="G47" s="12">
        <v>71.56</v>
      </c>
      <c r="H47" s="12">
        <v>72.25</v>
      </c>
      <c r="I47" s="12">
        <v>73.14</v>
      </c>
      <c r="J47" s="13">
        <v>65.64</v>
      </c>
    </row>
    <row r="48" spans="2:10" ht="57.75" customHeight="1">
      <c r="B48" s="14"/>
      <c r="C48" s="1214" t="s">
        <v>4</v>
      </c>
      <c r="D48" s="1214"/>
      <c r="E48" s="1215"/>
      <c r="F48" s="15">
        <v>12.23</v>
      </c>
      <c r="G48" s="16">
        <v>9.83</v>
      </c>
      <c r="H48" s="16">
        <v>12.36</v>
      </c>
      <c r="I48" s="16">
        <v>16.09</v>
      </c>
      <c r="J48" s="17">
        <v>24.29</v>
      </c>
    </row>
    <row r="49" spans="2:10" ht="57.75" customHeight="1" thickBot="1">
      <c r="B49" s="18"/>
      <c r="C49" s="1216" t="s">
        <v>5</v>
      </c>
      <c r="D49" s="1216"/>
      <c r="E49" s="1217"/>
      <c r="F49" s="19">
        <v>6.1</v>
      </c>
      <c r="G49" s="20" t="s">
        <v>544</v>
      </c>
      <c r="H49" s="20">
        <v>8.02</v>
      </c>
      <c r="I49" s="20">
        <v>2.17</v>
      </c>
      <c r="J49" s="21" t="s">
        <v>545</v>
      </c>
    </row>
    <row r="50" spans="2:10" ht="13.5" customHeight="1"/>
    <row r="51" spans="2:10" ht="13.5" hidden="1" customHeight="1"/>
    <row r="52" spans="2:10" ht="13.5" hidden="1" customHeight="1"/>
    <row r="53" spans="2:10" ht="13.5" hidden="1" customHeight="1"/>
  </sheetData>
  <sheetProtection algorithmName="SHA-512" hashValue="eC5U5+2FU/BtmFw0GMlvdqwcZVkij9VMXFy4FGfNSspEhYFzbCx7hONIc2CVymXAzNr3XzkNe12xeRCIZAgRUw==" saltValue="hI97rE0/PxknP2Munvx/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