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<sst xmlns="http://schemas.openxmlformats.org/spreadsheetml/2006/main" count="1146" uniqueCount="610">
  <si>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</si>
  <si>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</si>
  <si>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</si>
  <si>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</si>
  <si>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</si>
  <si>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</si>
  <si>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</si>
  <si>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</si>
  <si>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</si>
  <si>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</si>
  <si>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</si>
  <si>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</si>
  <si>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</si>
  <si>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</si>
  <si>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</si>
  <si>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</si>
  <si>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</si>
  <si>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</si>
  <si>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</si>
  <si>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</si>
  <si>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</si>
  <si>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</si>
  <si>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</si>
  <si>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</si>
  <si>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</si>
  <si>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</si>
  <si>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</si>
  <si>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</si>
  <si>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</si>
  <si>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</si>
  <si>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</si>
  <si>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</si>
  <si>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</si>
  <si>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</si>
  <si>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</si>
  <si>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</si>
  <si>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</si>
  <si>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</si>
  <si>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</si>
  <si>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</si>
  <si>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</si>
  <si>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</si>
  <si>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</si>
  <si>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</si>
  <si>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</si>
  <si>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</si>
  <si>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</si>
  <si>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</si>
  <si>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</si>
  <si>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</si>
  <si>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</si>
  <si>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</si>
  <si>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</si>
  <si>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</si>
  <si>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</si>
  <si>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</si>
  <si>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</si>
  <si>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</si>
  <si>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</si>
  <si>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</si>
  <si>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</si>
  <si>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</si>
  <si>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</si>
  <si>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</si>
  <si>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</si>
  <si>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</si>
  <si>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</si>
  <si>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</si>
  <si>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</si>
  <si>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</si>
  <si>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</si>
  <si>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</si>
  <si>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</si>
  <si>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</si>
  <si>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</si>
  <si>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</si>
  <si>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</si>
  <si>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</si>
  <si>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</si>
  <si>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</si>
  <si>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</si>
  <si>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</si>
  <si>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</si>
  <si>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</si>
  <si>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</si>
  <si>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</si>
  <si>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</si>
  <si>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</si>
  <si>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</si>
  <si>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</si>
  <si>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</si>
  <si>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</si>
  <si>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</si>
  <si>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</si>
  <si>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</si>
  <si>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</si>
  <si>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伊達市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</si>
  <si>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</si>
  <si>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</si>
  <si>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</si>
  <si>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</si>
  <si>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</si>
  <si>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</si>
  <si>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</si>
  <si>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</si>
  <si>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</si>
  <si>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</si>
  <si>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</si>
  <si>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</si>
  <si>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</si>
  <si>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</si>
  <si>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</si>
  <si>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</si>
  <si>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</si>
  <si>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</si>
  <si>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</si>
  <si>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</si>
  <si>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</si>
  <si>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</si>
  <si>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</si>
  <si>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</si>
  <si>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</si>
  <si>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</si>
  <si>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</si>
  <si>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</si>
  <si>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</si>
  <si>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</si>
  <si>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</si>
  <si>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</si>
  <si>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</si>
  <si>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</si>
  <si>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</si>
  <si>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</si>
  <si>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</si>
  <si>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</si>
  <si>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</si>
  <si>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</si>
  <si>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</si>
  <si>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</si>
  <si>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</si>
  <si>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</si>
  <si>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</si>
  <si>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</si>
  <si>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</si>
  <si>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</si>
  <si>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</si>
  <si>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</si>
  <si>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</si>
  <si>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</si>
  <si>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</si>
  <si>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</si>
  <si>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</si>
  <si>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</si>
  <si>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</si>
  <si>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</si>
  <si>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</si>
  <si>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</si>
  <si>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</si>
  <si>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</si>
  <si>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</si>
  <si>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</si>
  <si>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</si>
  <si>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</si>
  <si>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</si>
  <si>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</si>
  <si>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</si>
  <si>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</si>
  <si>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</si>
  <si>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</si>
  <si>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</si>
  <si>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</si>
  <si>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</si>
  <si>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</si>
  <si>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</si>
  <si>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</si>
  <si>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</si>
  <si>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</si>
  <si>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</si>
  <si>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</si>
  <si>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</si>
  <si>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</si>
  <si>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</si>
  <si>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</si>
  <si>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</si>
  <si>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</si>
  <si>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</si>
  <si>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</si>
  <si>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</si>
  <si>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</si>
  <si>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</si>
  <si>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</si>
  <si>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</si>
  <si>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</si>
  <si>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</si>
  <si>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</si>
  <si>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</si>
  <si>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</si>
  <si>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</si>
  <si>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</si>
  <si>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</si>
  <si>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</si>
  <si>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</si>
  <si>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</si>
  <si>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</si>
  <si>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</si>
  <si>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</si>
  <si>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</si>
  <si>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</si>
  <si>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福島県伊達市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</si>
  <si>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</si>
  <si>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</si>
  <si>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</si>
  <si>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</si>
  <si>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</si>
  <si>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</si>
  <si>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</si>
  <si>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</si>
  <si>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</si>
  <si>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</si>
  <si>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</si>
  <si>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</si>
  <si>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</si>
  <si>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</si>
  <si>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</si>
  <si>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</si>
  <si>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</si>
  <si>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</si>
  <si>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</si>
  <si>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</si>
  <si>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</si>
  <si>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</si>
  <si>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</si>
  <si>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</si>
  <si>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</si>
  <si>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</si>
  <si>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</si>
  <si>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</si>
  <si>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</si>
  <si>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</si>
  <si>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</si>
  <si>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</si>
  <si>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</si>
  <si>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</si>
  <si>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</si>
  <si>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</si>
  <si>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</si>
  <si>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</si>
  <si>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</si>
  <si>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</si>
  <si>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</si>
  <si>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</si>
  <si>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</si>
  <si>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</si>
  <si>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</si>
  <si>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</si>
  <si>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</si>
  <si>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</si>
  <si>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</si>
  <si>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</si>
  <si>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</si>
  <si>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</si>
  <si>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</si>
  <si>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</si>
  <si>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</si>
  <si>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</si>
  <si>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</si>
  <si>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</si>
  <si>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</si>
  <si>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</si>
  <si>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</si>
  <si>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</si>
  <si>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</si>
  <si>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</si>
  <si>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</si>
  <si>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</si>
  <si>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</si>
  <si>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</si>
  <si>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</si>
  <si>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</si>
  <si>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</si>
  <si>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</si>
  <si>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</si>
  <si>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</si>
  <si>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</si>
  <si>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</si>
  <si>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</si>
  <si>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</si>
  <si>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</si>
  <si>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</si>
  <si>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</si>
  <si>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</si>
  <si>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</si>
  <si>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</si>
  <si>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</si>
  <si>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</si>
  <si>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</si>
  <si>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</si>
  <si>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</si>
  <si>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</si>
  <si>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</si>
  <si>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</si>
  <si>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</si>
  <si>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</si>
  <si>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</si>
  <si>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</si>
  <si>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</si>
  <si>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</si>
  <si>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</si>
  <si>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</si>
  <si>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</si>
  <si>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</si>
  <si>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</si>
  <si>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</si>
  <si>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</si>
  <si>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</si>
  <si>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</si>
  <si>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</si>
  <si>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</si>
  <si>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</si>
  <si>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</si>
  <si>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</si>
  <si>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</si>
  <si>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</si>
  <si>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</si>
  <si>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</si>
  <si>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</si>
  <si>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</si>
  <si>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</si>
  <si>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</si>
  <si>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</si>
  <si>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</si>
  <si>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</si>
  <si>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</si>
  <si>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</si>
  <si>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</si>
  <si>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</si>
  <si>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</si>
  <si>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</si>
  <si>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</si>
  <si>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</si>
  <si>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</si>
  <si>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</si>
  <si>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</si>
  <si>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</si>
  <si>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</si>
  <si>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</si>
  <si>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</si>
  <si>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</si>
  <si>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</si>
  <si>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</si>
  <si>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</si>
  <si>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</si>
  <si>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</si>
  <si>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</si>
  <si>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</si>
  <si>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</si>
  <si>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</si>
  <si>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</si>
  <si>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福島県伊達市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</si>
  <si>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</si>
  <si>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</si>
  <si>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</si>
  <si>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</si>
  <si>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</si>
  <si>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</si>
  <si>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</si>
  <si>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</si>
  <si>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</si>
  <si>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</si>
  <si>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</si>
  <si>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</si>
  <si>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</si>
  <si>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</si>
  <si>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</si>
  <si>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</si>
  <si>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</si>
  <si>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</si>
  <si>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</si>
  <si>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</si>
  <si>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</si>
  <si>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</si>
  <si>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</si>
  <si>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</si>
  <si>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</si>
  <si>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</si>
  <si>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</si>
  <si>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</si>
  <si>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</si>
  <si>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</si>
  <si>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</si>
  <si>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</si>
  <si>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</si>
  <si>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</si>
  <si>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</si>
  <si>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</si>
  <si>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</si>
  <si>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</si>
  <si>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</si>
  <si>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</si>
  <si>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</si>
  <si>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粟野地区農業集落排水処理事業特別会計</t>
    <phoneticPr fontId="5"/>
  </si>
  <si>
    <t>法非適用企業</t>
    <phoneticPr fontId="5"/>
  </si>
  <si>
    <t>工業団地特別会計</t>
    <phoneticPr fontId="5"/>
  </si>
  <si>
    <t>-</t>
    <phoneticPr fontId="5"/>
  </si>
  <si>
    <t>月舘宅地造成事業特別会計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</si>
  <si>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</si>
  <si>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</si>
  <si>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</si>
  <si>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</si>
  <si>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</si>
  <si>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</si>
  <si>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</si>
  <si>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</si>
  <si>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</si>
  <si>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</si>
  <si>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</si>
  <si>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</si>
  <si>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</si>
  <si>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</si>
  <si>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</si>
  <si>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</si>
  <si>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</si>
  <si>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</si>
  <si>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</si>
  <si>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</si>
  <si>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</si>
  <si>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</si>
  <si>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</si>
  <si>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</si>
  <si>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</si>
  <si>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</si>
  <si>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</si>
  <si>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</si>
  <si>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</si>
  <si>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</si>
  <si>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</si>
  <si>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</si>
  <si>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</si>
  <si>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</si>
  <si>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</si>
  <si>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</si>
  <si>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</si>
  <si>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</si>
  <si>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</si>
  <si>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</si>
  <si>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</si>
  <si>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</si>
  <si>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</si>
  <si>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</si>
  <si>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</si>
  <si>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</si>
  <si>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</si>
  <si>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</si>
  <si>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</si>
  <si>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</si>
  <si>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</si>
  <si>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</si>
  <si>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</si>
  <si>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</si>
  <si>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</si>
  <si>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</si>
  <si>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工業団地特別会計</t>
    <phoneticPr fontId="5"/>
  </si>
  <si>
    <t>(Ｆ)</t>
    <phoneticPr fontId="5"/>
  </si>
  <si>
    <t>粟野地区農業集落排水処理事業特別会計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</si>
  <si>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</si>
  <si>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</si>
  <si>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</si>
  <si>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</si>
  <si>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</si>
  <si>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</si>
  <si>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</si>
  <si>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</si>
  <si>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</si>
  <si>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</si>
  <si>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</si>
  <si>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</si>
  <si>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</si>
  <si>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</si>
  <si>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</si>
  <si>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</si>
  <si>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</si>
  <si>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</si>
  <si>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</si>
  <si>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</si>
  <si>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</si>
  <si>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</si>
  <si>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</si>
  <si>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</si>
  <si>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</si>
  <si>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</si>
  <si>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</si>
  <si>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</si>
  <si>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</si>
  <si>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</si>
  <si>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</si>
  <si>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</si>
  <si>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</si>
  <si>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</si>
  <si>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</si>
  <si>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</si>
  <si>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</si>
  <si>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</si>
  <si>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</si>
  <si>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</si>
  <si>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</si>
  <si>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</si>
  <si>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</si>
  <si>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</si>
  <si>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</si>
  <si>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</si>
  <si>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</si>
  <si>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</si>
  <si>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</si>
  <si>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</si>
  <si>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</si>
  <si>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</si>
  <si>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</si>
  <si>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</si>
  <si>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</si>
  <si>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</si>
  <si>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</si>
  <si>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</si>
  <si>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</si>
  <si>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</si>
  <si>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</si>
  <si>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</si>
  <si>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</si>
  <si>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</si>
  <si>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</si>
  <si>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</si>
  <si>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</si>
  <si>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</si>
  <si>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</si>
  <si>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</si>
  <si>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</si>
  <si>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</si>
  <si>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</si>
  <si>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</si>
  <si>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</si>
  <si>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</si>
  <si>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</si>
  <si>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</si>
  <si>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</si>
  <si>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</si>
  <si>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</si>
  <si>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</si>
  <si>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</si>
  <si>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</si>
  <si>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</si>
  <si>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2.74</t>
  </si>
  <si>
    <t>▲ 5.49</t>
  </si>
  <si>
    <t>一般会計</t>
  </si>
  <si>
    <t>水道事業会計</t>
  </si>
  <si>
    <t>介護保険特別会計</t>
  </si>
  <si>
    <t>国民健康保険特別会計</t>
  </si>
  <si>
    <t>公共下水道事業特別会計</t>
  </si>
  <si>
    <t>月舘宅地造成事業特別会計</t>
  </si>
  <si>
    <t>後期高齢者医療特別会計</t>
  </si>
  <si>
    <t>粟野地区農業集落排水処理事業特別会計</t>
  </si>
  <si>
    <t>その他会計（赤字）</t>
  </si>
  <si>
    <t>その他会計（黒字）</t>
  </si>
  <si>
    <t>H25末</t>
    <phoneticPr fontId="5"/>
  </si>
  <si>
    <t>H26末</t>
    <phoneticPr fontId="5"/>
  </si>
  <si>
    <t>H27末</t>
    <phoneticPr fontId="5"/>
  </si>
  <si>
    <t>H28末</t>
    <phoneticPr fontId="5"/>
  </si>
  <si>
    <t>H29末</t>
    <phoneticPr fontId="5"/>
  </si>
  <si>
    <t>地域創造基金</t>
    <rPh sb="0" eb="2">
      <t>チイキ</t>
    </rPh>
    <rPh sb="2" eb="4">
      <t>ソウゾウ</t>
    </rPh>
    <rPh sb="4" eb="6">
      <t>キキン</t>
    </rPh>
    <phoneticPr fontId="18"/>
  </si>
  <si>
    <t>公共施設維持整備基金</t>
    <rPh sb="0" eb="2">
      <t>コウキョウ</t>
    </rPh>
    <rPh sb="2" eb="4">
      <t>シセツ</t>
    </rPh>
    <rPh sb="4" eb="6">
      <t>イジ</t>
    </rPh>
    <rPh sb="6" eb="8">
      <t>セイビ</t>
    </rPh>
    <rPh sb="8" eb="10">
      <t>キキン</t>
    </rPh>
    <phoneticPr fontId="18"/>
  </si>
  <si>
    <t>教育施設整備基金</t>
    <rPh sb="0" eb="2">
      <t>キョウイク</t>
    </rPh>
    <rPh sb="2" eb="4">
      <t>シセツ</t>
    </rPh>
    <rPh sb="4" eb="6">
      <t>セイビ</t>
    </rPh>
    <rPh sb="6" eb="8">
      <t>キキン</t>
    </rPh>
    <phoneticPr fontId="18"/>
  </si>
  <si>
    <t>地域雇用創出・産業活性化基金</t>
    <rPh sb="0" eb="2">
      <t>チイキ</t>
    </rPh>
    <rPh sb="2" eb="4">
      <t>コヨウ</t>
    </rPh>
    <rPh sb="4" eb="6">
      <t>ソウシュツ</t>
    </rPh>
    <rPh sb="7" eb="9">
      <t>サンギョウ</t>
    </rPh>
    <rPh sb="9" eb="12">
      <t>カッセイカ</t>
    </rPh>
    <rPh sb="12" eb="14">
      <t>キキン</t>
    </rPh>
    <phoneticPr fontId="18"/>
  </si>
  <si>
    <t>広域的減容化施設影響緩和基金</t>
    <rPh sb="0" eb="3">
      <t>コウイキテキ</t>
    </rPh>
    <rPh sb="3" eb="5">
      <t>ゲンヨウ</t>
    </rPh>
    <rPh sb="5" eb="6">
      <t>カ</t>
    </rPh>
    <rPh sb="6" eb="8">
      <t>シセツ</t>
    </rPh>
    <rPh sb="8" eb="10">
      <t>エイキョウ</t>
    </rPh>
    <rPh sb="10" eb="12">
      <t>カンワ</t>
    </rPh>
    <rPh sb="12" eb="14">
      <t>キキン</t>
    </rPh>
    <phoneticPr fontId="18"/>
  </si>
  <si>
    <t>-</t>
    <phoneticPr fontId="2"/>
  </si>
  <si>
    <t>伊達地方消防組合　一般会計</t>
    <rPh sb="0" eb="2">
      <t>ダテ</t>
    </rPh>
    <rPh sb="2" eb="4">
      <t>チホウ</t>
    </rPh>
    <rPh sb="4" eb="6">
      <t>ショウボウ</t>
    </rPh>
    <rPh sb="6" eb="8">
      <t>クミアイ</t>
    </rPh>
    <rPh sb="9" eb="11">
      <t>イッパン</t>
    </rPh>
    <rPh sb="11" eb="13">
      <t>カイケイ</t>
    </rPh>
    <phoneticPr fontId="28"/>
  </si>
  <si>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28"/>
  </si>
  <si>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28"/>
  </si>
  <si>
    <t>伊達地方衛生処理組合　ごみ処理事業特別会計</t>
    <rPh sb="0" eb="2">
      <t>ダテ</t>
    </rPh>
    <rPh sb="2" eb="4">
      <t>チホウ</t>
    </rPh>
    <rPh sb="4" eb="6">
      <t>エイセイ</t>
    </rPh>
    <rPh sb="6" eb="8">
      <t>ショリ</t>
    </rPh>
    <rPh sb="8" eb="10">
      <t>クミアイ</t>
    </rPh>
    <rPh sb="13" eb="15">
      <t>ショリ</t>
    </rPh>
    <rPh sb="15" eb="17">
      <t>ジギョウ</t>
    </rPh>
    <rPh sb="17" eb="19">
      <t>トクベツ</t>
    </rPh>
    <rPh sb="19" eb="21">
      <t>カイケイ</t>
    </rPh>
    <phoneticPr fontId="28"/>
  </si>
  <si>
    <t>福島地方水道用水供給企業団　水道用水供給事業会計</t>
    <rPh sb="0" eb="2">
      <t>フクシマ</t>
    </rPh>
    <rPh sb="2" eb="4">
      <t>チホウ</t>
    </rPh>
    <rPh sb="4" eb="6">
      <t>スイドウ</t>
    </rPh>
    <rPh sb="6" eb="8">
      <t>ヨウスイ</t>
    </rPh>
    <rPh sb="8" eb="10">
      <t>キョウキュウ</t>
    </rPh>
    <rPh sb="10" eb="12">
      <t>キギョウ</t>
    </rPh>
    <rPh sb="12" eb="13">
      <t>ダン</t>
    </rPh>
    <rPh sb="14" eb="16">
      <t>スイドウ</t>
    </rPh>
    <rPh sb="16" eb="18">
      <t>ヨウスイ</t>
    </rPh>
    <rPh sb="18" eb="20">
      <t>キョウキュウ</t>
    </rPh>
    <rPh sb="20" eb="22">
      <t>ジギョウ</t>
    </rPh>
    <rPh sb="22" eb="24">
      <t>カイケイ</t>
    </rPh>
    <phoneticPr fontId="28"/>
  </si>
  <si>
    <t>公立藤田病院組合　病院事業会計</t>
    <rPh sb="0" eb="2">
      <t>コウリツ</t>
    </rPh>
    <rPh sb="2" eb="4">
      <t>フジタ</t>
    </rPh>
    <rPh sb="4" eb="6">
      <t>ビョウイン</t>
    </rPh>
    <rPh sb="6" eb="8">
      <t>クミアイ</t>
    </rPh>
    <rPh sb="9" eb="11">
      <t>ビョウイン</t>
    </rPh>
    <rPh sb="11" eb="13">
      <t>ジギョウ</t>
    </rPh>
    <rPh sb="13" eb="15">
      <t>カイケイ</t>
    </rPh>
    <phoneticPr fontId="28"/>
  </si>
  <si>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8"/>
  </si>
  <si>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8"/>
  </si>
  <si>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8"/>
  </si>
  <si>
    <t>福島県市町村総合事務組合　非常勤特別職員公務災害補償特別会計</t>
    <rPh sb="0" eb="3">
      <t>フクシマケン</t>
    </rPh>
    <rPh sb="3" eb="6">
      <t>シチョウソン</t>
    </rPh>
    <rPh sb="6" eb="8">
      <t>ソウゴウ</t>
    </rPh>
    <rPh sb="8" eb="10">
      <t>ジム</t>
    </rPh>
    <rPh sb="10" eb="12">
      <t>クミアイ</t>
    </rPh>
    <rPh sb="13" eb="16">
      <t>ヒジョウキン</t>
    </rPh>
    <rPh sb="16" eb="18">
      <t>トクベツ</t>
    </rPh>
    <rPh sb="18" eb="20">
      <t>ショクイン</t>
    </rPh>
    <rPh sb="20" eb="22">
      <t>コウム</t>
    </rPh>
    <rPh sb="22" eb="24">
      <t>サイガイ</t>
    </rPh>
    <rPh sb="24" eb="26">
      <t>ホショウ</t>
    </rPh>
    <rPh sb="26" eb="28">
      <t>トクベツ</t>
    </rPh>
    <rPh sb="28" eb="30">
      <t>カイケイ</t>
    </rPh>
    <phoneticPr fontId="28"/>
  </si>
  <si>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8"/>
  </si>
  <si>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8"/>
  </si>
  <si>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8"/>
  </si>
  <si>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8"/>
  </si>
  <si>
    <t>福島土地開発公社</t>
    <rPh sb="0" eb="2">
      <t>フクシマ</t>
    </rPh>
    <rPh sb="2" eb="4">
      <t>トチ</t>
    </rPh>
    <rPh sb="4" eb="6">
      <t>カイハツ</t>
    </rPh>
    <rPh sb="6" eb="8">
      <t>コウシャ</t>
    </rPh>
    <phoneticPr fontId="34"/>
  </si>
  <si>
    <t>保原振興公社</t>
    <rPh sb="0" eb="2">
      <t>ホバラ</t>
    </rPh>
    <rPh sb="2" eb="4">
      <t>シンコウ</t>
    </rPh>
    <rPh sb="4" eb="6">
      <t>コウシャ</t>
    </rPh>
    <phoneticPr fontId="34"/>
  </si>
  <si>
    <t>つきだて振興公社</t>
    <rPh sb="4" eb="6">
      <t>シンコウ</t>
    </rPh>
    <rPh sb="6" eb="8">
      <t>コウシャ</t>
    </rPh>
    <phoneticPr fontId="34"/>
  </si>
  <si>
    <t>伊達市農林業振興公社</t>
    <rPh sb="0" eb="3">
      <t>ダテシ</t>
    </rPh>
    <rPh sb="3" eb="6">
      <t>ノウリンギョウ</t>
    </rPh>
    <rPh sb="6" eb="8">
      <t>シンコウ</t>
    </rPh>
    <rPh sb="8" eb="10">
      <t>コウシャ</t>
    </rPh>
    <phoneticPr fontId="34"/>
  </si>
  <si>
    <t>伊達市スポーツ振興公社</t>
    <rPh sb="0" eb="3">
      <t>ダテシ</t>
    </rPh>
    <rPh sb="7" eb="9">
      <t>シンコウ</t>
    </rPh>
    <rPh sb="9" eb="11">
      <t>コウシャ</t>
    </rPh>
    <phoneticPr fontId="34"/>
  </si>
  <si>
    <t>りょうぜん振興公社</t>
    <rPh sb="5" eb="7">
      <t>シンコウ</t>
    </rPh>
    <rPh sb="7" eb="9">
      <t>コウシャ</t>
    </rPh>
    <phoneticPr fontId="34"/>
  </si>
  <si>
    <t>まちづくり伊達</t>
    <rPh sb="5" eb="7">
      <t>ダテ</t>
    </rPh>
    <phoneticPr fontId="2"/>
  </si>
  <si>
    <t>伊達市観光物産交流協会</t>
    <rPh sb="0" eb="3">
      <t>ダテシ</t>
    </rPh>
    <rPh sb="3" eb="5">
      <t>カンコウ</t>
    </rPh>
    <rPh sb="5" eb="7">
      <t>ブッサン</t>
    </rPh>
    <rPh sb="7" eb="9">
      <t>コウリュウ</t>
    </rPh>
    <rPh sb="9" eb="11">
      <t>キョウカイ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</si>
  <si>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</si>
  <si>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</si>
  <si>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</si>
  <si>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</si>
  <si>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H30年度の有形固定資産減価償却率については、類似団体平均を下回っているが、将来負担比率は類似団体平均を上回っている。
　新市建設計画などに基づき、公共施設や教育施設の整備・更新を進めているため、新たな施設が増加しており、有形固定資産減価償却率は類似団体と比較して低水準にある。一方で、将来負担比率については、財源として合併特例債や学校教育施設等整備事業債等を充てているため、地方債残高が増加しており、合併算定替の縮減による標準財政規模の減少と合わせて将来負担比率を押し上げる要因となっている。
　今後は公共施設配置適正化計画に基づき、老朽化した施設の集約化・複合化や除却を進めていくとともに、新市建設計画の見直しなどを行い、地方債の発行を抑制していく。</t>
    <rPh sb="124" eb="126">
      <t>ルイジ</t>
    </rPh>
    <rPh sb="126" eb="128">
      <t>ダンタイ</t>
    </rPh>
    <rPh sb="129" eb="131">
      <t>ヒカク</t>
    </rPh>
    <rPh sb="179" eb="180">
      <t>ナド</t>
    </rPh>
    <rPh sb="195" eb="197">
      <t>ゾウカ</t>
    </rPh>
    <rPh sb="227" eb="229">
      <t>ショウライ</t>
    </rPh>
    <rPh sb="229" eb="231">
      <t>フタン</t>
    </rPh>
    <rPh sb="231" eb="233">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</si>
  <si>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</si>
  <si>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</si>
  <si>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</si>
  <si>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</si>
  <si>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</si>
  <si>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</si>
  <si>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</si>
  <si>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将来負担比率は、H29、30年度は類似団体平均を上回っているが、実質公債費比率については、H28年度からほぼ横ばいで推移している。
　実質公債費比率は、Ｈ28年度までは改善傾向にあったが、合併算定替の縮減による標準財政規模の減に伴い、H29年度は微増しているものの、比率が前年度同率で横ばいとなっている。将来負担比率については、H27年度まで改善していたが、H28年度からは地方債の現在高の増及び合併算定替の縮減による標準財政規模の減に伴い、将来負担額が増加傾向に転じている。
　今後は起債発行額の抑制に努め、高金利の地方債の繰上償還を進めることにより、財政の健全化を図っていく。
　【修正箇所】　実質公債費比率について、H28年度が6.5％→6.4％、H29年度が7.4％→6.6％に修正。</t>
    <rPh sb="15" eb="17">
      <t>ネンド</t>
    </rPh>
    <rPh sb="18" eb="20">
      <t>ルイジ</t>
    </rPh>
    <rPh sb="20" eb="22">
      <t>ダンタイ</t>
    </rPh>
    <rPh sb="22" eb="24">
      <t>ヘイキン</t>
    </rPh>
    <rPh sb="25" eb="27">
      <t>ウワマワ</t>
    </rPh>
    <rPh sb="33" eb="35">
      <t>ジッシツ</t>
    </rPh>
    <rPh sb="35" eb="38">
      <t>コウサイヒ</t>
    </rPh>
    <rPh sb="38" eb="40">
      <t>ヒリツ</t>
    </rPh>
    <rPh sb="49" eb="51">
      <t>ネンド</t>
    </rPh>
    <rPh sb="55" eb="56">
      <t>ヨコ</t>
    </rPh>
    <rPh sb="59" eb="61">
      <t>スイイ</t>
    </rPh>
    <rPh sb="124" eb="126">
      <t>ビゾウ</t>
    </rPh>
    <rPh sb="153" eb="155">
      <t>ショウライ</t>
    </rPh>
    <rPh sb="155" eb="157">
      <t>フタン</t>
    </rPh>
    <rPh sb="157" eb="159">
      <t>ヒリツ</t>
    </rPh>
    <rPh sb="253" eb="254">
      <t>ツト</t>
    </rPh>
    <rPh sb="256" eb="259">
      <t>コウキンリ</t>
    </rPh>
    <rPh sb="260" eb="263">
      <t>チホウサイ</t>
    </rPh>
    <rPh sb="264" eb="265">
      <t>ク</t>
    </rPh>
    <rPh sb="265" eb="266">
      <t>ア</t>
    </rPh>
    <rPh sb="266" eb="268">
      <t>ショウカン</t>
    </rPh>
    <rPh sb="269" eb="270">
      <t>スス</t>
    </rPh>
    <rPh sb="278" eb="280">
      <t>ザイセイ</t>
    </rPh>
    <rPh sb="281" eb="284">
      <t>ケンゼンカ</t>
    </rPh>
    <rPh sb="285" eb="286">
      <t>ハカ</t>
    </rPh>
    <rPh sb="294" eb="296">
      <t>シュウセイ</t>
    </rPh>
    <rPh sb="296" eb="298">
      <t>カショ</t>
    </rPh>
    <rPh sb="300" eb="302">
      <t>ジッシツ</t>
    </rPh>
    <rPh sb="302" eb="305">
      <t>コウサイヒ</t>
    </rPh>
    <rPh sb="305" eb="307">
      <t>ヒリツ</t>
    </rPh>
    <rPh sb="315" eb="317">
      <t>ネンド</t>
    </rPh>
    <rPh sb="331" eb="333">
      <t>ネンド</t>
    </rPh>
    <rPh sb="344" eb="346">
      <t>シュウセイ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</si>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</sst>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86564</c:v>
                </c:pt>
                <c:pt idx="3">
                  <c:v>62698</c:v>
                </c:pt>
                <c:pt idx="4">
                  <c:v>79245</c:v>
                </c:pt>
              </c:numCache>
            </c:numRef>
          </c:val>
          <c:smooth val="0"/>
          <c:extLst xmlns:c16r2="http://schemas.microsoft.com/office/drawing/2015/06/chart">
            <c:ext xmlns:c16="http://schemas.microsoft.com/office/drawing/2014/chart" uri="{C3380CC4-5D6E-409C-BE32-E72D297353CC}">
              <c16:uniqueId val="{00000000-73A9-40EA-BDC1-D0F13FE648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107267</c:v>
                </c:pt>
                <c:pt idx="1">
                  <c:v>60553</c:v>
                </c:pt>
                <c:pt idx="2">
                  <c:v>94921</c:v>
                </c:pt>
                <c:pt idx="3">
                  <c:v>90689</c:v>
                </c:pt>
                <c:pt idx="4">
                  <c:v>101379</c:v>
                </c:pt>
              </c:numCache>
            </c:numRef>
          </c:val>
          <c:smooth val="0"/>
          <c:extLst xmlns:c16r2="http://schemas.microsoft.com/office/drawing/2015/06/chart">
            <c:ext xmlns:c16="http://schemas.microsoft.com/office/drawing/2014/chart" uri="{C3380CC4-5D6E-409C-BE32-E72D297353CC}">
              <c16:uniqueId val="{00000001-73A9-40EA-BDC1-D0F13FE648EA}"/>
            </c:ext>
          </c:extLst>
        </c:ser>
        <c:dLbls>
          <c:showLegendKey val="0"/>
          <c:showVal val="0"/>
          <c:showCatName val="0"/>
          <c:showSerName val="0"/>
          <c:showPercent val="0"/>
          <c:showBubbleSize val="0"/>
        </c:dLbls>
        <c:marker val="1"/>
        <c:smooth val="0"/>
        <c:axId val="196253568"/>
        <c:axId val="274208256"/>
      </c:lineChart>
      <c:catAx>
        <c:axId val="19625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4208256"/>
        <c:crosses val="autoZero"/>
        <c:auto val="1"/>
        <c:lblAlgn val="ctr"/>
        <c:lblOffset val="100"/>
        <c:tickLblSkip val="1"/>
        <c:tickMarkSkip val="1"/>
        <c:noMultiLvlLbl val="0"/>
      </c:catAx>
      <c:valAx>
        <c:axId val="2742082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25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9.91</c:v>
                </c:pt>
                <c:pt idx="1">
                  <c:v>9.49</c:v>
                </c:pt>
                <c:pt idx="2">
                  <c:v>9.5</c:v>
                </c:pt>
                <c:pt idx="3">
                  <c:v>11.05</c:v>
                </c:pt>
                <c:pt idx="4">
                  <c:v>8.06</c:v>
                </c:pt>
              </c:numCache>
            </c:numRef>
          </c:val>
          <c:extLst xmlns:c16r2="http://schemas.microsoft.com/office/drawing/2015/06/chart">
            <c:ext xmlns:c16="http://schemas.microsoft.com/office/drawing/2014/chart" uri="{C3380CC4-5D6E-409C-BE32-E72D297353CC}">
              <c16:uniqueId val="{00000000-3B01-4098-9A83-9660473A32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23.92</c:v>
                </c:pt>
                <c:pt idx="1">
                  <c:v>24.1</c:v>
                </c:pt>
                <c:pt idx="2">
                  <c:v>24.63</c:v>
                </c:pt>
                <c:pt idx="3">
                  <c:v>23.85</c:v>
                </c:pt>
                <c:pt idx="4">
                  <c:v>22.06</c:v>
                </c:pt>
              </c:numCache>
            </c:numRef>
          </c:val>
          <c:extLst xmlns:c16r2="http://schemas.microsoft.com/office/drawing/2015/06/chart">
            <c:ext xmlns:c16="http://schemas.microsoft.com/office/drawing/2014/chart" uri="{C3380CC4-5D6E-409C-BE32-E72D297353CC}">
              <c16:uniqueId val="{00000001-3B01-4098-9A83-9660473A32E6}"/>
            </c:ext>
          </c:extLst>
        </c:ser>
        <c:dLbls>
          <c:showLegendKey val="0"/>
          <c:showVal val="0"/>
          <c:showCatName val="0"/>
          <c:showSerName val="0"/>
          <c:showPercent val="0"/>
          <c:showBubbleSize val="0"/>
        </c:dLbls>
        <c:gapWidth val="250"/>
        <c:overlap val="100"/>
        <c:axId val="276515072"/>
        <c:axId val="276521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-2.74</c:v>
                </c:pt>
                <c:pt idx="1">
                  <c:v>0.48</c:v>
                </c:pt>
                <c:pt idx="2">
                  <c:v>0.99</c:v>
                </c:pt>
                <c:pt idx="3">
                  <c:v>2.1800000000000002</c:v>
                </c:pt>
                <c:pt idx="4">
                  <c:v>-5.49</c:v>
                </c:pt>
              </c:numCache>
            </c:numRef>
          </c:val>
          <c:smooth val="0"/>
          <c:extLst xmlns:c16r2="http://schemas.microsoft.com/office/drawing/2015/06/chart">
            <c:ext xmlns:c16="http://schemas.microsoft.com/office/drawing/2014/chart" uri="{C3380CC4-5D6E-409C-BE32-E72D297353CC}">
              <c16:uniqueId val="{00000002-3B01-4098-9A83-9660473A32E6}"/>
            </c:ext>
          </c:extLst>
        </c:ser>
        <c:dLbls>
          <c:showLegendKey val="0"/>
          <c:showVal val="0"/>
          <c:showCatName val="0"/>
          <c:showSerName val="0"/>
          <c:showPercent val="0"/>
          <c:showBubbleSize val="0"/>
        </c:dLbls>
        <c:marker val="1"/>
        <c:smooth val="0"/>
        <c:axId val="276515072"/>
        <c:axId val="276521344"/>
      </c:lineChart>
      <c:catAx>
        <c:axId val="27651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6521344"/>
        <c:crosses val="autoZero"/>
        <c:auto val="1"/>
        <c:lblAlgn val="ctr"/>
        <c:lblOffset val="100"/>
        <c:tickLblSkip val="1"/>
        <c:tickMarkSkip val="1"/>
        <c:noMultiLvlLbl val="0"/>
      </c:catAx>
      <c:valAx>
        <c:axId val="27652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51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0.11</c:v>
                </c:pt>
                <c:pt idx="4">
                  <c:v>#N/A</c:v>
                </c:pt>
                <c:pt idx="5">
                  <c:v>0.06</c:v>
                </c:pt>
                <c:pt idx="6">
                  <c:v>#N/A</c:v>
                </c:pt>
                <c:pt idx="7">
                  <c:v>0.15</c:v>
                </c:pt>
                <c:pt idx="8">
                  <c:v>#N/A</c:v>
                </c:pt>
                <c:pt idx="9">
                  <c:v>0</c:v>
                </c:pt>
              </c:numCache>
            </c:numRef>
          </c:val>
          <c:extLst xmlns:c16r2="http://schemas.microsoft.com/office/drawing/2015/06/chart">
            <c:ext xmlns:c16="http://schemas.microsoft.com/office/drawing/2014/chart" uri="{C3380CC4-5D6E-409C-BE32-E72D297353CC}">
              <c16:uniqueId val="{00000000-E70F-4889-A5AD-EB398941B9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70F-4889-A5AD-EB398941B9FE}"/>
            </c:ext>
          </c:extLst>
        </c:ser>
        <c:ser>
          <c:idx val="2"/>
          <c:order val="2"/>
          <c:tx>
            <c:strRef>
              <c:f>データシート!$A$29</c:f>
              <c:strCache>
                <c:ptCount val="1"/>
                <c:pt idx="0">
                  <c:v>粟野地区農業集落排水処理事業特別会計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70F-4889-A5AD-EB398941B9F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70F-4889-A5AD-EB398941B9FE}"/>
            </c:ext>
          </c:extLst>
        </c:ser>
        <c:ser>
          <c:idx val="4"/>
          <c:order val="4"/>
          <c:tx>
            <c:strRef>
              <c:f>データシート!$A$31</c:f>
              <c:strCache>
                <c:ptCount val="1"/>
                <c:pt idx="0">
                  <c:v>月舘宅地造成事業特別会計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0.09</c:v>
                </c:pt>
                <c:pt idx="4">
                  <c:v>#N/A</c:v>
                </c:pt>
                <c:pt idx="5">
                  <c:v>0.1</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4-E70F-4889-A5AD-EB398941B9F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0.22</c:v>
                </c:pt>
                <c:pt idx="4">
                  <c:v>#N/A</c:v>
                </c:pt>
                <c:pt idx="5">
                  <c:v>0.21</c:v>
                </c:pt>
                <c:pt idx="6">
                  <c:v>#N/A</c:v>
                </c:pt>
                <c:pt idx="7">
                  <c:v>0.2</c:v>
                </c:pt>
                <c:pt idx="8">
                  <c:v>#N/A</c:v>
                </c:pt>
                <c:pt idx="9">
                  <c:v>0.27</c:v>
                </c:pt>
              </c:numCache>
            </c:numRef>
          </c:val>
          <c:extLst xmlns:c16r2="http://schemas.microsoft.com/office/drawing/2015/06/chart">
            <c:ext xmlns:c16="http://schemas.microsoft.com/office/drawing/2014/chart" uri="{C3380CC4-5D6E-409C-BE32-E72D297353CC}">
              <c16:uniqueId val="{00000005-E70F-4889-A5AD-EB398941B9F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1.76</c:v>
                </c:pt>
                <c:pt idx="2">
                  <c:v>#N/A</c:v>
                </c:pt>
                <c:pt idx="3">
                  <c:v>2.5099999999999998</c:v>
                </c:pt>
                <c:pt idx="4">
                  <c:v>#N/A</c:v>
                </c:pt>
                <c:pt idx="5">
                  <c:v>3.52</c:v>
                </c:pt>
                <c:pt idx="6">
                  <c:v>#N/A</c:v>
                </c:pt>
                <c:pt idx="7">
                  <c:v>4.1900000000000004</c:v>
                </c:pt>
                <c:pt idx="8">
                  <c:v>#N/A</c:v>
                </c:pt>
                <c:pt idx="9">
                  <c:v>0.5</c:v>
                </c:pt>
              </c:numCache>
            </c:numRef>
          </c:val>
          <c:extLst xmlns:c16r2="http://schemas.microsoft.com/office/drawing/2015/06/chart">
            <c:ext xmlns:c16="http://schemas.microsoft.com/office/drawing/2014/chart" uri="{C3380CC4-5D6E-409C-BE32-E72D297353CC}">
              <c16:uniqueId val="{00000006-E70F-4889-A5AD-EB398941B9F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0.54</c:v>
                </c:pt>
                <c:pt idx="4">
                  <c:v>#N/A</c:v>
                </c:pt>
                <c:pt idx="5">
                  <c:v>1.03</c:v>
                </c:pt>
                <c:pt idx="6">
                  <c:v>#N/A</c:v>
                </c:pt>
                <c:pt idx="7">
                  <c:v>1.05</c:v>
                </c:pt>
                <c:pt idx="8">
                  <c:v>#N/A</c:v>
                </c:pt>
                <c:pt idx="9">
                  <c:v>1.1200000000000001</c:v>
                </c:pt>
              </c:numCache>
            </c:numRef>
          </c:val>
          <c:extLst xmlns:c16r2="http://schemas.microsoft.com/office/drawing/2015/06/chart">
            <c:ext xmlns:c16="http://schemas.microsoft.com/office/drawing/2014/chart" uri="{C3380CC4-5D6E-409C-BE32-E72D297353CC}">
              <c16:uniqueId val="{00000007-E70F-4889-A5AD-EB398941B9F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4.25</c:v>
                </c:pt>
                <c:pt idx="2">
                  <c:v>#N/A</c:v>
                </c:pt>
                <c:pt idx="3">
                  <c:v>4.17</c:v>
                </c:pt>
                <c:pt idx="4">
                  <c:v>#N/A</c:v>
                </c:pt>
                <c:pt idx="5">
                  <c:v>4.12</c:v>
                </c:pt>
                <c:pt idx="6">
                  <c:v>#N/A</c:v>
                </c:pt>
                <c:pt idx="7">
                  <c:v>4.58</c:v>
                </c:pt>
                <c:pt idx="8">
                  <c:v>#N/A</c:v>
                </c:pt>
                <c:pt idx="9">
                  <c:v>5.24</c:v>
                </c:pt>
              </c:numCache>
            </c:numRef>
          </c:val>
          <c:extLst xmlns:c16r2="http://schemas.microsoft.com/office/drawing/2015/06/chart">
            <c:ext xmlns:c16="http://schemas.microsoft.com/office/drawing/2014/chart" uri="{C3380CC4-5D6E-409C-BE32-E72D297353CC}">
              <c16:uniqueId val="{00000008-E70F-4889-A5AD-EB398941B9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8.52</c:v>
                </c:pt>
                <c:pt idx="2">
                  <c:v>#N/A</c:v>
                </c:pt>
                <c:pt idx="3">
                  <c:v>9.49</c:v>
                </c:pt>
                <c:pt idx="4">
                  <c:v>#N/A</c:v>
                </c:pt>
                <c:pt idx="5">
                  <c:v>9.5</c:v>
                </c:pt>
                <c:pt idx="6">
                  <c:v>#N/A</c:v>
                </c:pt>
                <c:pt idx="7">
                  <c:v>11.05</c:v>
                </c:pt>
                <c:pt idx="8">
                  <c:v>#N/A</c:v>
                </c:pt>
                <c:pt idx="9">
                  <c:v>8.06</c:v>
                </c:pt>
              </c:numCache>
            </c:numRef>
          </c:val>
          <c:extLst xmlns:c16r2="http://schemas.microsoft.com/office/drawing/2015/06/chart">
            <c:ext xmlns:c16="http://schemas.microsoft.com/office/drawing/2014/chart" uri="{C3380CC4-5D6E-409C-BE32-E72D297353CC}">
              <c16:uniqueId val="{00000009-E70F-4889-A5AD-EB398941B9FE}"/>
            </c:ext>
          </c:extLst>
        </c:ser>
        <c:dLbls>
          <c:showLegendKey val="0"/>
          <c:showVal val="0"/>
          <c:showCatName val="0"/>
          <c:showSerName val="0"/>
          <c:showPercent val="0"/>
          <c:showBubbleSize val="0"/>
        </c:dLbls>
        <c:gapWidth val="150"/>
        <c:overlap val="100"/>
        <c:axId val="276742912"/>
        <c:axId val="276744448"/>
      </c:barChart>
      <c:catAx>
        <c:axId val="27674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6744448"/>
        <c:crosses val="autoZero"/>
        <c:auto val="1"/>
        <c:lblAlgn val="ctr"/>
        <c:lblOffset val="100"/>
        <c:tickLblSkip val="1"/>
        <c:tickMarkSkip val="1"/>
        <c:noMultiLvlLbl val="0"/>
      </c:catAx>
      <c:valAx>
        <c:axId val="27674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742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2879</c:v>
                </c:pt>
                <c:pt idx="5">
                  <c:v>2860</c:v>
                </c:pt>
                <c:pt idx="8">
                  <c:v>2998</c:v>
                </c:pt>
                <c:pt idx="11">
                  <c:v>2858</c:v>
                </c:pt>
                <c:pt idx="14">
                  <c:v>2767</c:v>
                </c:pt>
              </c:numCache>
            </c:numRef>
          </c:val>
          <c:extLst xmlns:c16r2="http://schemas.microsoft.com/office/drawing/2015/06/chart">
            <c:ext xmlns:c16="http://schemas.microsoft.com/office/drawing/2014/chart" uri="{C3380CC4-5D6E-409C-BE32-E72D297353CC}">
              <c16:uniqueId val="{00000000-9962-4629-B357-85A31B1EF0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962-4629-B357-85A31B1EF0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47</c:v>
                </c:pt>
                <c:pt idx="3">
                  <c:v>14</c:v>
                </c:pt>
                <c:pt idx="6">
                  <c:v>13</c:v>
                </c:pt>
                <c:pt idx="9">
                  <c:v>13</c:v>
                </c:pt>
                <c:pt idx="12">
                  <c:v>13</c:v>
                </c:pt>
              </c:numCache>
            </c:numRef>
          </c:val>
          <c:extLst xmlns:c16r2="http://schemas.microsoft.com/office/drawing/2015/06/chart">
            <c:ext xmlns:c16="http://schemas.microsoft.com/office/drawing/2014/chart" uri="{C3380CC4-5D6E-409C-BE32-E72D297353CC}">
              <c16:uniqueId val="{00000002-9962-4629-B357-85A31B1EF0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140</c:v>
                </c:pt>
                <c:pt idx="3">
                  <c:v>180</c:v>
                </c:pt>
                <c:pt idx="6">
                  <c:v>238</c:v>
                </c:pt>
                <c:pt idx="9">
                  <c:v>252</c:v>
                </c:pt>
                <c:pt idx="12">
                  <c:v>261</c:v>
                </c:pt>
              </c:numCache>
            </c:numRef>
          </c:val>
          <c:extLst xmlns:c16r2="http://schemas.microsoft.com/office/drawing/2015/06/chart">
            <c:ext xmlns:c16="http://schemas.microsoft.com/office/drawing/2014/chart" uri="{C3380CC4-5D6E-409C-BE32-E72D297353CC}">
              <c16:uniqueId val="{00000003-9962-4629-B357-85A31B1EF0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400</c:v>
                </c:pt>
                <c:pt idx="3">
                  <c:v>441</c:v>
                </c:pt>
                <c:pt idx="6">
                  <c:v>420</c:v>
                </c:pt>
                <c:pt idx="9">
                  <c:v>440</c:v>
                </c:pt>
                <c:pt idx="12">
                  <c:v>437</c:v>
                </c:pt>
              </c:numCache>
            </c:numRef>
          </c:val>
          <c:extLst xmlns:c16r2="http://schemas.microsoft.com/office/drawing/2015/06/chart">
            <c:ext xmlns:c16="http://schemas.microsoft.com/office/drawing/2014/chart" uri="{C3380CC4-5D6E-409C-BE32-E72D297353CC}">
              <c16:uniqueId val="{00000004-9962-4629-B357-85A31B1EF0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47</c:v>
                </c:pt>
                <c:pt idx="3">
                  <c:v>53</c:v>
                </c:pt>
                <c:pt idx="6">
                  <c:v>60</c:v>
                </c:pt>
                <c:pt idx="9">
                  <c:v>60</c:v>
                </c:pt>
                <c:pt idx="12">
                  <c:v>20</c:v>
                </c:pt>
              </c:numCache>
            </c:numRef>
          </c:val>
          <c:extLst xmlns:c16r2="http://schemas.microsoft.com/office/drawing/2015/06/chart">
            <c:ext xmlns:c16="http://schemas.microsoft.com/office/drawing/2014/chart" uri="{C3380CC4-5D6E-409C-BE32-E72D297353CC}">
              <c16:uniqueId val="{00000005-9962-4629-B357-85A31B1EF0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962-4629-B357-85A31B1EF0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3214</c:v>
                </c:pt>
                <c:pt idx="3">
                  <c:v>3197</c:v>
                </c:pt>
                <c:pt idx="6">
                  <c:v>3228</c:v>
                </c:pt>
                <c:pt idx="9">
                  <c:v>3451</c:v>
                </c:pt>
                <c:pt idx="12">
                  <c:v>3014</c:v>
                </c:pt>
              </c:numCache>
            </c:numRef>
          </c:val>
          <c:extLst xmlns:c16r2="http://schemas.microsoft.com/office/drawing/2015/06/chart">
            <c:ext xmlns:c16="http://schemas.microsoft.com/office/drawing/2014/chart" uri="{C3380CC4-5D6E-409C-BE32-E72D297353CC}">
              <c16:uniqueId val="{00000007-9962-4629-B357-85A31B1EF0A6}"/>
            </c:ext>
          </c:extLst>
        </c:ser>
        <c:dLbls>
          <c:showLegendKey val="0"/>
          <c:showVal val="0"/>
          <c:showCatName val="0"/>
          <c:showSerName val="0"/>
          <c:showPercent val="0"/>
          <c:showBubbleSize val="0"/>
        </c:dLbls>
        <c:gapWidth val="100"/>
        <c:overlap val="100"/>
        <c:axId val="277069824"/>
        <c:axId val="277071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969</c:v>
                </c:pt>
                <c:pt idx="2">
                  <c:v>#N/A</c:v>
                </c:pt>
                <c:pt idx="3">
                  <c:v>#N/A</c:v>
                </c:pt>
                <c:pt idx="4">
                  <c:v>1025</c:v>
                </c:pt>
                <c:pt idx="5">
                  <c:v>#N/A</c:v>
                </c:pt>
                <c:pt idx="6">
                  <c:v>#N/A</c:v>
                </c:pt>
                <c:pt idx="7">
                  <c:v>961</c:v>
                </c:pt>
                <c:pt idx="8">
                  <c:v>#N/A</c:v>
                </c:pt>
                <c:pt idx="9">
                  <c:v>#N/A</c:v>
                </c:pt>
                <c:pt idx="10">
                  <c:v>1358</c:v>
                </c:pt>
                <c:pt idx="11">
                  <c:v>#N/A</c:v>
                </c:pt>
                <c:pt idx="12">
                  <c:v>#N/A</c:v>
                </c:pt>
                <c:pt idx="13">
                  <c:v>978</c:v>
                </c:pt>
                <c:pt idx="14">
                  <c:v>#N/A</c:v>
                </c:pt>
              </c:numCache>
            </c:numRef>
          </c:val>
          <c:smooth val="0"/>
          <c:extLst xmlns:c16r2="http://schemas.microsoft.com/office/drawing/2015/06/chart">
            <c:ext xmlns:c16="http://schemas.microsoft.com/office/drawing/2014/chart" uri="{C3380CC4-5D6E-409C-BE32-E72D297353CC}">
              <c16:uniqueId val="{00000008-9962-4629-B357-85A31B1EF0A6}"/>
            </c:ext>
          </c:extLst>
        </c:ser>
        <c:dLbls>
          <c:showLegendKey val="0"/>
          <c:showVal val="0"/>
          <c:showCatName val="0"/>
          <c:showSerName val="0"/>
          <c:showPercent val="0"/>
          <c:showBubbleSize val="0"/>
        </c:dLbls>
        <c:marker val="1"/>
        <c:smooth val="0"/>
        <c:axId val="277069824"/>
        <c:axId val="277071744"/>
      </c:lineChart>
      <c:catAx>
        <c:axId val="27706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071744"/>
        <c:crosses val="autoZero"/>
        <c:auto val="1"/>
        <c:lblAlgn val="ctr"/>
        <c:lblOffset val="100"/>
        <c:tickLblSkip val="1"/>
        <c:tickMarkSkip val="1"/>
        <c:noMultiLvlLbl val="0"/>
      </c:catAx>
      <c:valAx>
        <c:axId val="27707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06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32605</c:v>
                </c:pt>
                <c:pt idx="5">
                  <c:v>32349</c:v>
                </c:pt>
                <c:pt idx="8">
                  <c:v>33239</c:v>
                </c:pt>
                <c:pt idx="11">
                  <c:v>33277</c:v>
                </c:pt>
                <c:pt idx="14">
                  <c:v>33773</c:v>
                </c:pt>
              </c:numCache>
            </c:numRef>
          </c:val>
          <c:extLst xmlns:c16r2="http://schemas.microsoft.com/office/drawing/2015/06/chart">
            <c:ext xmlns:c16="http://schemas.microsoft.com/office/drawing/2014/chart" uri="{C3380CC4-5D6E-409C-BE32-E72D297353CC}">
              <c16:uniqueId val="{00000000-0B4D-4DC1-BA8E-E58019F3C5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344</c:v>
                </c:pt>
                <c:pt idx="5">
                  <c:v>282</c:v>
                </c:pt>
                <c:pt idx="8">
                  <c:v>250</c:v>
                </c:pt>
                <c:pt idx="11">
                  <c:v>191</c:v>
                </c:pt>
                <c:pt idx="14">
                  <c:v>165</c:v>
                </c:pt>
              </c:numCache>
            </c:numRef>
          </c:val>
          <c:extLst xmlns:c16r2="http://schemas.microsoft.com/office/drawing/2015/06/chart">
            <c:ext xmlns:c16="http://schemas.microsoft.com/office/drawing/2014/chart" uri="{C3380CC4-5D6E-409C-BE32-E72D297353CC}">
              <c16:uniqueId val="{00000001-0B4D-4DC1-BA8E-E58019F3C5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11396</c:v>
                </c:pt>
                <c:pt idx="5">
                  <c:v>11855</c:v>
                </c:pt>
                <c:pt idx="8">
                  <c:v>12335</c:v>
                </c:pt>
                <c:pt idx="11">
                  <c:v>10858</c:v>
                </c:pt>
                <c:pt idx="14">
                  <c:v>11311</c:v>
                </c:pt>
              </c:numCache>
            </c:numRef>
          </c:val>
          <c:extLst xmlns:c16r2="http://schemas.microsoft.com/office/drawing/2015/06/chart">
            <c:ext xmlns:c16="http://schemas.microsoft.com/office/drawing/2014/chart" uri="{C3380CC4-5D6E-409C-BE32-E72D297353CC}">
              <c16:uniqueId val="{00000002-0B4D-4DC1-BA8E-E58019F3C5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B4D-4DC1-BA8E-E58019F3C5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B4D-4DC1-BA8E-E58019F3C5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B4D-4DC1-BA8E-E58019F3C5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5161</c:v>
                </c:pt>
                <c:pt idx="3">
                  <c:v>4747</c:v>
                </c:pt>
                <c:pt idx="6">
                  <c:v>4415</c:v>
                </c:pt>
                <c:pt idx="9">
                  <c:v>3958</c:v>
                </c:pt>
                <c:pt idx="12">
                  <c:v>3676</c:v>
                </c:pt>
              </c:numCache>
            </c:numRef>
          </c:val>
          <c:extLst xmlns:c16r2="http://schemas.microsoft.com/office/drawing/2015/06/chart">
            <c:ext xmlns:c16="http://schemas.microsoft.com/office/drawing/2014/chart" uri="{C3380CC4-5D6E-409C-BE32-E72D297353CC}">
              <c16:uniqueId val="{00000006-0B4D-4DC1-BA8E-E58019F3C5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1866</c:v>
                </c:pt>
                <c:pt idx="3">
                  <c:v>2232</c:v>
                </c:pt>
                <c:pt idx="6">
                  <c:v>2137</c:v>
                </c:pt>
                <c:pt idx="9">
                  <c:v>1907</c:v>
                </c:pt>
                <c:pt idx="12">
                  <c:v>1666</c:v>
                </c:pt>
              </c:numCache>
            </c:numRef>
          </c:val>
          <c:extLst xmlns:c16r2="http://schemas.microsoft.com/office/drawing/2015/06/chart">
            <c:ext xmlns:c16="http://schemas.microsoft.com/office/drawing/2014/chart" uri="{C3380CC4-5D6E-409C-BE32-E72D297353CC}">
              <c16:uniqueId val="{00000007-0B4D-4DC1-BA8E-E58019F3C5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5645</c:v>
                </c:pt>
                <c:pt idx="3">
                  <c:v>6037</c:v>
                </c:pt>
                <c:pt idx="6">
                  <c:v>6824</c:v>
                </c:pt>
                <c:pt idx="9">
                  <c:v>6383</c:v>
                </c:pt>
                <c:pt idx="12">
                  <c:v>5903</c:v>
                </c:pt>
              </c:numCache>
            </c:numRef>
          </c:val>
          <c:extLst xmlns:c16r2="http://schemas.microsoft.com/office/drawing/2015/06/chart">
            <c:ext xmlns:c16="http://schemas.microsoft.com/office/drawing/2014/chart" uri="{C3380CC4-5D6E-409C-BE32-E72D297353CC}">
              <c16:uniqueId val="{00000008-0B4D-4DC1-BA8E-E58019F3C5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52</c:v>
                </c:pt>
                <c:pt idx="3">
                  <c:v>87</c:v>
                </c:pt>
                <c:pt idx="6">
                  <c:v>74</c:v>
                </c:pt>
                <c:pt idx="9">
                  <c:v>61</c:v>
                </c:pt>
                <c:pt idx="12">
                  <c:v>48</c:v>
                </c:pt>
              </c:numCache>
            </c:numRef>
          </c:val>
          <c:extLst xmlns:c16r2="http://schemas.microsoft.com/office/drawing/2015/06/chart">
            <c:ext xmlns:c16="http://schemas.microsoft.com/office/drawing/2014/chart" uri="{C3380CC4-5D6E-409C-BE32-E72D297353CC}">
              <c16:uniqueId val="{00000009-0B4D-4DC1-BA8E-E58019F3C5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36922</c:v>
                </c:pt>
                <c:pt idx="3">
                  <c:v>36264</c:v>
                </c:pt>
                <c:pt idx="6">
                  <c:v>37274</c:v>
                </c:pt>
                <c:pt idx="9">
                  <c:v>37685</c:v>
                </c:pt>
                <c:pt idx="12">
                  <c:v>39629</c:v>
                </c:pt>
              </c:numCache>
            </c:numRef>
          </c:val>
          <c:extLst xmlns:c16r2="http://schemas.microsoft.com/office/drawing/2015/06/chart">
            <c:ext xmlns:c16="http://schemas.microsoft.com/office/drawing/2014/chart" uri="{C3380CC4-5D6E-409C-BE32-E72D297353CC}">
              <c16:uniqueId val="{0000000A-0B4D-4DC1-BA8E-E58019F3C5A0}"/>
            </c:ext>
          </c:extLst>
        </c:ser>
        <c:dLbls>
          <c:showLegendKey val="0"/>
          <c:showVal val="0"/>
          <c:showCatName val="0"/>
          <c:showSerName val="0"/>
          <c:showPercent val="0"/>
          <c:showBubbleSize val="0"/>
        </c:dLbls>
        <c:gapWidth val="100"/>
        <c:overlap val="100"/>
        <c:axId val="277639552"/>
        <c:axId val="27764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5300</c:v>
                </c:pt>
                <c:pt idx="2">
                  <c:v>#N/A</c:v>
                </c:pt>
                <c:pt idx="3">
                  <c:v>#N/A</c:v>
                </c:pt>
                <c:pt idx="4">
                  <c:v>4881</c:v>
                </c:pt>
                <c:pt idx="5">
                  <c:v>#N/A</c:v>
                </c:pt>
                <c:pt idx="6">
                  <c:v>#N/A</c:v>
                </c:pt>
                <c:pt idx="7">
                  <c:v>4900</c:v>
                </c:pt>
                <c:pt idx="8">
                  <c:v>#N/A</c:v>
                </c:pt>
                <c:pt idx="9">
                  <c:v>#N/A</c:v>
                </c:pt>
                <c:pt idx="10">
                  <c:v>5669</c:v>
                </c:pt>
                <c:pt idx="11">
                  <c:v>#N/A</c:v>
                </c:pt>
                <c:pt idx="12">
                  <c:v>#N/A</c:v>
                </c:pt>
                <c:pt idx="13">
                  <c:v>5671</c:v>
                </c:pt>
                <c:pt idx="14">
                  <c:v>#N/A</c:v>
                </c:pt>
              </c:numCache>
            </c:numRef>
          </c:val>
          <c:smooth val="0"/>
          <c:extLst xmlns:c16r2="http://schemas.microsoft.com/office/drawing/2015/06/chart">
            <c:ext xmlns:c16="http://schemas.microsoft.com/office/drawing/2014/chart" uri="{C3380CC4-5D6E-409C-BE32-E72D297353CC}">
              <c16:uniqueId val="{0000000B-0B4D-4DC1-BA8E-E58019F3C5A0}"/>
            </c:ext>
          </c:extLst>
        </c:ser>
        <c:dLbls>
          <c:showLegendKey val="0"/>
          <c:showVal val="0"/>
          <c:showCatName val="0"/>
          <c:showSerName val="0"/>
          <c:showPercent val="0"/>
          <c:showBubbleSize val="0"/>
        </c:dLbls>
        <c:marker val="1"/>
        <c:smooth val="0"/>
        <c:axId val="277639552"/>
        <c:axId val="277641472"/>
      </c:lineChart>
      <c:catAx>
        <c:axId val="27763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7641472"/>
        <c:crosses val="autoZero"/>
        <c:auto val="1"/>
        <c:lblAlgn val="ctr"/>
        <c:lblOffset val="100"/>
        <c:tickLblSkip val="1"/>
        <c:tickMarkSkip val="1"/>
        <c:noMultiLvlLbl val="0"/>
      </c:catAx>
      <c:valAx>
        <c:axId val="27764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63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4384</c:v>
                </c:pt>
                <c:pt idx="1">
                  <c:v>4153</c:v>
                </c:pt>
                <c:pt idx="2">
                  <c:v>3765</c:v>
                </c:pt>
              </c:numCache>
            </c:numRef>
          </c:val>
          <c:extLst xmlns:c16r2="http://schemas.microsoft.com/office/drawing/2015/06/chart">
            <c:ext xmlns:c16="http://schemas.microsoft.com/office/drawing/2014/chart" uri="{C3380CC4-5D6E-409C-BE32-E72D297353CC}">
              <c16:uniqueId val="{00000000-167C-47F0-9397-BE3C52C7A8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1540</c:v>
                </c:pt>
                <c:pt idx="1">
                  <c:v>1163</c:v>
                </c:pt>
                <c:pt idx="2">
                  <c:v>1063</c:v>
                </c:pt>
              </c:numCache>
            </c:numRef>
          </c:val>
          <c:extLst xmlns:c16r2="http://schemas.microsoft.com/office/drawing/2015/06/chart">
            <c:ext xmlns:c16="http://schemas.microsoft.com/office/drawing/2014/chart" uri="{C3380CC4-5D6E-409C-BE32-E72D297353CC}">
              <c16:uniqueId val="{00000001-167C-47F0-9397-BE3C52C7A8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9503</c:v>
                </c:pt>
                <c:pt idx="1">
                  <c:v>9075</c:v>
                </c:pt>
                <c:pt idx="2">
                  <c:v>9400</c:v>
                </c:pt>
              </c:numCache>
            </c:numRef>
          </c:val>
          <c:extLst xmlns:c16r2="http://schemas.microsoft.com/office/drawing/2015/06/chart">
            <c:ext xmlns:c16="http://schemas.microsoft.com/office/drawing/2014/chart" uri="{C3380CC4-5D6E-409C-BE32-E72D297353CC}">
              <c16:uniqueId val="{00000002-167C-47F0-9397-BE3C52C7A8D6}"/>
            </c:ext>
          </c:extLst>
        </c:ser>
        <c:dLbls>
          <c:showLegendKey val="0"/>
          <c:showVal val="0"/>
          <c:showCatName val="0"/>
          <c:showSerName val="0"/>
          <c:showPercent val="0"/>
          <c:showBubbleSize val="0"/>
        </c:dLbls>
        <c:gapWidth val="120"/>
        <c:overlap val="100"/>
        <c:axId val="277750912"/>
        <c:axId val="277752448"/>
      </c:barChart>
      <c:catAx>
        <c:axId val="2777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7752448"/>
        <c:crosses val="autoZero"/>
        <c:auto val="1"/>
        <c:lblAlgn val="ctr"/>
        <c:lblOffset val="100"/>
        <c:tickLblSkip val="1"/>
        <c:tickMarkSkip val="1"/>
        <c:noMultiLvlLbl val="0"/>
      </c:catAx>
      <c:valAx>
        <c:axId val="277752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775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{905CD2C7-E1B1-4123-9FF1-CC3B299FDA26}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A5E-41B0-908C-E82129F3CF3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{97288C92-4AE5-40EA-BE4C-414288771752}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5E-41B0-908C-E82129F3CF3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{5DE4940E-2548-420E-B324-4374A528DFE9}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5E-41B0-908C-E82129F3CF3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{A452E95C-060D-4740-8C2E-FD8756002D23}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5E-41B0-908C-E82129F3CF3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{82D85A06-A5A0-4A88-80AB-F820087300F6}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5E-41B0-908C-E82129F3CF3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{ED17947F-0A7A-49DA-99C7-171ED9FDF75A}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A5E-41B0-908C-E82129F3CF3D}"/>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{3FA7E561-1703-4EDA-B4F5-8B2B00ED933B}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A5E-41B0-908C-E82129F3CF3D}"/>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{260670DC-94C9-4A2F-BA1F-B24CBCA135BB}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A5E-41B0-908C-E82129F3CF3D}"/>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{DC04997C-4EAF-40C8-8116-A848D1D5A26E}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A5E-41B0-908C-E82129F3CF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40.9</c:v>
                </c:pt>
                <c:pt idx="24">
                  <c:v>42</c:v>
                </c:pt>
                <c:pt idx="32">
                  <c:v>42.6</c:v>
                </c:pt>
              </c:numCache>
            </c:numRef>
          </c:xVal>
          <c:yVal>
            <c:numRef>
              <c:f>公会計指標分析・財政指標組合せ分析表!$BP$51:$DC$51</c:f>
              <c:numCache>
                <c:formatCode>#,##0.0;"▲ "#,##0.0</c:formatCode>
                <c:ptCount val="40"/>
                <c:pt idx="16">
                  <c:v>32.9</c:v>
                </c:pt>
                <c:pt idx="24">
                  <c:v>38.700000000000003</c:v>
                </c:pt>
                <c:pt idx="32">
                  <c:v>39.5</c:v>
                </c:pt>
              </c:numCache>
            </c:numRef>
          </c:yVal>
          <c:smooth val="0"/>
          <c:extLst xmlns:c16r2="http://schemas.microsoft.com/office/drawing/2015/06/chart">
            <c:ext xmlns:c16="http://schemas.microsoft.com/office/drawing/2014/chart" uri="{C3380CC4-5D6E-409C-BE32-E72D297353CC}">
              <c16:uniqueId val="{00000009-2A5E-41B0-908C-E82129F3CF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{A8B0ED9B-07D1-46FD-9C5C-5E8027691C5A}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A5E-41B0-908C-E82129F3CF3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{8F8EF300-1625-4F63-8787-84F8A8FCDEE4}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5E-41B0-908C-E82129F3CF3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{F09A3A41-1537-48AE-99E6-01EE47652EA5}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5E-41B0-908C-E82129F3CF3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{914A4B61-AB96-439B-85B5-9B447AE6D31A}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5E-41B0-908C-E82129F3CF3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{C5018BFE-F6EA-45C5-ACF5-8BECF2B04DD3}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5E-41B0-908C-E82129F3CF3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{41D4B61F-133D-4C78-A918-41C08BB09E5E}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A5E-41B0-908C-E82129F3CF3D}"/>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{B5A8CC42-79A6-45DB-99DA-898F7A44F127}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A5E-41B0-908C-E82129F3CF3D}"/>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{6079C6B2-0A20-4473-B2E4-8E8390FAC24E}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A5E-41B0-908C-E82129F3CF3D}"/>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{A282605B-1C4B-4E75-8366-A45261040474}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A5E-41B0-908C-E82129F3CF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56.6</c:v>
                </c:pt>
                <c:pt idx="32">
                  <c:v>54.2</c:v>
                </c:pt>
              </c:numCache>
            </c:numRef>
          </c:xVal>
          <c:yVal>
            <c:numRef>
              <c:f>公会計指標分析・財政指標組合せ分析表!$BP$55:$DC$55</c:f>
              <c:numCache>
                <c:formatCode>#,##0.0;"▲ "#,##0.0</c:formatCode>
                <c:ptCount val="40"/>
                <c:pt idx="16">
                  <c:v>33.9</c:v>
                </c:pt>
                <c:pt idx="24">
                  <c:v>32.299999999999997</c:v>
                </c:pt>
                <c:pt idx="32">
                  <c:v>35.200000000000003</c:v>
                </c:pt>
              </c:numCache>
            </c:numRef>
          </c:yVal>
          <c:smooth val="0"/>
          <c:extLst xmlns:c16r2="http://schemas.microsoft.com/office/drawing/2015/06/chart">
            <c:ext xmlns:c16="http://schemas.microsoft.com/office/drawing/2014/chart" uri="{C3380CC4-5D6E-409C-BE32-E72D297353CC}">
              <c16:uniqueId val="{00000013-2A5E-41B0-908C-E82129F3CF3D}"/>
            </c:ext>
          </c:extLst>
        </c:ser>
        <c:dLbls>
          <c:showLegendKey val="0"/>
          <c:showVal val="1"/>
          <c:showCatName val="0"/>
          <c:showSerName val="0"/>
          <c:showPercent val="0"/>
          <c:showBubbleSize val="0"/>
        </c:dLbls>
        <c:axId val="286822400"/>
        <c:axId val="286824320"/>
      </c:scatterChart>
      <c:valAx>
        <c:axId val="286822400"/>
        <c:scaling>
          <c:orientation val="minMax"/>
          <c:max val="58"/>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6824320"/>
        <c:crosses val="autoZero"/>
        <c:crossBetween val="midCat"/>
      </c:valAx>
      <c:valAx>
        <c:axId val="286824320"/>
        <c:scaling>
          <c:orientation val="minMax"/>
          <c:max val="40.700000000000003"/>
          <c:min val="3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6822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{F84AC18F-C1DB-49E8-A9C4-888D4357C699}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F48-43EA-BCC4-E4AE40415E0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{03E22923-5FD8-46D4-87EA-81F6AFD89FFA}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48-43EA-BCC4-E4AE40415E0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{83CEA457-AB8D-4FA9-9002-D673C5071ED1}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48-43EA-BCC4-E4AE40415E0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{B20B6EB2-3328-4BD1-AEFD-49F28F2A5C51}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48-43EA-BCC4-E4AE40415E0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{F7CC96F2-4060-4BDA-8B82-D79EAF39EDC5}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48-43EA-BCC4-E4AE40415E02}"/>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{68727E48-79B0-4636-A2BC-4A14B3770F6A}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F48-43EA-BCC4-E4AE40415E02}"/>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{8FF213B2-A6B3-4142-8C9F-9A10B4145BEC}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F48-43EA-BCC4-E4AE40415E02}"/>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{FEF2B0F8-079A-4A11-9BC6-B20A455B6D9F}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F48-43EA-BCC4-E4AE40415E02}"/>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{F1971E81-C89B-4D43-9C0A-7A520C8E94AD}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F48-43EA-BCC4-E4AE40415E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6.8</c:v>
                </c:pt>
                <c:pt idx="16">
                  <c:v>6.5</c:v>
                </c:pt>
                <c:pt idx="24">
                  <c:v>7.4</c:v>
                </c:pt>
                <c:pt idx="32">
                  <c:v>6.6</c:v>
                </c:pt>
              </c:numCache>
            </c:numRef>
          </c:xVal>
          <c:yVal>
            <c:numRef>
              <c:f>公会計指標分析・財政指標組合せ分析表!$BP$73:$DC$73</c:f>
              <c:numCache>
                <c:formatCode>#,##0.0;"▲ "#,##0.0</c:formatCode>
                <c:ptCount val="40"/>
                <c:pt idx="0">
                  <c:v>35.4</c:v>
                </c:pt>
                <c:pt idx="8">
                  <c:v>31.8</c:v>
                </c:pt>
                <c:pt idx="16">
                  <c:v>32.9</c:v>
                </c:pt>
                <c:pt idx="24">
                  <c:v>38.700000000000003</c:v>
                </c:pt>
                <c:pt idx="32">
                  <c:v>39.5</c:v>
                </c:pt>
              </c:numCache>
            </c:numRef>
          </c:yVal>
          <c:smooth val="0"/>
          <c:extLst xmlns:c16r2="http://schemas.microsoft.com/office/drawing/2015/06/chart">
            <c:ext xmlns:c16="http://schemas.microsoft.com/office/drawing/2014/chart" uri="{C3380CC4-5D6E-409C-BE32-E72D297353CC}">
              <c16:uniqueId val="{00000009-6F48-43EA-BCC4-E4AE40415E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{FE6DABD8-0B27-4648-93F7-8EE1B9249BF1}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F48-43EA-BCC4-E4AE40415E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{F3158B9F-9EA5-4C24-A989-3AD38CA948A4}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48-43EA-BCC4-E4AE40415E0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{B5CF3B94-A833-4DC9-8B98-88FBA449CBBA}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48-43EA-BCC4-E4AE40415E0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{624B9BC1-E0DC-416A-9B0B-970AA30659DC}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48-43EA-BCC4-E4AE40415E0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{4B2A2F87-BAAE-4D5B-ADF6-F3C92ACB33B2}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48-43EA-BCC4-E4AE40415E0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{E5A4D170-FCA0-4549-993B-C21D9A52FDC8}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F48-43EA-BCC4-E4AE40415E0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{755A9D4E-2A18-4131-81BD-897339E9CB7D}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F48-43EA-BCC4-E4AE40415E0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{D3707CDD-9489-4DC7-A6C9-69C4BC14A9B2}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F48-43EA-BCC4-E4AE40415E0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{2687B04F-4472-48CD-903A-D851D3CBC234}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F48-43EA-BCC4-E4AE40415E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7.4</c:v>
                </c:pt>
                <c:pt idx="24">
                  <c:v>7</c:v>
                </c:pt>
                <c:pt idx="32">
                  <c:v>6.9</c:v>
                </c:pt>
              </c:numCache>
            </c:numRef>
          </c:xVal>
          <c:yVal>
            <c:numRef>
              <c:f>公会計指標分析・財政指標組合せ分析表!$BP$77:$DC$77</c:f>
              <c:numCache>
                <c:formatCode>#,##0.0;"▲ "#,##0.0</c:formatCode>
                <c:ptCount val="40"/>
                <c:pt idx="0">
                  <c:v>33</c:v>
                </c:pt>
                <c:pt idx="8">
                  <c:v>35.700000000000003</c:v>
                </c:pt>
                <c:pt idx="16">
                  <c:v>33.9</c:v>
                </c:pt>
                <c:pt idx="24">
                  <c:v>32.299999999999997</c:v>
                </c:pt>
                <c:pt idx="32">
                  <c:v>35.200000000000003</c:v>
                </c:pt>
              </c:numCache>
            </c:numRef>
          </c:yVal>
          <c:smooth val="0"/>
          <c:extLst xmlns:c16r2="http://schemas.microsoft.com/office/drawing/2015/06/chart">
            <c:ext xmlns:c16="http://schemas.microsoft.com/office/drawing/2014/chart" uri="{C3380CC4-5D6E-409C-BE32-E72D297353CC}">
              <c16:uniqueId val="{00000013-6F48-43EA-BCC4-E4AE40415E02}"/>
            </c:ext>
          </c:extLst>
        </c:ser>
        <c:dLbls>
          <c:showLegendKey val="0"/>
          <c:showVal val="1"/>
          <c:showCatName val="0"/>
          <c:showSerName val="0"/>
          <c:showPercent val="0"/>
          <c:showBubbleSize val="0"/>
        </c:dLbls>
        <c:axId val="286911872"/>
        <c:axId val="286914048"/>
      </c:scatterChart>
      <c:valAx>
        <c:axId val="286911872"/>
        <c:scaling>
          <c:orientation val="minMax"/>
          <c:max val="8.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6914048"/>
        <c:crosses val="autoZero"/>
        <c:crossBetween val="midCat"/>
      </c:valAx>
      <c:valAx>
        <c:axId val="286914048"/>
        <c:scaling>
          <c:orientation val="minMax"/>
          <c:max val="40.800000000000004"/>
          <c:min val="3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6911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effectLst/>
              <a:latin typeface="+mn-lt"/>
              <a:ea typeface="+mn-ea"/>
              <a:cs typeface="+mn-cs"/>
            </a:rPr>
            <a:t>　公営住宅債や一般単独事業債の償還完了等により、元利償還金は前年度比</a:t>
          </a:r>
          <a:r>
            <a:rPr kumimoji="1" lang="en-US" altLang="ja-JP" sz="900">
              <a:solidFill>
                <a:schemeClr val="dk1"/>
              </a:solidFill>
              <a:effectLst/>
              <a:latin typeface="+mn-lt"/>
              <a:ea typeface="+mn-ea"/>
              <a:cs typeface="+mn-cs"/>
            </a:rPr>
            <a:t>3.6</a:t>
          </a:r>
          <a:r>
            <a:rPr kumimoji="1" lang="ja-JP" altLang="en-US" sz="900">
              <a:solidFill>
                <a:schemeClr val="dk1"/>
              </a:solidFill>
              <a:effectLst/>
              <a:latin typeface="+mn-lt"/>
              <a:ea typeface="+mn-ea"/>
              <a:cs typeface="+mn-cs"/>
            </a:rPr>
            <a:t>％減したが、平成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年度に借入した緊急・防災事業債（消防施設整備事業：消防車両等</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台購入）の元金償還が開始されたことにより、</a:t>
          </a:r>
          <a:r>
            <a:rPr kumimoji="1" lang="ja-JP" altLang="ja-JP" sz="900">
              <a:solidFill>
                <a:schemeClr val="dk1"/>
              </a:solidFill>
              <a:effectLst/>
              <a:latin typeface="+mn-lt"/>
              <a:ea typeface="+mn-ea"/>
              <a:cs typeface="+mn-cs"/>
            </a:rPr>
            <a:t>一部事務組合等の起こした地方債の元利償還金に対する負担金</a:t>
          </a:r>
          <a:r>
            <a:rPr kumimoji="1" lang="ja-JP" altLang="en-US" sz="900">
              <a:solidFill>
                <a:schemeClr val="dk1"/>
              </a:solidFill>
              <a:effectLst/>
              <a:latin typeface="+mn-lt"/>
              <a:ea typeface="+mn-ea"/>
              <a:cs typeface="+mn-cs"/>
            </a:rPr>
            <a:t>が増加し</a:t>
          </a:r>
          <a:r>
            <a:rPr kumimoji="1" lang="ja-JP" altLang="ja-JP" sz="900">
              <a:solidFill>
                <a:schemeClr val="dk1"/>
              </a:solidFill>
              <a:effectLst/>
              <a:latin typeface="+mn-lt"/>
              <a:ea typeface="+mn-ea"/>
              <a:cs typeface="+mn-cs"/>
            </a:rPr>
            <a:t>、元利償還金等（Ａ）が増加している。</a:t>
          </a:r>
          <a:r>
            <a:rPr kumimoji="1" lang="ja-JP" altLang="en-US" sz="900">
              <a:solidFill>
                <a:schemeClr val="dk1"/>
              </a:solidFill>
              <a:effectLst/>
              <a:latin typeface="+mn-lt"/>
              <a:ea typeface="+mn-ea"/>
              <a:cs typeface="+mn-cs"/>
            </a:rPr>
            <a:t>　　　　</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一方で、控除対象となる基準財政需要額に算入された公債費（Ｂ）は減少しており、総額で実質公債費比率の分子は</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している。</a:t>
          </a:r>
          <a:endParaRPr kumimoji="1" lang="en-US" altLang="ja-JP" sz="900">
            <a:solidFill>
              <a:schemeClr val="dk1"/>
            </a:solidFill>
            <a:effectLst/>
            <a:latin typeface="+mn-lt"/>
            <a:ea typeface="+mn-ea"/>
            <a:cs typeface="+mn-cs"/>
          </a:endParaRPr>
        </a:p>
        <a:p>
          <a:r>
            <a:rPr kumimoji="1" lang="en-US"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修正個所</a:t>
          </a:r>
          <a:r>
            <a:rPr kumimoji="1" lang="en-US" altLang="ja-JP" sz="800">
              <a:solidFill>
                <a:schemeClr val="dk1"/>
              </a:solidFill>
              <a:effectLst/>
              <a:latin typeface="+mn-lt"/>
              <a:ea typeface="+mn-ea"/>
              <a:cs typeface="+mn-cs"/>
            </a:rPr>
            <a:t>】</a:t>
          </a:r>
        </a:p>
        <a:p>
          <a:r>
            <a:rPr kumimoji="1" lang="ja-JP" altLang="en-US"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28</a:t>
          </a:r>
          <a:r>
            <a:rPr kumimoji="1" lang="ja-JP" altLang="en-US" sz="800">
              <a:solidFill>
                <a:schemeClr val="dk1"/>
              </a:solidFill>
              <a:effectLst/>
              <a:latin typeface="+mn-lt"/>
              <a:ea typeface="+mn-ea"/>
              <a:cs typeface="+mn-cs"/>
            </a:rPr>
            <a:t>年度の「満期一括償還地方債に係る年度割相当額」について、</a:t>
          </a:r>
          <a:r>
            <a:rPr kumimoji="1" lang="en-US" altLang="ja-JP" sz="800">
              <a:solidFill>
                <a:schemeClr val="dk1"/>
              </a:solidFill>
              <a:effectLst/>
              <a:latin typeface="+mn-lt"/>
              <a:ea typeface="+mn-ea"/>
              <a:cs typeface="+mn-cs"/>
            </a:rPr>
            <a:t>60</a:t>
          </a:r>
          <a:r>
            <a:rPr kumimoji="1" lang="ja-JP" altLang="en-US" sz="800">
              <a:solidFill>
                <a:schemeClr val="dk1"/>
              </a:solidFill>
              <a:effectLst/>
              <a:latin typeface="+mn-lt"/>
              <a:ea typeface="+mn-ea"/>
              <a:cs typeface="+mn-cs"/>
            </a:rPr>
            <a:t>百万円から</a:t>
          </a:r>
          <a:r>
            <a:rPr kumimoji="1" lang="en-US" altLang="ja-JP" sz="800">
              <a:solidFill>
                <a:schemeClr val="dk1"/>
              </a:solidFill>
              <a:effectLst/>
              <a:latin typeface="+mn-lt"/>
              <a:ea typeface="+mn-ea"/>
              <a:cs typeface="+mn-cs"/>
            </a:rPr>
            <a:t>33</a:t>
          </a:r>
          <a:r>
            <a:rPr kumimoji="1" lang="ja-JP" altLang="en-US" sz="800">
              <a:solidFill>
                <a:schemeClr val="dk1"/>
              </a:solidFill>
              <a:effectLst/>
              <a:latin typeface="+mn-lt"/>
              <a:ea typeface="+mn-ea"/>
              <a:cs typeface="+mn-cs"/>
            </a:rPr>
            <a:t>百万円へ修正。</a:t>
          </a:r>
          <a:endParaRPr kumimoji="1" lang="en-US" altLang="ja-JP" sz="8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28</a:t>
          </a:r>
          <a:r>
            <a:rPr kumimoji="1" lang="ja-JP" altLang="ja-JP" sz="800">
              <a:solidFill>
                <a:schemeClr val="dk1"/>
              </a:solidFill>
              <a:effectLst/>
              <a:latin typeface="+mn-lt"/>
              <a:ea typeface="+mn-ea"/>
              <a:cs typeface="+mn-cs"/>
            </a:rPr>
            <a:t>年度の「</a:t>
          </a:r>
          <a:r>
            <a:rPr kumimoji="1" lang="ja-JP" altLang="en-US" sz="800">
              <a:solidFill>
                <a:schemeClr val="dk1"/>
              </a:solidFill>
              <a:effectLst/>
              <a:latin typeface="+mn-lt"/>
              <a:ea typeface="+mn-ea"/>
              <a:cs typeface="+mn-cs"/>
            </a:rPr>
            <a:t>実質公債費比率の分子</a:t>
          </a:r>
          <a:r>
            <a:rPr kumimoji="1" lang="ja-JP" altLang="ja-JP" sz="800">
              <a:solidFill>
                <a:schemeClr val="dk1"/>
              </a:solidFill>
              <a:effectLst/>
              <a:latin typeface="+mn-lt"/>
              <a:ea typeface="+mn-ea"/>
              <a:cs typeface="+mn-cs"/>
            </a:rPr>
            <a:t>」について、</a:t>
          </a:r>
          <a:r>
            <a:rPr kumimoji="1" lang="en-US" altLang="ja-JP" sz="800">
              <a:solidFill>
                <a:schemeClr val="dk1"/>
              </a:solidFill>
              <a:effectLst/>
              <a:latin typeface="+mn-lt"/>
              <a:ea typeface="+mn-ea"/>
              <a:cs typeface="+mn-cs"/>
            </a:rPr>
            <a:t>961</a:t>
          </a:r>
          <a:r>
            <a:rPr kumimoji="1" lang="ja-JP" altLang="ja-JP" sz="800">
              <a:solidFill>
                <a:schemeClr val="dk1"/>
              </a:solidFill>
              <a:effectLst/>
              <a:latin typeface="+mn-lt"/>
              <a:ea typeface="+mn-ea"/>
              <a:cs typeface="+mn-cs"/>
            </a:rPr>
            <a:t>百万円から</a:t>
          </a:r>
          <a:r>
            <a:rPr kumimoji="1" lang="en-US" altLang="ja-JP" sz="800">
              <a:solidFill>
                <a:schemeClr val="dk1"/>
              </a:solidFill>
              <a:effectLst/>
              <a:latin typeface="+mn-lt"/>
              <a:ea typeface="+mn-ea"/>
              <a:cs typeface="+mn-cs"/>
            </a:rPr>
            <a:t>934</a:t>
          </a:r>
          <a:r>
            <a:rPr kumimoji="1" lang="ja-JP" altLang="ja-JP" sz="800">
              <a:solidFill>
                <a:schemeClr val="dk1"/>
              </a:solidFill>
              <a:effectLst/>
              <a:latin typeface="+mn-lt"/>
              <a:ea typeface="+mn-ea"/>
              <a:cs typeface="+mn-cs"/>
            </a:rPr>
            <a:t>百万円へ修正。</a:t>
          </a:r>
          <a:endParaRPr kumimoji="1" lang="en-US" altLang="ja-JP" sz="8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a:t>
          </a:r>
          <a:r>
            <a:rPr kumimoji="1" lang="ja-JP" altLang="en-US" sz="800">
              <a:solidFill>
                <a:schemeClr val="dk1"/>
              </a:solidFill>
              <a:effectLst/>
              <a:latin typeface="+mn-lt"/>
              <a:ea typeface="+mn-ea"/>
              <a:cs typeface="+mn-cs"/>
            </a:rPr>
            <a:t>の「</a:t>
          </a:r>
          <a:r>
            <a:rPr kumimoji="1" lang="ja-JP" altLang="ja-JP" sz="800">
              <a:solidFill>
                <a:schemeClr val="dk1"/>
              </a:solidFill>
              <a:effectLst/>
              <a:latin typeface="+mn-lt"/>
              <a:ea typeface="+mn-ea"/>
              <a:cs typeface="+mn-cs"/>
            </a:rPr>
            <a:t>満期一括償還地方債に係る年度割相当額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について、</a:t>
          </a:r>
          <a:r>
            <a:rPr kumimoji="1" lang="en-US" altLang="ja-JP" sz="800">
              <a:solidFill>
                <a:schemeClr val="dk1"/>
              </a:solidFill>
              <a:effectLst/>
              <a:latin typeface="+mn-lt"/>
              <a:ea typeface="+mn-ea"/>
              <a:cs typeface="+mn-cs"/>
            </a:rPr>
            <a:t>60</a:t>
          </a:r>
          <a:r>
            <a:rPr kumimoji="1" lang="ja-JP" altLang="ja-JP" sz="800">
              <a:solidFill>
                <a:schemeClr val="dk1"/>
              </a:solidFill>
              <a:effectLst/>
              <a:latin typeface="+mn-lt"/>
              <a:ea typeface="+mn-ea"/>
              <a:cs typeface="+mn-cs"/>
            </a:rPr>
            <a:t>百万円から</a:t>
          </a:r>
          <a:r>
            <a:rPr kumimoji="1" lang="en-US" altLang="ja-JP" sz="800">
              <a:solidFill>
                <a:schemeClr val="dk1"/>
              </a:solidFill>
              <a:effectLst/>
              <a:latin typeface="+mn-lt"/>
              <a:ea typeface="+mn-ea"/>
              <a:cs typeface="+mn-cs"/>
            </a:rPr>
            <a:t>33</a:t>
          </a:r>
          <a:r>
            <a:rPr kumimoji="1" lang="ja-JP" altLang="ja-JP" sz="800">
              <a:solidFill>
                <a:schemeClr val="dk1"/>
              </a:solidFill>
              <a:effectLst/>
              <a:latin typeface="+mn-lt"/>
              <a:ea typeface="+mn-ea"/>
              <a:cs typeface="+mn-cs"/>
            </a:rPr>
            <a:t>百万円へ修正。</a:t>
          </a:r>
          <a:endParaRPr kumimoji="1" lang="en-US" altLang="ja-JP" sz="8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a:t>
          </a:r>
          <a:r>
            <a:rPr kumimoji="1" lang="ja-JP" altLang="en-US" sz="800">
              <a:solidFill>
                <a:schemeClr val="dk1"/>
              </a:solidFill>
              <a:effectLst/>
              <a:latin typeface="+mn-lt"/>
              <a:ea typeface="+mn-ea"/>
              <a:cs typeface="+mn-cs"/>
            </a:rPr>
            <a:t>の「元利償還金」</a:t>
          </a:r>
          <a:r>
            <a:rPr kumimoji="1" lang="ja-JP" altLang="ja-JP" sz="800">
              <a:solidFill>
                <a:schemeClr val="dk1"/>
              </a:solidFill>
              <a:effectLst/>
              <a:latin typeface="+mn-lt"/>
              <a:ea typeface="+mn-ea"/>
              <a:cs typeface="+mn-cs"/>
            </a:rPr>
            <a:t>について、</a:t>
          </a:r>
          <a:r>
            <a:rPr kumimoji="1" lang="en-US" altLang="ja-JP" sz="800">
              <a:solidFill>
                <a:schemeClr val="dk1"/>
              </a:solidFill>
              <a:effectLst/>
              <a:latin typeface="+mn-lt"/>
              <a:ea typeface="+mn-ea"/>
              <a:cs typeface="+mn-cs"/>
            </a:rPr>
            <a:t>3,451</a:t>
          </a:r>
          <a:r>
            <a:rPr kumimoji="1" lang="ja-JP" altLang="ja-JP" sz="800">
              <a:solidFill>
                <a:schemeClr val="dk1"/>
              </a:solidFill>
              <a:effectLst/>
              <a:latin typeface="+mn-lt"/>
              <a:ea typeface="+mn-ea"/>
              <a:cs typeface="+mn-cs"/>
            </a:rPr>
            <a:t>百万円から</a:t>
          </a:r>
          <a:r>
            <a:rPr kumimoji="1" lang="en-US" altLang="ja-JP" sz="800">
              <a:solidFill>
                <a:schemeClr val="dk1"/>
              </a:solidFill>
              <a:effectLst/>
              <a:latin typeface="+mn-lt"/>
              <a:ea typeface="+mn-ea"/>
              <a:cs typeface="+mn-cs"/>
            </a:rPr>
            <a:t>3,125</a:t>
          </a:r>
          <a:r>
            <a:rPr kumimoji="1" lang="ja-JP" altLang="ja-JP" sz="800">
              <a:solidFill>
                <a:schemeClr val="dk1"/>
              </a:solidFill>
              <a:effectLst/>
              <a:latin typeface="+mn-lt"/>
              <a:ea typeface="+mn-ea"/>
              <a:cs typeface="+mn-cs"/>
            </a:rPr>
            <a:t>百万円へ修正。</a:t>
          </a:r>
          <a:endParaRPr lang="ja-JP" altLang="ja-JP" sz="8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年度の「実質公債費比率の分子」について、</a:t>
          </a:r>
          <a:r>
            <a:rPr kumimoji="1" lang="en-US" altLang="ja-JP" sz="800">
              <a:solidFill>
                <a:schemeClr val="dk1"/>
              </a:solidFill>
              <a:effectLst/>
              <a:latin typeface="+mn-lt"/>
              <a:ea typeface="+mn-ea"/>
              <a:cs typeface="+mn-cs"/>
            </a:rPr>
            <a:t>1,358</a:t>
          </a:r>
          <a:r>
            <a:rPr kumimoji="1" lang="ja-JP" altLang="ja-JP" sz="800">
              <a:solidFill>
                <a:schemeClr val="dk1"/>
              </a:solidFill>
              <a:effectLst/>
              <a:latin typeface="+mn-lt"/>
              <a:ea typeface="+mn-ea"/>
              <a:cs typeface="+mn-cs"/>
            </a:rPr>
            <a:t>百万円から</a:t>
          </a:r>
          <a:r>
            <a:rPr kumimoji="1" lang="en-US" altLang="ja-JP" sz="800">
              <a:solidFill>
                <a:schemeClr val="dk1"/>
              </a:solidFill>
              <a:effectLst/>
              <a:latin typeface="+mn-lt"/>
              <a:ea typeface="+mn-ea"/>
              <a:cs typeface="+mn-cs"/>
            </a:rPr>
            <a:t>1,005</a:t>
          </a:r>
          <a:r>
            <a:rPr kumimoji="1" lang="ja-JP" altLang="ja-JP" sz="800">
              <a:solidFill>
                <a:schemeClr val="dk1"/>
              </a:solidFill>
              <a:effectLst/>
              <a:latin typeface="+mn-lt"/>
              <a:ea typeface="+mn-ea"/>
              <a:cs typeface="+mn-cs"/>
            </a:rPr>
            <a:t>百万円へ修正。</a:t>
          </a:r>
          <a:endParaRPr kumimoji="1" lang="en-US" altLang="ja-JP" sz="8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0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50">
              <a:latin typeface="+mn-ea"/>
              <a:ea typeface="+mn-ea"/>
            </a:rPr>
            <a:t>　発行額の</a:t>
          </a:r>
          <a:r>
            <a:rPr kumimoji="1" lang="en-US" altLang="ja-JP" sz="850">
              <a:latin typeface="+mn-ea"/>
              <a:ea typeface="+mn-ea"/>
            </a:rPr>
            <a:t>2</a:t>
          </a:r>
          <a:r>
            <a:rPr kumimoji="1" lang="ja-JP" altLang="en-US" sz="850">
              <a:latin typeface="+mn-ea"/>
              <a:ea typeface="+mn-ea"/>
            </a:rPr>
            <a:t>億円を満期一括償還期間の</a:t>
          </a:r>
          <a:r>
            <a:rPr kumimoji="1" lang="en-US" altLang="ja-JP" sz="850">
              <a:latin typeface="+mn-ea"/>
              <a:ea typeface="+mn-ea"/>
            </a:rPr>
            <a:t>5</a:t>
          </a:r>
          <a:r>
            <a:rPr kumimoji="1" lang="ja-JP" altLang="en-US" sz="850">
              <a:latin typeface="+mn-ea"/>
              <a:ea typeface="+mn-ea"/>
            </a:rPr>
            <a:t>年間で積み立てており、市場公募債の償還の財源として、毎年</a:t>
          </a:r>
          <a:r>
            <a:rPr kumimoji="1" lang="en-US" altLang="ja-JP" sz="850">
              <a:latin typeface="+mn-ea"/>
              <a:ea typeface="+mn-ea"/>
            </a:rPr>
            <a:t>40</a:t>
          </a:r>
          <a:r>
            <a:rPr kumimoji="1" lang="ja-JP" altLang="en-US" sz="850">
              <a:latin typeface="+mn-ea"/>
              <a:ea typeface="+mn-ea"/>
            </a:rPr>
            <a:t>百万円を減債基金に積立てしている。市場公募債の発行は平成</a:t>
          </a:r>
          <a:r>
            <a:rPr kumimoji="1" lang="en-US" altLang="ja-JP" sz="850">
              <a:latin typeface="+mn-ea"/>
              <a:ea typeface="+mn-ea"/>
            </a:rPr>
            <a:t>27</a:t>
          </a:r>
          <a:r>
            <a:rPr kumimoji="1" lang="ja-JP" altLang="en-US" sz="850">
              <a:latin typeface="+mn-ea"/>
              <a:ea typeface="+mn-ea"/>
            </a:rPr>
            <a:t>年度で終了しており、令和</a:t>
          </a:r>
          <a:r>
            <a:rPr kumimoji="1" lang="en-US" altLang="ja-JP" sz="850">
              <a:latin typeface="+mn-ea"/>
              <a:ea typeface="+mn-ea"/>
            </a:rPr>
            <a:t>2</a:t>
          </a:r>
          <a:r>
            <a:rPr kumimoji="1" lang="ja-JP" altLang="en-US" sz="850">
              <a:latin typeface="+mn-ea"/>
              <a:ea typeface="+mn-ea"/>
            </a:rPr>
            <a:t>年度の積立てが最後となり、すべての償還が完了する。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学校給食センター建設事業や本庁舎増築事業などの合併特例債、小中一貫校推進事業などの学校教育施設等整備事業債</a:t>
          </a:r>
          <a:r>
            <a:rPr kumimoji="1" lang="ja-JP" altLang="ja-JP" sz="1200">
              <a:solidFill>
                <a:schemeClr val="dk1"/>
              </a:solidFill>
              <a:effectLst/>
              <a:latin typeface="+mn-lt"/>
              <a:ea typeface="+mn-ea"/>
              <a:cs typeface="+mn-cs"/>
            </a:rPr>
            <a:t>の実施により地方債残高</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増加しているが、職員の勤続年数別構成の変化により退職手当負担見込額は年々減少している。また、公営企業債等繰入見込額や組合等負担等見込額も減少して</a:t>
          </a:r>
          <a:r>
            <a:rPr kumimoji="1" lang="ja-JP" altLang="en-US" sz="1200">
              <a:solidFill>
                <a:schemeClr val="dk1"/>
              </a:solidFill>
              <a:effectLst/>
              <a:latin typeface="+mn-lt"/>
              <a:ea typeface="+mn-ea"/>
              <a:cs typeface="+mn-cs"/>
            </a:rPr>
            <a:t>いる。地方債残高の増加分が他の減少幅より大きかったため、</a:t>
          </a:r>
          <a:r>
            <a:rPr kumimoji="1" lang="ja-JP" altLang="ja-JP" sz="1200">
              <a:solidFill>
                <a:schemeClr val="dk1"/>
              </a:solidFill>
              <a:effectLst/>
              <a:latin typeface="+mn-lt"/>
              <a:ea typeface="+mn-ea"/>
              <a:cs typeface="+mn-cs"/>
            </a:rPr>
            <a:t>将来負担額（Ａ）は前年度よりも</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、財政調整基金、減債基金などの取崩しを行った</a:t>
          </a:r>
          <a:r>
            <a:rPr kumimoji="1" lang="ja-JP" altLang="en-US" sz="1200">
              <a:solidFill>
                <a:schemeClr val="dk1"/>
              </a:solidFill>
              <a:effectLst/>
              <a:latin typeface="+mn-lt"/>
              <a:ea typeface="+mn-ea"/>
              <a:cs typeface="+mn-cs"/>
            </a:rPr>
            <a:t>ものの</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地域雇用創出産業活性化基金やさわやか現道整備基金への積立を行い、増</a:t>
          </a:r>
          <a:r>
            <a:rPr kumimoji="1" lang="ja-JP" altLang="ja-JP" sz="1200">
              <a:solidFill>
                <a:schemeClr val="dk1"/>
              </a:solidFill>
              <a:effectLst/>
              <a:latin typeface="+mn-lt"/>
              <a:ea typeface="+mn-ea"/>
              <a:cs typeface="+mn-cs"/>
            </a:rPr>
            <a:t>充当可能財源等（Ｂ）が</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endParaRPr lang="ja-JP" altLang="ja-JP" sz="1200">
            <a:effectLst/>
          </a:endParaRPr>
        </a:p>
        <a:p>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Ａ</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Ｂ</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ともに増加し</a:t>
          </a:r>
          <a:r>
            <a:rPr kumimoji="1" lang="ja-JP" altLang="ja-JP" sz="1200">
              <a:solidFill>
                <a:schemeClr val="dk1"/>
              </a:solidFill>
              <a:effectLst/>
              <a:latin typeface="+mn-lt"/>
              <a:ea typeface="+mn-ea"/>
              <a:cs typeface="+mn-cs"/>
            </a:rPr>
            <a:t>、総額で将来負担比率の分子は</a:t>
          </a:r>
          <a:r>
            <a:rPr kumimoji="1" lang="ja-JP" altLang="en-US" sz="1200">
              <a:solidFill>
                <a:schemeClr val="dk1"/>
              </a:solidFill>
              <a:effectLst/>
              <a:latin typeface="+mn-lt"/>
              <a:ea typeface="+mn-ea"/>
              <a:cs typeface="+mn-cs"/>
            </a:rPr>
            <a:t>ほぼ横ばいとなった</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福島県伊達市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財源調整のために財政調整基金を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公共施設維持整備の財源として公共施設維持整備基金</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教育施設整備</a:t>
          </a:r>
          <a:r>
            <a:rPr kumimoji="1" lang="ja-JP" altLang="ja-JP" sz="1100">
              <a:solidFill>
                <a:schemeClr val="dk1"/>
              </a:solidFill>
              <a:effectLst/>
              <a:latin typeface="+mn-lt"/>
              <a:ea typeface="+mn-ea"/>
              <a:cs typeface="+mn-cs"/>
            </a:rPr>
            <a:t>の財源として</a:t>
          </a:r>
          <a:r>
            <a:rPr kumimoji="1" lang="ja-JP" altLang="en-US" sz="1100">
              <a:solidFill>
                <a:schemeClr val="dk1"/>
              </a:solidFill>
              <a:effectLst/>
              <a:latin typeface="+mn-lt"/>
              <a:ea typeface="+mn-ea"/>
              <a:cs typeface="+mn-cs"/>
            </a:rPr>
            <a:t>教育施設</a:t>
          </a:r>
          <a:r>
            <a:rPr kumimoji="1" lang="ja-JP" altLang="ja-JP" sz="1100">
              <a:solidFill>
                <a:schemeClr val="dk1"/>
              </a:solidFill>
              <a:effectLst/>
              <a:latin typeface="+mn-lt"/>
              <a:ea typeface="+mn-ea"/>
              <a:cs typeface="+mn-cs"/>
            </a:rPr>
            <a:t>整備基金を</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生活道路整備の財源としてさわやか現道整備基金を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億円取崩したことなどにより、基金全体では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億円の減少となった。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財政調整基金については標準財政規模の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％程度の残高を維持しつつ、その他の特定目的基金については今後の事業計画を踏まえて、計画的に積立、取崩しを行っていく。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地域創造基金：合併に伴う地域振興事業に充当する。</a:t>
          </a:r>
          <a:endParaRPr lang="ja-JP" altLang="ja-JP" sz="1400">
            <a:effectLst/>
          </a:endParaRPr>
        </a:p>
        <a:p>
          <a:r>
            <a:rPr kumimoji="1" lang="ja-JP" altLang="ja-JP" sz="1100">
              <a:solidFill>
                <a:schemeClr val="dk1"/>
              </a:solidFill>
              <a:effectLst/>
              <a:latin typeface="+mn-lt"/>
              <a:ea typeface="+mn-ea"/>
              <a:cs typeface="+mn-cs"/>
            </a:rPr>
            <a:t>　公共施設維持整備基金：公共施設の維持・整備事業に充当する。</a:t>
          </a:r>
          <a:endParaRPr lang="ja-JP" altLang="ja-JP" sz="1400">
            <a:effectLst/>
          </a:endParaRPr>
        </a:p>
        <a:p>
          <a:r>
            <a:rPr kumimoji="1" lang="ja-JP" altLang="ja-JP" sz="1100">
              <a:solidFill>
                <a:schemeClr val="dk1"/>
              </a:solidFill>
              <a:effectLst/>
              <a:latin typeface="+mn-lt"/>
              <a:ea typeface="+mn-ea"/>
              <a:cs typeface="+mn-cs"/>
            </a:rPr>
            <a:t>　教育施設整備基金：教育施設の維持・整備事業に充当する。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公共施設維持整備基金：本庁舎増築事業や保原赤坂の里森林公園管理事業（管理棟新築工事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などの財源として</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億円を取崩した</a:t>
          </a:r>
          <a:r>
            <a:rPr kumimoji="1" lang="ja-JP" altLang="en-US" sz="1100">
              <a:solidFill>
                <a:schemeClr val="dk1"/>
              </a:solidFill>
              <a:effectLst/>
              <a:latin typeface="+mn-lt"/>
              <a:ea typeface="+mn-ea"/>
              <a:cs typeface="+mn-cs"/>
            </a:rPr>
            <a:t>ため減少した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教育施設整備基金：</a:t>
          </a:r>
          <a:r>
            <a:rPr kumimoji="1" lang="ja-JP" altLang="en-US" sz="1100">
              <a:solidFill>
                <a:schemeClr val="dk1"/>
              </a:solidFill>
              <a:effectLst/>
              <a:latin typeface="+mn-lt"/>
              <a:ea typeface="+mn-ea"/>
              <a:cs typeface="+mn-cs"/>
            </a:rPr>
            <a:t>小中一貫校推進</a:t>
          </a:r>
          <a:r>
            <a:rPr kumimoji="1" lang="ja-JP" altLang="ja-JP" sz="1100">
              <a:solidFill>
                <a:schemeClr val="dk1"/>
              </a:solidFill>
              <a:effectLst/>
              <a:latin typeface="+mn-lt"/>
              <a:ea typeface="+mn-ea"/>
              <a:cs typeface="+mn-cs"/>
            </a:rPr>
            <a:t>事業や学校給食センター建設事業などの財源として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億円を取崩したが、伊達小学校改築事業の本体工事を</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（予定）</a:t>
          </a:r>
          <a:r>
            <a:rPr kumimoji="1" lang="ja-JP" altLang="ja-JP" sz="1100">
              <a:solidFill>
                <a:schemeClr val="dk1"/>
              </a:solidFill>
              <a:effectLst/>
              <a:latin typeface="+mn-lt"/>
              <a:ea typeface="+mn-ea"/>
              <a:cs typeface="+mn-cs"/>
            </a:rPr>
            <a:t>から実施するため</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億円の積立を行い、差引で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地域雇用創出・産業活性化基金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工業団地用地の売却に伴い、売却費</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億円の積立により増加した。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地域創造基金：</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年度に実施</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ＣＣＲＣ整備事業の財源として</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億円を取崩</a:t>
          </a:r>
          <a:r>
            <a:rPr kumimoji="1" lang="ja-JP" altLang="en-US" sz="1100">
              <a:solidFill>
                <a:schemeClr val="dk1"/>
              </a:solidFill>
              <a:effectLst/>
              <a:latin typeface="+mn-lt"/>
              <a:ea typeface="+mn-ea"/>
              <a:cs typeface="+mn-cs"/>
            </a:rPr>
            <a:t>す予定だが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年度以降は各地域の状況を踏まえて計画的に運用していく。</a:t>
          </a:r>
          <a:endParaRPr lang="ja-JP" altLang="ja-JP" sz="1400">
            <a:effectLst/>
          </a:endParaRPr>
        </a:p>
        <a:p>
          <a:r>
            <a:rPr kumimoji="1" lang="ja-JP" altLang="ja-JP" sz="1100">
              <a:solidFill>
                <a:schemeClr val="dk1"/>
              </a:solidFill>
              <a:effectLst/>
              <a:latin typeface="+mn-lt"/>
              <a:ea typeface="+mn-ea"/>
              <a:cs typeface="+mn-cs"/>
            </a:rPr>
            <a:t>　公共施設維持整備基金：公共施設の計画的な更新を行いつつ緊急的な施設修繕に備えるため、一定程度の残高を維持していく。</a:t>
          </a:r>
          <a:endParaRPr lang="ja-JP" altLang="ja-JP" sz="1400">
            <a:effectLst/>
          </a:endParaRPr>
        </a:p>
        <a:p>
          <a:r>
            <a:rPr kumimoji="1" lang="ja-JP" altLang="ja-JP" sz="1100">
              <a:solidFill>
                <a:schemeClr val="dk1"/>
              </a:solidFill>
              <a:effectLst/>
              <a:latin typeface="+mn-lt"/>
              <a:ea typeface="+mn-ea"/>
              <a:cs typeface="+mn-cs"/>
            </a:rPr>
            <a:t>　教育施設整備基金：令和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（予定）</a:t>
          </a:r>
          <a:r>
            <a:rPr kumimoji="1" lang="ja-JP" altLang="ja-JP" sz="1100">
              <a:solidFill>
                <a:schemeClr val="dk1"/>
              </a:solidFill>
              <a:effectLst/>
              <a:latin typeface="+mn-lt"/>
              <a:ea typeface="+mn-ea"/>
              <a:cs typeface="+mn-cs"/>
            </a:rPr>
            <a:t>から伊達小学校改築事業の本体工事を実施するため、令和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普通交付税の合併算定替の縮減による一般財源の減少を考慮し、財源調整をするため、繰入（</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億円）を行ったことにより減少した</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災害などの緊急時に備えるため、財政調整基金残高の目安は標準財政規模の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地方債の償還を行うため、繰入（</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億円）を行ったことにより減少した。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年度に地方債償還のピークを迎えるため、</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年度以降は減少予定。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60,816
60,363
265.12
32,786,947
31,363,302
1,376,000
17,064,715
39,345,018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合併特例事業による公共施設の整備により、</a:t>
          </a:r>
          <a:r>
            <a:rPr kumimoji="1" lang="ja-JP" altLang="en-US" sz="1050">
              <a:solidFill>
                <a:schemeClr val="dk1"/>
              </a:solidFill>
              <a:effectLst/>
              <a:latin typeface="+mn-lt"/>
              <a:ea typeface="+mn-ea"/>
              <a:cs typeface="+mn-cs"/>
            </a:rPr>
            <a:t>新たな</a:t>
          </a:r>
          <a:r>
            <a:rPr kumimoji="1" lang="ja-JP" altLang="ja-JP" sz="1050">
              <a:solidFill>
                <a:schemeClr val="dk1"/>
              </a:solidFill>
              <a:effectLst/>
              <a:latin typeface="+mn-lt"/>
              <a:ea typeface="+mn-ea"/>
              <a:cs typeface="+mn-cs"/>
            </a:rPr>
            <a:t>施設が増加しているため、有形固定資産減価償却率は類似団体平均を下回っている。</a:t>
          </a:r>
          <a:endParaRPr lang="ja-JP" altLang="ja-JP" sz="1050">
            <a:effectLst/>
          </a:endParaRPr>
        </a:p>
        <a:p>
          <a:r>
            <a:rPr kumimoji="1" lang="ja-JP" altLang="ja-JP" sz="1050">
              <a:solidFill>
                <a:schemeClr val="dk1"/>
              </a:solidFill>
              <a:effectLst/>
              <a:latin typeface="+mn-lt"/>
              <a:ea typeface="+mn-ea"/>
              <a:cs typeface="+mn-cs"/>
            </a:rPr>
            <a:t>　当市では、</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年度に策定した公共施設配置適正化計画において、公共施設等の延べ床面積を</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年で</a:t>
          </a:r>
          <a:r>
            <a:rPr kumimoji="1" lang="en-US" altLang="ja-JP" sz="1050">
              <a:solidFill>
                <a:schemeClr val="dk1"/>
              </a:solidFill>
              <a:effectLst/>
              <a:latin typeface="+mn-lt"/>
              <a:ea typeface="+mn-ea"/>
              <a:cs typeface="+mn-cs"/>
            </a:rPr>
            <a:t>3.7</a:t>
          </a:r>
          <a:r>
            <a:rPr kumimoji="1" lang="ja-JP" altLang="ja-JP" sz="1050">
              <a:solidFill>
                <a:schemeClr val="dk1"/>
              </a:solidFill>
              <a:effectLst/>
              <a:latin typeface="+mn-lt"/>
              <a:ea typeface="+mn-ea"/>
              <a:cs typeface="+mn-cs"/>
            </a:rPr>
            <a:t>％削減するという目標を掲げ、老朽化施設の集約化・複合化や除却を進めていく</a:t>
          </a:r>
          <a:r>
            <a:rPr kumimoji="1" lang="ja-JP" altLang="en-US"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124883</xdr:rowOff>
    </xdr:to>
    <xdr:cxnSp macro="">
      <xdr:nvCxnSpPr>
        <xdr:cNvPr id="64" name="直線コネクタ 63"/>
        <xdr:cNvCxnSpPr/>
      </xdr:nvCxnSpPr>
      <xdr:spPr>
        <a:xfrm flipV="1">
          <a:off x="4760595" y="5492750"/>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128710</xdr:rowOff>
    </xdr:from>
    <xdr:ext cx="405111" cy="259045"/>
    <xdr:sp macro="" textlink="">
      <xdr:nvSpPr>
        <xdr:cNvPr id="65" name="有形固定資産減価償却率最小値テキスト"/>
        <xdr:cNvSpPr txBox="1"/>
      </xdr:nvSpPr>
      <xdr:spPr>
        <a:xfrm>
          <a:off x="4813300" y="655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124883</xdr:rowOff>
    </xdr:from>
    <xdr:to>
      <xdr:col>23</xdr:col>
      <xdr:colOff>174625</xdr:colOff>
      <xdr:row>33</xdr:row>
      <xdr:rowOff>124883</xdr:rowOff>
    </xdr:to>
    <xdr:cxnSp macro="">
      <xdr:nvCxnSpPr>
        <xdr:cNvPr id="66" name="直線コネクタ 65"/>
        <xdr:cNvCxnSpPr/>
      </xdr:nvCxnSpPr>
      <xdr:spPr>
        <a:xfrm>
          <a:off x="4673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7"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8" name="直線コネクタ 67"/>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9"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0" name="フローチャート: 判断 69"/>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635</xdr:rowOff>
    </xdr:from>
    <xdr:to>
      <xdr:col>19</xdr:col>
      <xdr:colOff>187325</xdr:colOff>
      <xdr:row>29</xdr:row>
      <xdr:rowOff>102235</xdr:rowOff>
    </xdr:to>
    <xdr:sp macro="" textlink="">
      <xdr:nvSpPr>
        <xdr:cNvPr id="71" name="フローチャート: 判断 70"/>
        <xdr:cNvSpPr/>
      </xdr:nvSpPr>
      <xdr:spPr>
        <a:xfrm>
          <a:off x="4000500" y="57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43815</xdr:rowOff>
    </xdr:from>
    <xdr:to>
      <xdr:col>15</xdr:col>
      <xdr:colOff>187325</xdr:colOff>
      <xdr:row>29</xdr:row>
      <xdr:rowOff>145415</xdr:rowOff>
    </xdr:to>
    <xdr:sp macro="" textlink="">
      <xdr:nvSpPr>
        <xdr:cNvPr id="72" name="フローチャート: 判断 71"/>
        <xdr:cNvSpPr/>
      </xdr:nvSpPr>
      <xdr:spPr>
        <a:xfrm>
          <a:off x="3238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157692</xdr:rowOff>
    </xdr:from>
    <xdr:to>
      <xdr:col>11</xdr:col>
      <xdr:colOff>187325</xdr:colOff>
      <xdr:row>29</xdr:row>
      <xdr:rowOff>87842</xdr:rowOff>
    </xdr:to>
    <xdr:sp macro="" textlink="">
      <xdr:nvSpPr>
        <xdr:cNvPr id="73" name="フローチャート: 判断 72"/>
        <xdr:cNvSpPr/>
      </xdr:nvSpPr>
      <xdr:spPr>
        <a:xfrm>
          <a:off x="2476500" y="57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161502</xdr:rowOff>
    </xdr:from>
    <xdr:to>
      <xdr:col>23</xdr:col>
      <xdr:colOff>136525</xdr:colOff>
      <xdr:row>32</xdr:row>
      <xdr:rowOff>91652</xdr:rowOff>
    </xdr:to>
    <xdr:sp macro="" textlink="">
      <xdr:nvSpPr>
        <xdr:cNvPr id="79" name="楕円 78"/>
        <xdr:cNvSpPr/>
      </xdr:nvSpPr>
      <xdr:spPr>
        <a:xfrm>
          <a:off x="47117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139929</xdr:rowOff>
    </xdr:from>
    <xdr:ext cx="405111" cy="259045"/>
    <xdr:sp macro="" textlink="">
      <xdr:nvSpPr>
        <xdr:cNvPr id="80" name="有形固定資産減価償却率該当値テキスト"/>
        <xdr:cNvSpPr txBox="1"/>
      </xdr:nvSpPr>
      <xdr:spPr>
        <a:xfrm>
          <a:off x="4813300" y="6226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11642</xdr:rowOff>
    </xdr:from>
    <xdr:to>
      <xdr:col>19</xdr:col>
      <xdr:colOff>187325</xdr:colOff>
      <xdr:row>32</xdr:row>
      <xdr:rowOff>113242</xdr:rowOff>
    </xdr:to>
    <xdr:sp macro="" textlink="">
      <xdr:nvSpPr>
        <xdr:cNvPr id="81" name="楕円 80"/>
        <xdr:cNvSpPr/>
      </xdr:nvSpPr>
      <xdr:spPr>
        <a:xfrm>
          <a:off x="40005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40852</xdr:rowOff>
    </xdr:from>
    <xdr:to>
      <xdr:col>23</xdr:col>
      <xdr:colOff>85725</xdr:colOff>
      <xdr:row>32</xdr:row>
      <xdr:rowOff>62442</xdr:rowOff>
    </xdr:to>
    <xdr:cxnSp macro="">
      <xdr:nvCxnSpPr>
        <xdr:cNvPr id="82" name="直線コネクタ 81"/>
        <xdr:cNvCxnSpPr/>
      </xdr:nvCxnSpPr>
      <xdr:spPr>
        <a:xfrm flipV="1">
          <a:off x="4051300" y="629877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51223</xdr:rowOff>
    </xdr:from>
    <xdr:to>
      <xdr:col>15</xdr:col>
      <xdr:colOff>187325</xdr:colOff>
      <xdr:row>32</xdr:row>
      <xdr:rowOff>152823</xdr:rowOff>
    </xdr:to>
    <xdr:sp macro="" textlink="">
      <xdr:nvSpPr>
        <xdr:cNvPr id="83" name="楕円 82"/>
        <xdr:cNvSpPr/>
      </xdr:nvSpPr>
      <xdr:spPr>
        <a:xfrm>
          <a:off x="3238500" y="63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62442</xdr:rowOff>
    </xdr:from>
    <xdr:to>
      <xdr:col>19</xdr:col>
      <xdr:colOff>136525</xdr:colOff>
      <xdr:row>32</xdr:row>
      <xdr:rowOff>102023</xdr:rowOff>
    </xdr:to>
    <xdr:cxnSp macro="">
      <xdr:nvCxnSpPr>
        <xdr:cNvPr id="84" name="直線コネクタ 83"/>
        <xdr:cNvCxnSpPr/>
      </xdr:nvCxnSpPr>
      <xdr:spPr>
        <a:xfrm flipV="1">
          <a:off x="3289300" y="632036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118762</xdr:rowOff>
    </xdr:from>
    <xdr:ext cx="405111" cy="259045"/>
    <xdr:sp macro="" textlink="">
      <xdr:nvSpPr>
        <xdr:cNvPr id="85" name="n_1aveValue有形固定資産減価償却率"/>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86" name="n_2aveValue有形固定資産減価償却率"/>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104369</xdr:rowOff>
    </xdr:from>
    <xdr:ext cx="405111" cy="259045"/>
    <xdr:sp macro="" textlink="">
      <xdr:nvSpPr>
        <xdr:cNvPr id="87" name="n_3aveValue有形固定資産減価償却率"/>
        <xdr:cNvSpPr txBox="1"/>
      </xdr:nvSpPr>
      <xdr:spPr>
        <a:xfrm>
          <a:off x="2324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104369</xdr:rowOff>
    </xdr:from>
    <xdr:ext cx="405111" cy="259045"/>
    <xdr:sp macro="" textlink="">
      <xdr:nvSpPr>
        <xdr:cNvPr id="88" name="n_1mainValue有形固定資産減価償却率"/>
        <xdr:cNvSpPr txBox="1"/>
      </xdr:nvSpPr>
      <xdr:spPr>
        <a:xfrm>
          <a:off x="3836044" y="6362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143950</xdr:rowOff>
    </xdr:from>
    <xdr:ext cx="405111" cy="259045"/>
    <xdr:sp macro="" textlink="">
      <xdr:nvSpPr>
        <xdr:cNvPr id="89" name="n_2mainValue有形固定資産減価償却率"/>
        <xdr:cNvSpPr txBox="1"/>
      </xdr:nvSpPr>
      <xdr:spPr>
        <a:xfrm>
          <a:off x="3086744" y="640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新市建設計画に基づく合併特例事業</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の実施により、起債発行額が増加しているため、地方債残高は高</a:t>
          </a:r>
          <a:r>
            <a:rPr kumimoji="1" lang="ja-JP" altLang="en-US" sz="1000">
              <a:solidFill>
                <a:schemeClr val="dk1"/>
              </a:solidFill>
              <a:effectLst/>
              <a:latin typeface="+mn-lt"/>
              <a:ea typeface="+mn-ea"/>
              <a:cs typeface="+mn-cs"/>
            </a:rPr>
            <a:t>い</a:t>
          </a:r>
          <a:r>
            <a:rPr kumimoji="1" lang="ja-JP" altLang="ja-JP" sz="1000">
              <a:solidFill>
                <a:schemeClr val="dk1"/>
              </a:solidFill>
              <a:effectLst/>
              <a:latin typeface="+mn-lt"/>
              <a:ea typeface="+mn-ea"/>
              <a:cs typeface="+mn-cs"/>
            </a:rPr>
            <a:t>水準で推移しており、債務償還</a:t>
          </a:r>
          <a:r>
            <a:rPr kumimoji="1" lang="ja-JP" altLang="en-US" sz="1000">
              <a:solidFill>
                <a:schemeClr val="dk1"/>
              </a:solidFill>
              <a:effectLst/>
              <a:latin typeface="+mn-lt"/>
              <a:ea typeface="+mn-ea"/>
              <a:cs typeface="+mn-cs"/>
            </a:rPr>
            <a:t>比率</a:t>
          </a:r>
          <a:r>
            <a:rPr kumimoji="1" lang="ja-JP" altLang="ja-JP" sz="1000">
              <a:solidFill>
                <a:schemeClr val="dk1"/>
              </a:solidFill>
              <a:effectLst/>
              <a:latin typeface="+mn-lt"/>
              <a:ea typeface="+mn-ea"/>
              <a:cs typeface="+mn-cs"/>
            </a:rPr>
            <a:t>は類似団体平均を</a:t>
          </a:r>
          <a:r>
            <a:rPr kumimoji="1" lang="ja-JP" altLang="en-US" sz="1000">
              <a:solidFill>
                <a:schemeClr val="dk1"/>
              </a:solidFill>
              <a:effectLst/>
              <a:latin typeface="+mn-lt"/>
              <a:ea typeface="+mn-ea"/>
              <a:cs typeface="+mn-cs"/>
            </a:rPr>
            <a:t>大きく</a:t>
          </a:r>
          <a:r>
            <a:rPr kumimoji="1" lang="ja-JP" altLang="ja-JP" sz="1000">
              <a:solidFill>
                <a:schemeClr val="dk1"/>
              </a:solidFill>
              <a:effectLst/>
              <a:latin typeface="+mn-lt"/>
              <a:ea typeface="+mn-ea"/>
              <a:cs typeface="+mn-cs"/>
            </a:rPr>
            <a:t>上回っている。</a:t>
          </a:r>
          <a:endParaRPr lang="ja-JP" altLang="ja-JP" sz="1000">
            <a:effectLst/>
          </a:endParaRPr>
        </a:p>
        <a:p>
          <a:r>
            <a:rPr kumimoji="1" lang="ja-JP" altLang="ja-JP" sz="1000">
              <a:solidFill>
                <a:schemeClr val="dk1"/>
              </a:solidFill>
              <a:effectLst/>
              <a:latin typeface="+mn-lt"/>
              <a:ea typeface="+mn-ea"/>
              <a:cs typeface="+mn-cs"/>
            </a:rPr>
            <a:t>　ただし、交付税措置率の高い合併特例債や緊急防災・減災事業債などを活用しているため、地方債残高のうち自主財源で</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返済割合は</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割程度となっている。今後は地方債の発行を抑制するとともに、事務事業の見直しによる歳出削減を進めていく。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153681</xdr:rowOff>
    </xdr:to>
    <xdr:cxnSp macro="">
      <xdr:nvCxnSpPr>
        <xdr:cNvPr id="119" name="直線コネクタ 118"/>
        <xdr:cNvCxnSpPr/>
      </xdr:nvCxnSpPr>
      <xdr:spPr>
        <a:xfrm flipV="1">
          <a:off x="14793595" y="5296281"/>
          <a:ext cx="1269" cy="145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157508</xdr:rowOff>
    </xdr:from>
    <xdr:ext cx="469744" cy="259045"/>
    <xdr:sp macro="" textlink="">
      <xdr:nvSpPr>
        <xdr:cNvPr id="120" name="債務償還比率最小値テキスト"/>
        <xdr:cNvSpPr txBox="1"/>
      </xdr:nvSpPr>
      <xdr:spPr>
        <a:xfrm>
          <a:off x="14846300" y="675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153681</xdr:rowOff>
    </xdr:from>
    <xdr:to>
      <xdr:col>76</xdr:col>
      <xdr:colOff>111125</xdr:colOff>
      <xdr:row>34</xdr:row>
      <xdr:rowOff>153681</xdr:rowOff>
    </xdr:to>
    <xdr:cxnSp macro="">
      <xdr:nvCxnSpPr>
        <xdr:cNvPr id="121" name="直線コネクタ 120"/>
        <xdr:cNvCxnSpPr/>
      </xdr:nvCxnSpPr>
      <xdr:spPr>
        <a:xfrm>
          <a:off x="14706600" y="6754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560923" cy="259045"/>
    <xdr:sp macro="" textlink="">
      <xdr:nvSpPr>
        <xdr:cNvPr id="122" name="債務償還比率最大値テキスト"/>
        <xdr:cNvSpPr txBox="1"/>
      </xdr:nvSpPr>
      <xdr:spPr>
        <a:xfrm>
          <a:off x="14846300" y="50715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23" name="直線コネクタ 122"/>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18474</xdr:rowOff>
    </xdr:from>
    <xdr:ext cx="469744" cy="259045"/>
    <xdr:sp macro="" textlink="">
      <xdr:nvSpPr>
        <xdr:cNvPr id="124" name="債務償還比率平均値テキスト"/>
        <xdr:cNvSpPr txBox="1"/>
      </xdr:nvSpPr>
      <xdr:spPr>
        <a:xfrm>
          <a:off x="14846300" y="593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40047</xdr:rowOff>
    </xdr:from>
    <xdr:to>
      <xdr:col>76</xdr:col>
      <xdr:colOff>73025</xdr:colOff>
      <xdr:row>30</xdr:row>
      <xdr:rowOff>141647</xdr:rowOff>
    </xdr:to>
    <xdr:sp macro="" textlink="">
      <xdr:nvSpPr>
        <xdr:cNvPr id="125" name="フローチャート: 判断 124"/>
        <xdr:cNvSpPr/>
      </xdr:nvSpPr>
      <xdr:spPr>
        <a:xfrm>
          <a:off x="14744700" y="59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28173</xdr:rowOff>
    </xdr:from>
    <xdr:to>
      <xdr:col>72</xdr:col>
      <xdr:colOff>123825</xdr:colOff>
      <xdr:row>30</xdr:row>
      <xdr:rowOff>129773</xdr:rowOff>
    </xdr:to>
    <xdr:sp macro="" textlink="">
      <xdr:nvSpPr>
        <xdr:cNvPr id="126" name="フローチャート: 判断 125"/>
        <xdr:cNvSpPr/>
      </xdr:nvSpPr>
      <xdr:spPr>
        <a:xfrm>
          <a:off x="14033500" y="59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107474</xdr:rowOff>
    </xdr:from>
    <xdr:to>
      <xdr:col>76</xdr:col>
      <xdr:colOff>73025</xdr:colOff>
      <xdr:row>27</xdr:row>
      <xdr:rowOff>37624</xdr:rowOff>
    </xdr:to>
    <xdr:sp macro="" textlink="">
      <xdr:nvSpPr>
        <xdr:cNvPr id="132" name="楕円 131"/>
        <xdr:cNvSpPr/>
      </xdr:nvSpPr>
      <xdr:spPr>
        <a:xfrm>
          <a:off x="14744700" y="53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22401</xdr:rowOff>
    </xdr:from>
    <xdr:ext cx="469744" cy="259045"/>
    <xdr:sp macro="" textlink="">
      <xdr:nvSpPr>
        <xdr:cNvPr id="133" name="債務償還比率該当値テキスト"/>
        <xdr:cNvSpPr txBox="1"/>
      </xdr:nvSpPr>
      <xdr:spPr>
        <a:xfrm>
          <a:off x="14846300" y="52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23654</xdr:rowOff>
    </xdr:from>
    <xdr:to>
      <xdr:col>72</xdr:col>
      <xdr:colOff>123825</xdr:colOff>
      <xdr:row>28</xdr:row>
      <xdr:rowOff>125254</xdr:rowOff>
    </xdr:to>
    <xdr:sp macro="" textlink="">
      <xdr:nvSpPr>
        <xdr:cNvPr id="134" name="楕円 133"/>
        <xdr:cNvSpPr/>
      </xdr:nvSpPr>
      <xdr:spPr>
        <a:xfrm>
          <a:off x="14033500" y="55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158274</xdr:rowOff>
    </xdr:from>
    <xdr:to>
      <xdr:col>76</xdr:col>
      <xdr:colOff>22225</xdr:colOff>
      <xdr:row>28</xdr:row>
      <xdr:rowOff>74454</xdr:rowOff>
    </xdr:to>
    <xdr:cxnSp macro="">
      <xdr:nvCxnSpPr>
        <xdr:cNvPr id="135" name="直線コネクタ 134"/>
        <xdr:cNvCxnSpPr/>
      </xdr:nvCxnSpPr>
      <xdr:spPr>
        <a:xfrm flipV="1">
          <a:off x="14084300" y="5387499"/>
          <a:ext cx="711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120900</xdr:rowOff>
    </xdr:from>
    <xdr:ext cx="469744" cy="259045"/>
    <xdr:sp macro="" textlink="">
      <xdr:nvSpPr>
        <xdr:cNvPr id="136" name="n_1aveValue債務償還比率"/>
        <xdr:cNvSpPr txBox="1"/>
      </xdr:nvSpPr>
      <xdr:spPr>
        <a:xfrm>
          <a:off x="13836727" y="603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141781</xdr:rowOff>
    </xdr:from>
    <xdr:ext cx="469744" cy="259045"/>
    <xdr:sp macro="" textlink="">
      <xdr:nvSpPr>
        <xdr:cNvPr id="137" name="n_1mainValue債務償還比率"/>
        <xdr:cNvSpPr txBox="1"/>
      </xdr:nvSpPr>
      <xdr:spPr>
        <a:xfrm>
          <a:off x="13836727" y="537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60,816
60,363
265.12
32,786,947
31,363,302
1,376,000
17,064,715
39,345,018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32113</xdr:rowOff>
    </xdr:from>
    <xdr:to>
      <xdr:col>24</xdr:col>
      <xdr:colOff>62865</xdr:colOff>
      <xdr:row>42</xdr:row>
      <xdr:rowOff>102326</xdr:rowOff>
    </xdr:to>
    <xdr:cxnSp macro="">
      <xdr:nvCxnSpPr>
        <xdr:cNvPr id="58" name="直線コネクタ 57"/>
        <xdr:cNvCxnSpPr/>
      </xdr:nvCxnSpPr>
      <xdr:spPr>
        <a:xfrm flipV="1">
          <a:off x="4634865" y="5689963"/>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106153</xdr:rowOff>
    </xdr:from>
    <xdr:ext cx="405111" cy="259045"/>
    <xdr:sp macro="" textlink="">
      <xdr:nvSpPr>
        <xdr:cNvPr id="59" name="【道路】&#10;有形固定資産減価償却率最小値テキスト"/>
        <xdr:cNvSpPr txBox="1"/>
      </xdr:nvSpPr>
      <xdr:spPr>
        <a:xfrm>
          <a:off x="4673600" y="730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102326</xdr:rowOff>
    </xdr:from>
    <xdr:to>
      <xdr:col>24</xdr:col>
      <xdr:colOff>152400</xdr:colOff>
      <xdr:row>42</xdr:row>
      <xdr:rowOff>102326</xdr:rowOff>
    </xdr:to>
    <xdr:cxnSp macro="">
      <xdr:nvCxnSpPr>
        <xdr:cNvPr id="60" name="直線コネクタ 59"/>
        <xdr:cNvCxnSpPr/>
      </xdr:nvCxnSpPr>
      <xdr:spPr>
        <a:xfrm>
          <a:off x="4546600" y="730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150240</xdr:rowOff>
    </xdr:from>
    <xdr:ext cx="405111" cy="259045"/>
    <xdr:sp macro="" textlink="">
      <xdr:nvSpPr>
        <xdr:cNvPr id="61" name="【道路】&#10;有形固定資産減価償却率最大値テキスト"/>
        <xdr:cNvSpPr txBox="1"/>
      </xdr:nvSpPr>
      <xdr:spPr>
        <a:xfrm>
          <a:off x="4673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32113</xdr:rowOff>
    </xdr:from>
    <xdr:to>
      <xdr:col>24</xdr:col>
      <xdr:colOff>152400</xdr:colOff>
      <xdr:row>33</xdr:row>
      <xdr:rowOff>32113</xdr:rowOff>
    </xdr:to>
    <xdr:cxnSp macro="">
      <xdr:nvCxnSpPr>
        <xdr:cNvPr id="62" name="直線コネクタ 61"/>
        <xdr:cNvCxnSpPr/>
      </xdr:nvCxnSpPr>
      <xdr:spPr>
        <a:xfrm>
          <a:off x="4546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41746</xdr:rowOff>
    </xdr:from>
    <xdr:ext cx="405111" cy="259045"/>
    <xdr:sp macro="" textlink="">
      <xdr:nvSpPr>
        <xdr:cNvPr id="63" name="【道路】&#10;有形固定資産減価償却率平均値テキスト"/>
        <xdr:cNvSpPr txBox="1"/>
      </xdr:nvSpPr>
      <xdr:spPr>
        <a:xfrm>
          <a:off x="4673600" y="604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64" name="フローチャート: 判断 63"/>
        <xdr:cNvSpPr/>
      </xdr:nvSpPr>
      <xdr:spPr>
        <a:xfrm>
          <a:off x="4584700" y="619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118473</xdr:rowOff>
    </xdr:from>
    <xdr:to>
      <xdr:col>20</xdr:col>
      <xdr:colOff>38100</xdr:colOff>
      <xdr:row>36</xdr:row>
      <xdr:rowOff>48623</xdr:rowOff>
    </xdr:to>
    <xdr:sp macro="" textlink="">
      <xdr:nvSpPr>
        <xdr:cNvPr id="65" name="フローチャート: 判断 64"/>
        <xdr:cNvSpPr/>
      </xdr:nvSpPr>
      <xdr:spPr>
        <a:xfrm>
          <a:off x="3746500"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170724</xdr:rowOff>
    </xdr:from>
    <xdr:to>
      <xdr:col>15</xdr:col>
      <xdr:colOff>101600</xdr:colOff>
      <xdr:row>36</xdr:row>
      <xdr:rowOff>100874</xdr:rowOff>
    </xdr:to>
    <xdr:sp macro="" textlink="">
      <xdr:nvSpPr>
        <xdr:cNvPr id="66" name="フローチャート: 判断 65"/>
        <xdr:cNvSpPr/>
      </xdr:nvSpPr>
      <xdr:spPr>
        <a:xfrm>
          <a:off x="2857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23767</xdr:rowOff>
    </xdr:from>
    <xdr:to>
      <xdr:col>10</xdr:col>
      <xdr:colOff>165100</xdr:colOff>
      <xdr:row>35</xdr:row>
      <xdr:rowOff>125367</xdr:rowOff>
    </xdr:to>
    <xdr:sp macro="" textlink="">
      <xdr:nvSpPr>
        <xdr:cNvPr id="67" name="フローチャート: 判断 66"/>
        <xdr:cNvSpPr/>
      </xdr:nvSpPr>
      <xdr:spPr>
        <a:xfrm>
          <a:off x="1968500" y="60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4173</xdr:rowOff>
    </xdr:from>
    <xdr:to>
      <xdr:col>24</xdr:col>
      <xdr:colOff>114300</xdr:colOff>
      <xdr:row>41</xdr:row>
      <xdr:rowOff>105773</xdr:rowOff>
    </xdr:to>
    <xdr:sp macro="" textlink="">
      <xdr:nvSpPr>
        <xdr:cNvPr id="73" name="楕円 72"/>
        <xdr:cNvSpPr/>
      </xdr:nvSpPr>
      <xdr:spPr>
        <a:xfrm>
          <a:off x="45847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154050</xdr:rowOff>
    </xdr:from>
    <xdr:ext cx="405111" cy="259045"/>
    <xdr:sp macro="" textlink="">
      <xdr:nvSpPr>
        <xdr:cNvPr id="74" name="【道路】&#10;有形固定資産減価償却率該当値テキスト"/>
        <xdr:cNvSpPr txBox="1"/>
      </xdr:nvSpPr>
      <xdr:spPr>
        <a:xfrm>
          <a:off x="4673600"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72753</xdr:rowOff>
    </xdr:from>
    <xdr:to>
      <xdr:col>20</xdr:col>
      <xdr:colOff>38100</xdr:colOff>
      <xdr:row>42</xdr:row>
      <xdr:rowOff>2903</xdr:rowOff>
    </xdr:to>
    <xdr:sp macro="" textlink="">
      <xdr:nvSpPr>
        <xdr:cNvPr id="75" name="楕円 74"/>
        <xdr:cNvSpPr/>
      </xdr:nvSpPr>
      <xdr:spPr>
        <a:xfrm>
          <a:off x="3746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54973</xdr:rowOff>
    </xdr:from>
    <xdr:to>
      <xdr:col>24</xdr:col>
      <xdr:colOff>63500</xdr:colOff>
      <xdr:row>41</xdr:row>
      <xdr:rowOff>123553</xdr:rowOff>
    </xdr:to>
    <xdr:cxnSp macro="">
      <xdr:nvCxnSpPr>
        <xdr:cNvPr id="76" name="直線コネクタ 75"/>
        <xdr:cNvCxnSpPr/>
      </xdr:nvCxnSpPr>
      <xdr:spPr>
        <a:xfrm flipV="1">
          <a:off x="3797300" y="708442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138067</xdr:rowOff>
    </xdr:from>
    <xdr:to>
      <xdr:col>15</xdr:col>
      <xdr:colOff>101600</xdr:colOff>
      <xdr:row>42</xdr:row>
      <xdr:rowOff>68217</xdr:rowOff>
    </xdr:to>
    <xdr:sp macro="" textlink="">
      <xdr:nvSpPr>
        <xdr:cNvPr id="77" name="楕円 76"/>
        <xdr:cNvSpPr/>
      </xdr:nvSpPr>
      <xdr:spPr>
        <a:xfrm>
          <a:off x="2857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123553</xdr:rowOff>
    </xdr:from>
    <xdr:to>
      <xdr:col>19</xdr:col>
      <xdr:colOff>177800</xdr:colOff>
      <xdr:row>42</xdr:row>
      <xdr:rowOff>17417</xdr:rowOff>
    </xdr:to>
    <xdr:cxnSp macro="">
      <xdr:nvCxnSpPr>
        <xdr:cNvPr id="78" name="直線コネクタ 77"/>
        <xdr:cNvCxnSpPr/>
      </xdr:nvCxnSpPr>
      <xdr:spPr>
        <a:xfrm flipV="1">
          <a:off x="2908300" y="71530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65150</xdr:rowOff>
    </xdr:from>
    <xdr:ext cx="405111" cy="259045"/>
    <xdr:sp macro="" textlink="">
      <xdr:nvSpPr>
        <xdr:cNvPr id="79" name="n_1aveValue【道路】&#10;有形固定資産減価償却率"/>
        <xdr:cNvSpPr txBox="1"/>
      </xdr:nvSpPr>
      <xdr:spPr>
        <a:xfrm>
          <a:off x="35820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117401</xdr:rowOff>
    </xdr:from>
    <xdr:ext cx="405111" cy="259045"/>
    <xdr:sp macro="" textlink="">
      <xdr:nvSpPr>
        <xdr:cNvPr id="80" name="n_2aveValue【道路】&#10;有形固定資産減価償却率"/>
        <xdr:cNvSpPr txBox="1"/>
      </xdr:nvSpPr>
      <xdr:spPr>
        <a:xfrm>
          <a:off x="2705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141894</xdr:rowOff>
    </xdr:from>
    <xdr:ext cx="405111" cy="259045"/>
    <xdr:sp macro="" textlink="">
      <xdr:nvSpPr>
        <xdr:cNvPr id="81" name="n_3aveValue【道路】&#10;有形固定資産減価償却率"/>
        <xdr:cNvSpPr txBox="1"/>
      </xdr:nvSpPr>
      <xdr:spPr>
        <a:xfrm>
          <a:off x="1816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165480</xdr:rowOff>
    </xdr:from>
    <xdr:ext cx="405111" cy="259045"/>
    <xdr:sp macro="" textlink="">
      <xdr:nvSpPr>
        <xdr:cNvPr id="82" name="n_1mainValue【道路】&#10;有形固定資産減価償却率"/>
        <xdr:cNvSpPr txBox="1"/>
      </xdr:nvSpPr>
      <xdr:spPr>
        <a:xfrm>
          <a:off x="35820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59344</xdr:rowOff>
    </xdr:from>
    <xdr:ext cx="405111" cy="259045"/>
    <xdr:sp macro="" textlink="">
      <xdr:nvSpPr>
        <xdr:cNvPr id="83" name="n_2mainValue【道路】&#10;有形固定資産減価償却率"/>
        <xdr:cNvSpPr txBox="1"/>
      </xdr:nvSpPr>
      <xdr:spPr>
        <a:xfrm>
          <a:off x="27057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4" name="テキスト ボックス 9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96" name="テキスト ボックス 95"/>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45263</xdr:rowOff>
    </xdr:from>
    <xdr:to>
      <xdr:col>54</xdr:col>
      <xdr:colOff>189865</xdr:colOff>
      <xdr:row>42</xdr:row>
      <xdr:rowOff>68504</xdr:rowOff>
    </xdr:to>
    <xdr:cxnSp macro="">
      <xdr:nvCxnSpPr>
        <xdr:cNvPr id="108" name="直線コネクタ 107"/>
        <xdr:cNvCxnSpPr/>
      </xdr:nvCxnSpPr>
      <xdr:spPr>
        <a:xfrm flipV="1">
          <a:off x="10476865" y="5874563"/>
          <a:ext cx="0" cy="1394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72331</xdr:rowOff>
    </xdr:from>
    <xdr:ext cx="469744" cy="259045"/>
    <xdr:sp macro="" textlink="">
      <xdr:nvSpPr>
        <xdr:cNvPr id="109" name="【道路】&#10;一人当たり延長最小値テキスト"/>
        <xdr:cNvSpPr txBox="1"/>
      </xdr:nvSpPr>
      <xdr:spPr>
        <a:xfrm>
          <a:off x="10515600" y="727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68504</xdr:rowOff>
    </xdr:from>
    <xdr:to>
      <xdr:col>55</xdr:col>
      <xdr:colOff>88900</xdr:colOff>
      <xdr:row>42</xdr:row>
      <xdr:rowOff>68504</xdr:rowOff>
    </xdr:to>
    <xdr:cxnSp macro="">
      <xdr:nvCxnSpPr>
        <xdr:cNvPr id="110" name="直線コネクタ 109"/>
        <xdr:cNvCxnSpPr/>
      </xdr:nvCxnSpPr>
      <xdr:spPr>
        <a:xfrm>
          <a:off x="10388600" y="7269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163390</xdr:rowOff>
    </xdr:from>
    <xdr:ext cx="534377" cy="259045"/>
    <xdr:sp macro="" textlink="">
      <xdr:nvSpPr>
        <xdr:cNvPr id="111" name="【道路】&#10;一人当たり延長最大値テキスト"/>
        <xdr:cNvSpPr txBox="1"/>
      </xdr:nvSpPr>
      <xdr:spPr>
        <a:xfrm>
          <a:off x="10515600" y="5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45263</xdr:rowOff>
    </xdr:from>
    <xdr:to>
      <xdr:col>55</xdr:col>
      <xdr:colOff>88900</xdr:colOff>
      <xdr:row>34</xdr:row>
      <xdr:rowOff>45263</xdr:rowOff>
    </xdr:to>
    <xdr:cxnSp macro="">
      <xdr:nvCxnSpPr>
        <xdr:cNvPr id="112" name="直線コネクタ 111"/>
        <xdr:cNvCxnSpPr/>
      </xdr:nvCxnSpPr>
      <xdr:spPr>
        <a:xfrm>
          <a:off x="10388600" y="5874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83151</xdr:rowOff>
    </xdr:from>
    <xdr:ext cx="534377" cy="259045"/>
    <xdr:sp macro="" textlink="">
      <xdr:nvSpPr>
        <xdr:cNvPr id="113" name="【道路】&#10;一人当たり延長平均値テキスト"/>
        <xdr:cNvSpPr txBox="1"/>
      </xdr:nvSpPr>
      <xdr:spPr>
        <a:xfrm>
          <a:off x="10515600" y="6598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104724</xdr:rowOff>
    </xdr:from>
    <xdr:to>
      <xdr:col>55</xdr:col>
      <xdr:colOff>50800</xdr:colOff>
      <xdr:row>39</xdr:row>
      <xdr:rowOff>34874</xdr:rowOff>
    </xdr:to>
    <xdr:sp macro="" textlink="">
      <xdr:nvSpPr>
        <xdr:cNvPr id="114" name="フローチャート: 判断 113"/>
        <xdr:cNvSpPr/>
      </xdr:nvSpPr>
      <xdr:spPr>
        <a:xfrm>
          <a:off x="10426700" y="661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48032</xdr:rowOff>
    </xdr:from>
    <xdr:to>
      <xdr:col>50</xdr:col>
      <xdr:colOff>165100</xdr:colOff>
      <xdr:row>37</xdr:row>
      <xdr:rowOff>149632</xdr:rowOff>
    </xdr:to>
    <xdr:sp macro="" textlink="">
      <xdr:nvSpPr>
        <xdr:cNvPr id="115" name="フローチャート: 判断 114"/>
        <xdr:cNvSpPr/>
      </xdr:nvSpPr>
      <xdr:spPr>
        <a:xfrm>
          <a:off x="9588500" y="63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57480</xdr:rowOff>
    </xdr:from>
    <xdr:to>
      <xdr:col>46</xdr:col>
      <xdr:colOff>38100</xdr:colOff>
      <xdr:row>37</xdr:row>
      <xdr:rowOff>159080</xdr:rowOff>
    </xdr:to>
    <xdr:sp macro="" textlink="">
      <xdr:nvSpPr>
        <xdr:cNvPr id="116" name="フローチャート: 判断 115"/>
        <xdr:cNvSpPr/>
      </xdr:nvSpPr>
      <xdr:spPr>
        <a:xfrm>
          <a:off x="8699500" y="64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16256</xdr:rowOff>
    </xdr:from>
    <xdr:to>
      <xdr:col>41</xdr:col>
      <xdr:colOff>101600</xdr:colOff>
      <xdr:row>37</xdr:row>
      <xdr:rowOff>117856</xdr:rowOff>
    </xdr:to>
    <xdr:sp macro="" textlink="">
      <xdr:nvSpPr>
        <xdr:cNvPr id="117" name="フローチャート: 判断 116"/>
        <xdr:cNvSpPr/>
      </xdr:nvSpPr>
      <xdr:spPr>
        <a:xfrm>
          <a:off x="7810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162636</xdr:rowOff>
    </xdr:from>
    <xdr:to>
      <xdr:col>55</xdr:col>
      <xdr:colOff>50800</xdr:colOff>
      <xdr:row>36</xdr:row>
      <xdr:rowOff>92786</xdr:rowOff>
    </xdr:to>
    <xdr:sp macro="" textlink="">
      <xdr:nvSpPr>
        <xdr:cNvPr id="123" name="楕円 122"/>
        <xdr:cNvSpPr/>
      </xdr:nvSpPr>
      <xdr:spPr>
        <a:xfrm>
          <a:off x="10426700" y="61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14063</xdr:rowOff>
    </xdr:from>
    <xdr:ext cx="534377" cy="259045"/>
    <xdr:sp macro="" textlink="">
      <xdr:nvSpPr>
        <xdr:cNvPr id="124" name="【道路】&#10;一人当たり延長該当値テキスト"/>
        <xdr:cNvSpPr txBox="1"/>
      </xdr:nvSpPr>
      <xdr:spPr>
        <a:xfrm>
          <a:off x="10515600" y="60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10617</xdr:rowOff>
    </xdr:from>
    <xdr:to>
      <xdr:col>50</xdr:col>
      <xdr:colOff>165100</xdr:colOff>
      <xdr:row>36</xdr:row>
      <xdr:rowOff>112217</xdr:rowOff>
    </xdr:to>
    <xdr:sp macro="" textlink="">
      <xdr:nvSpPr>
        <xdr:cNvPr id="125" name="楕円 124"/>
        <xdr:cNvSpPr/>
      </xdr:nvSpPr>
      <xdr:spPr>
        <a:xfrm>
          <a:off x="9588500" y="61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41986</xdr:rowOff>
    </xdr:from>
    <xdr:to>
      <xdr:col>55</xdr:col>
      <xdr:colOff>0</xdr:colOff>
      <xdr:row>36</xdr:row>
      <xdr:rowOff>61417</xdr:rowOff>
    </xdr:to>
    <xdr:cxnSp macro="">
      <xdr:nvCxnSpPr>
        <xdr:cNvPr id="126" name="直線コネクタ 125"/>
        <xdr:cNvCxnSpPr/>
      </xdr:nvCxnSpPr>
      <xdr:spPr>
        <a:xfrm flipV="1">
          <a:off x="9639300" y="6214186"/>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33706</xdr:rowOff>
    </xdr:from>
    <xdr:to>
      <xdr:col>46</xdr:col>
      <xdr:colOff>38100</xdr:colOff>
      <xdr:row>36</xdr:row>
      <xdr:rowOff>135306</xdr:rowOff>
    </xdr:to>
    <xdr:sp macro="" textlink="">
      <xdr:nvSpPr>
        <xdr:cNvPr id="127" name="楕円 126"/>
        <xdr:cNvSpPr/>
      </xdr:nvSpPr>
      <xdr:spPr>
        <a:xfrm>
          <a:off x="8699500" y="62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61417</xdr:rowOff>
    </xdr:from>
    <xdr:to>
      <xdr:col>50</xdr:col>
      <xdr:colOff>114300</xdr:colOff>
      <xdr:row>36</xdr:row>
      <xdr:rowOff>84506</xdr:rowOff>
    </xdr:to>
    <xdr:cxnSp macro="">
      <xdr:nvCxnSpPr>
        <xdr:cNvPr id="128" name="直線コネクタ 127"/>
        <xdr:cNvCxnSpPr/>
      </xdr:nvCxnSpPr>
      <xdr:spPr>
        <a:xfrm flipV="1">
          <a:off x="8750300" y="6233617"/>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140758</xdr:rowOff>
    </xdr:from>
    <xdr:ext cx="534377" cy="259045"/>
    <xdr:sp macro="" textlink="">
      <xdr:nvSpPr>
        <xdr:cNvPr id="129" name="n_1aveValue【道路】&#10;一人当たり延長"/>
        <xdr:cNvSpPr txBox="1"/>
      </xdr:nvSpPr>
      <xdr:spPr>
        <a:xfrm>
          <a:off x="9359411" y="64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150207</xdr:rowOff>
    </xdr:from>
    <xdr:ext cx="534377" cy="259045"/>
    <xdr:sp macro="" textlink="">
      <xdr:nvSpPr>
        <xdr:cNvPr id="130" name="n_2aveValue【道路】&#10;一人当たり延長"/>
        <xdr:cNvSpPr txBox="1"/>
      </xdr:nvSpPr>
      <xdr:spPr>
        <a:xfrm>
          <a:off x="8483111" y="64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134383</xdr:rowOff>
    </xdr:from>
    <xdr:ext cx="534377" cy="259045"/>
    <xdr:sp macro="" textlink="">
      <xdr:nvSpPr>
        <xdr:cNvPr id="131" name="n_3aveValue【道路】&#10;一人当たり延長"/>
        <xdr:cNvSpPr txBox="1"/>
      </xdr:nvSpPr>
      <xdr:spPr>
        <a:xfrm>
          <a:off x="7594111" y="61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128744</xdr:rowOff>
    </xdr:from>
    <xdr:ext cx="534377" cy="259045"/>
    <xdr:sp macro="" textlink="">
      <xdr:nvSpPr>
        <xdr:cNvPr id="132" name="n_1mainValue【道路】&#10;一人当たり延長"/>
        <xdr:cNvSpPr txBox="1"/>
      </xdr:nvSpPr>
      <xdr:spPr>
        <a:xfrm>
          <a:off x="9359411" y="595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151833</xdr:rowOff>
    </xdr:from>
    <xdr:ext cx="534377" cy="259045"/>
    <xdr:sp macro="" textlink="">
      <xdr:nvSpPr>
        <xdr:cNvPr id="133" name="n_2mainValue【道路】&#10;一人当たり延長"/>
        <xdr:cNvSpPr txBox="1"/>
      </xdr:nvSpPr>
      <xdr:spPr>
        <a:xfrm>
          <a:off x="8483111" y="59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2" name="テキスト ボックス 15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4" name="テキスト ボックス 15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43434</xdr:rowOff>
    </xdr:from>
    <xdr:to>
      <xdr:col>24</xdr:col>
      <xdr:colOff>62865</xdr:colOff>
      <xdr:row>63</xdr:row>
      <xdr:rowOff>20574</xdr:rowOff>
    </xdr:to>
    <xdr:cxnSp macro="">
      <xdr:nvCxnSpPr>
        <xdr:cNvPr id="156" name="直線コネクタ 155"/>
        <xdr:cNvCxnSpPr/>
      </xdr:nvCxnSpPr>
      <xdr:spPr>
        <a:xfrm flipV="1">
          <a:off x="4634865" y="981608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24401</xdr:rowOff>
    </xdr:from>
    <xdr:ext cx="405111" cy="259045"/>
    <xdr:sp macro="" textlink="">
      <xdr:nvSpPr>
        <xdr:cNvPr id="157" name="【橋りょう・トンネル】&#10;有形固定資産減価償却率最小値テキスト"/>
        <xdr:cNvSpPr txBox="1"/>
      </xdr:nvSpPr>
      <xdr:spPr>
        <a:xfrm>
          <a:off x="4673600" y="1082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20574</xdr:rowOff>
    </xdr:from>
    <xdr:to>
      <xdr:col>24</xdr:col>
      <xdr:colOff>152400</xdr:colOff>
      <xdr:row>63</xdr:row>
      <xdr:rowOff>20574</xdr:rowOff>
    </xdr:to>
    <xdr:cxnSp macro="">
      <xdr:nvCxnSpPr>
        <xdr:cNvPr id="158" name="直線コネクタ 157"/>
        <xdr:cNvCxnSpPr/>
      </xdr:nvCxnSpPr>
      <xdr:spPr>
        <a:xfrm>
          <a:off x="4546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161561</xdr:rowOff>
    </xdr:from>
    <xdr:ext cx="405111" cy="259045"/>
    <xdr:sp macro="" textlink="">
      <xdr:nvSpPr>
        <xdr:cNvPr id="159" name="【橋りょう・トンネル】&#10;有形固定資産減価償却率最大値テキスト"/>
        <xdr:cNvSpPr txBox="1"/>
      </xdr:nvSpPr>
      <xdr:spPr>
        <a:xfrm>
          <a:off x="4673600" y="959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43434</xdr:rowOff>
    </xdr:from>
    <xdr:to>
      <xdr:col>24</xdr:col>
      <xdr:colOff>152400</xdr:colOff>
      <xdr:row>57</xdr:row>
      <xdr:rowOff>43434</xdr:rowOff>
    </xdr:to>
    <xdr:cxnSp macro="">
      <xdr:nvCxnSpPr>
        <xdr:cNvPr id="160" name="直線コネクタ 159"/>
        <xdr:cNvCxnSpPr/>
      </xdr:nvCxnSpPr>
      <xdr:spPr>
        <a:xfrm>
          <a:off x="4546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163085</xdr:rowOff>
    </xdr:from>
    <xdr:ext cx="405111" cy="259045"/>
    <xdr:sp macro="" textlink="">
      <xdr:nvSpPr>
        <xdr:cNvPr id="161" name="【橋りょう・トンネル】&#10;有形固定資産減価償却率平均値テキスト"/>
        <xdr:cNvSpPr txBox="1"/>
      </xdr:nvSpPr>
      <xdr:spPr>
        <a:xfrm>
          <a:off x="4673600" y="1027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xdr:rowOff>
    </xdr:from>
    <xdr:to>
      <xdr:col>24</xdr:col>
      <xdr:colOff>114300</xdr:colOff>
      <xdr:row>60</xdr:row>
      <xdr:rowOff>114808</xdr:rowOff>
    </xdr:to>
    <xdr:sp macro="" textlink="">
      <xdr:nvSpPr>
        <xdr:cNvPr id="162" name="フローチャート: 判断 161"/>
        <xdr:cNvSpPr/>
      </xdr:nvSpPr>
      <xdr:spPr>
        <a:xfrm>
          <a:off x="45847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113792</xdr:rowOff>
    </xdr:from>
    <xdr:to>
      <xdr:col>20</xdr:col>
      <xdr:colOff>38100</xdr:colOff>
      <xdr:row>59</xdr:row>
      <xdr:rowOff>43942</xdr:rowOff>
    </xdr:to>
    <xdr:sp macro="" textlink="">
      <xdr:nvSpPr>
        <xdr:cNvPr id="163" name="フローチャート: 判断 162"/>
        <xdr:cNvSpPr/>
      </xdr:nvSpPr>
      <xdr:spPr>
        <a:xfrm>
          <a:off x="3746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164084</xdr:rowOff>
    </xdr:from>
    <xdr:to>
      <xdr:col>15</xdr:col>
      <xdr:colOff>101600</xdr:colOff>
      <xdr:row>59</xdr:row>
      <xdr:rowOff>94234</xdr:rowOff>
    </xdr:to>
    <xdr:sp macro="" textlink="">
      <xdr:nvSpPr>
        <xdr:cNvPr id="164" name="フローチャート: 判断 163"/>
        <xdr:cNvSpPr/>
      </xdr:nvSpPr>
      <xdr:spPr>
        <a:xfrm>
          <a:off x="2857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10922</xdr:rowOff>
    </xdr:from>
    <xdr:to>
      <xdr:col>10</xdr:col>
      <xdr:colOff>165100</xdr:colOff>
      <xdr:row>59</xdr:row>
      <xdr:rowOff>112522</xdr:rowOff>
    </xdr:to>
    <xdr:sp macro="" textlink="">
      <xdr:nvSpPr>
        <xdr:cNvPr id="165" name="フローチャート: 判断 164"/>
        <xdr:cNvSpPr/>
      </xdr:nvSpPr>
      <xdr:spPr>
        <a:xfrm>
          <a:off x="1968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164084</xdr:rowOff>
    </xdr:from>
    <xdr:to>
      <xdr:col>24</xdr:col>
      <xdr:colOff>114300</xdr:colOff>
      <xdr:row>57</xdr:row>
      <xdr:rowOff>94234</xdr:rowOff>
    </xdr:to>
    <xdr:sp macro="" textlink="">
      <xdr:nvSpPr>
        <xdr:cNvPr id="171" name="楕円 170"/>
        <xdr:cNvSpPr/>
      </xdr:nvSpPr>
      <xdr:spPr>
        <a:xfrm>
          <a:off x="45847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117111</xdr:rowOff>
    </xdr:from>
    <xdr:ext cx="405111" cy="259045"/>
    <xdr:sp macro="" textlink="">
      <xdr:nvSpPr>
        <xdr:cNvPr id="172" name="【橋りょう・トンネル】&#10;有形固定資産減価償却率該当値テキスト"/>
        <xdr:cNvSpPr txBox="1"/>
      </xdr:nvSpPr>
      <xdr:spPr>
        <a:xfrm>
          <a:off x="4673600" y="9718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65786</xdr:rowOff>
    </xdr:from>
    <xdr:to>
      <xdr:col>20</xdr:col>
      <xdr:colOff>38100</xdr:colOff>
      <xdr:row>57</xdr:row>
      <xdr:rowOff>167386</xdr:rowOff>
    </xdr:to>
    <xdr:sp macro="" textlink="">
      <xdr:nvSpPr>
        <xdr:cNvPr id="173" name="楕円 172"/>
        <xdr:cNvSpPr/>
      </xdr:nvSpPr>
      <xdr:spPr>
        <a:xfrm>
          <a:off x="37465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43434</xdr:rowOff>
    </xdr:from>
    <xdr:to>
      <xdr:col>24</xdr:col>
      <xdr:colOff>63500</xdr:colOff>
      <xdr:row>57</xdr:row>
      <xdr:rowOff>116586</xdr:rowOff>
    </xdr:to>
    <xdr:cxnSp macro="">
      <xdr:nvCxnSpPr>
        <xdr:cNvPr id="174" name="直線コネクタ 173"/>
        <xdr:cNvCxnSpPr/>
      </xdr:nvCxnSpPr>
      <xdr:spPr>
        <a:xfrm flipV="1">
          <a:off x="3797300" y="98160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75" name="楕円 174"/>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116586</xdr:rowOff>
    </xdr:from>
    <xdr:to>
      <xdr:col>19</xdr:col>
      <xdr:colOff>177800</xdr:colOff>
      <xdr:row>58</xdr:row>
      <xdr:rowOff>22860</xdr:rowOff>
    </xdr:to>
    <xdr:cxnSp macro="">
      <xdr:nvCxnSpPr>
        <xdr:cNvPr id="176" name="直線コネクタ 175"/>
        <xdr:cNvCxnSpPr/>
      </xdr:nvCxnSpPr>
      <xdr:spPr>
        <a:xfrm flipV="1">
          <a:off x="2908300" y="98892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35069</xdr:rowOff>
    </xdr:from>
    <xdr:ext cx="405111" cy="259045"/>
    <xdr:sp macro="" textlink="">
      <xdr:nvSpPr>
        <xdr:cNvPr id="177" name="n_1aveValue【橋りょう・トンネル】&#10;有形固定資産減価償却率"/>
        <xdr:cNvSpPr txBox="1"/>
      </xdr:nvSpPr>
      <xdr:spPr>
        <a:xfrm>
          <a:off x="35820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85361</xdr:rowOff>
    </xdr:from>
    <xdr:ext cx="405111" cy="259045"/>
    <xdr:sp macro="" textlink="">
      <xdr:nvSpPr>
        <xdr:cNvPr id="178" name="n_2aveValue【橋りょう・トンネル】&#10;有形固定資産減価償却率"/>
        <xdr:cNvSpPr txBox="1"/>
      </xdr:nvSpPr>
      <xdr:spPr>
        <a:xfrm>
          <a:off x="2705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129049</xdr:rowOff>
    </xdr:from>
    <xdr:ext cx="405111" cy="259045"/>
    <xdr:sp macro="" textlink="">
      <xdr:nvSpPr>
        <xdr:cNvPr id="179" name="n_3aveValue【橋りょう・トンネル】&#10;有形固定資産減価償却率"/>
        <xdr:cNvSpPr txBox="1"/>
      </xdr:nvSpPr>
      <xdr:spPr>
        <a:xfrm>
          <a:off x="1816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12463</xdr:rowOff>
    </xdr:from>
    <xdr:ext cx="405111" cy="259045"/>
    <xdr:sp macro="" textlink="">
      <xdr:nvSpPr>
        <xdr:cNvPr id="180" name="n_1mainValue【橋りょう・トンネル】&#10;有形固定資産減価償却率"/>
        <xdr:cNvSpPr txBox="1"/>
      </xdr:nvSpPr>
      <xdr:spPr>
        <a:xfrm>
          <a:off x="3582044" y="961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81" name="n_2mainValue【橋りょう・トンネル】&#10;有形固定資産減価償却率"/>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5" name="テキスト ボックス 19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7" name="テキスト ボックス 19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9" name="テキスト ボックス 19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121263</xdr:rowOff>
    </xdr:from>
    <xdr:to>
      <xdr:col>54</xdr:col>
      <xdr:colOff>189865</xdr:colOff>
      <xdr:row>63</xdr:row>
      <xdr:rowOff>96305</xdr:rowOff>
    </xdr:to>
    <xdr:cxnSp macro="">
      <xdr:nvCxnSpPr>
        <xdr:cNvPr id="203" name="直線コネクタ 202"/>
        <xdr:cNvCxnSpPr/>
      </xdr:nvCxnSpPr>
      <xdr:spPr>
        <a:xfrm flipV="1">
          <a:off x="10476865" y="9722463"/>
          <a:ext cx="0" cy="117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100132</xdr:rowOff>
    </xdr:from>
    <xdr:ext cx="534377" cy="259045"/>
    <xdr:sp macro="" textlink="">
      <xdr:nvSpPr>
        <xdr:cNvPr id="204" name="【橋りょう・トンネル】&#10;一人当たり有形固定資産（償却資産）額最小値テキスト"/>
        <xdr:cNvSpPr txBox="1"/>
      </xdr:nvSpPr>
      <xdr:spPr>
        <a:xfrm>
          <a:off x="10515600" y="1090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96305</xdr:rowOff>
    </xdr:from>
    <xdr:to>
      <xdr:col>55</xdr:col>
      <xdr:colOff>88900</xdr:colOff>
      <xdr:row>63</xdr:row>
      <xdr:rowOff>96305</xdr:rowOff>
    </xdr:to>
    <xdr:cxnSp macro="">
      <xdr:nvCxnSpPr>
        <xdr:cNvPr id="205" name="直線コネクタ 204"/>
        <xdr:cNvCxnSpPr/>
      </xdr:nvCxnSpPr>
      <xdr:spPr>
        <a:xfrm>
          <a:off x="10388600" y="1089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67940</xdr:rowOff>
    </xdr:from>
    <xdr:ext cx="599010" cy="259045"/>
    <xdr:sp macro="" textlink="">
      <xdr:nvSpPr>
        <xdr:cNvPr id="206" name="【橋りょう・トンネル】&#10;一人当たり有形固定資産（償却資産）額最大値テキスト"/>
        <xdr:cNvSpPr txBox="1"/>
      </xdr:nvSpPr>
      <xdr:spPr>
        <a:xfrm>
          <a:off x="10515600" y="94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121263</xdr:rowOff>
    </xdr:from>
    <xdr:to>
      <xdr:col>55</xdr:col>
      <xdr:colOff>88900</xdr:colOff>
      <xdr:row>56</xdr:row>
      <xdr:rowOff>121263</xdr:rowOff>
    </xdr:to>
    <xdr:cxnSp macro="">
      <xdr:nvCxnSpPr>
        <xdr:cNvPr id="207" name="直線コネクタ 206"/>
        <xdr:cNvCxnSpPr/>
      </xdr:nvCxnSpPr>
      <xdr:spPr>
        <a:xfrm>
          <a:off x="10388600" y="972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81718</xdr:rowOff>
    </xdr:from>
    <xdr:ext cx="599010" cy="259045"/>
    <xdr:sp macro="" textlink="">
      <xdr:nvSpPr>
        <xdr:cNvPr id="208" name="【橋りょう・トンネル】&#10;一人当たり有形固定資産（償却資産）額平均値テキスト"/>
        <xdr:cNvSpPr txBox="1"/>
      </xdr:nvSpPr>
      <xdr:spPr>
        <a:xfrm>
          <a:off x="10515600" y="101972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58841</xdr:rowOff>
    </xdr:from>
    <xdr:to>
      <xdr:col>55</xdr:col>
      <xdr:colOff>50800</xdr:colOff>
      <xdr:row>60</xdr:row>
      <xdr:rowOff>160441</xdr:rowOff>
    </xdr:to>
    <xdr:sp macro="" textlink="">
      <xdr:nvSpPr>
        <xdr:cNvPr id="209" name="フローチャート: 判断 208"/>
        <xdr:cNvSpPr/>
      </xdr:nvSpPr>
      <xdr:spPr>
        <a:xfrm>
          <a:off x="10426700" y="103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33627</xdr:rowOff>
    </xdr:from>
    <xdr:to>
      <xdr:col>50</xdr:col>
      <xdr:colOff>165100</xdr:colOff>
      <xdr:row>60</xdr:row>
      <xdr:rowOff>135227</xdr:rowOff>
    </xdr:to>
    <xdr:sp macro="" textlink="">
      <xdr:nvSpPr>
        <xdr:cNvPr id="210" name="フローチャート: 判断 209"/>
        <xdr:cNvSpPr/>
      </xdr:nvSpPr>
      <xdr:spPr>
        <a:xfrm>
          <a:off x="9588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40965</xdr:rowOff>
    </xdr:from>
    <xdr:to>
      <xdr:col>46</xdr:col>
      <xdr:colOff>38100</xdr:colOff>
      <xdr:row>60</xdr:row>
      <xdr:rowOff>142565</xdr:rowOff>
    </xdr:to>
    <xdr:sp macro="" textlink="">
      <xdr:nvSpPr>
        <xdr:cNvPr id="211" name="フローチャート: 判断 210"/>
        <xdr:cNvSpPr/>
      </xdr:nvSpPr>
      <xdr:spPr>
        <a:xfrm>
          <a:off x="8699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99482</xdr:rowOff>
    </xdr:from>
    <xdr:to>
      <xdr:col>41</xdr:col>
      <xdr:colOff>101600</xdr:colOff>
      <xdr:row>60</xdr:row>
      <xdr:rowOff>29632</xdr:rowOff>
    </xdr:to>
    <xdr:sp macro="" textlink="">
      <xdr:nvSpPr>
        <xdr:cNvPr id="212" name="フローチャート: 判断 211"/>
        <xdr:cNvSpPr/>
      </xdr:nvSpPr>
      <xdr:spPr>
        <a:xfrm>
          <a:off x="7810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103294</xdr:rowOff>
    </xdr:from>
    <xdr:to>
      <xdr:col>55</xdr:col>
      <xdr:colOff>50800</xdr:colOff>
      <xdr:row>63</xdr:row>
      <xdr:rowOff>33444</xdr:rowOff>
    </xdr:to>
    <xdr:sp macro="" textlink="">
      <xdr:nvSpPr>
        <xdr:cNvPr id="218" name="楕円 217"/>
        <xdr:cNvSpPr/>
      </xdr:nvSpPr>
      <xdr:spPr>
        <a:xfrm>
          <a:off x="10426700" y="107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18221</xdr:rowOff>
    </xdr:from>
    <xdr:ext cx="534377" cy="259045"/>
    <xdr:sp macro="" textlink="">
      <xdr:nvSpPr>
        <xdr:cNvPr id="219" name="【橋りょう・トンネル】&#10;一人当たり有形固定資産（償却資産）額該当値テキスト"/>
        <xdr:cNvSpPr txBox="1"/>
      </xdr:nvSpPr>
      <xdr:spPr>
        <a:xfrm>
          <a:off x="10515600" y="1064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105348</xdr:rowOff>
    </xdr:from>
    <xdr:to>
      <xdr:col>50</xdr:col>
      <xdr:colOff>165100</xdr:colOff>
      <xdr:row>63</xdr:row>
      <xdr:rowOff>35498</xdr:rowOff>
    </xdr:to>
    <xdr:sp macro="" textlink="">
      <xdr:nvSpPr>
        <xdr:cNvPr id="220" name="楕円 219"/>
        <xdr:cNvSpPr/>
      </xdr:nvSpPr>
      <xdr:spPr>
        <a:xfrm>
          <a:off x="9588500" y="107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154094</xdr:rowOff>
    </xdr:from>
    <xdr:to>
      <xdr:col>55</xdr:col>
      <xdr:colOff>0</xdr:colOff>
      <xdr:row>62</xdr:row>
      <xdr:rowOff>156148</xdr:rowOff>
    </xdr:to>
    <xdr:cxnSp macro="">
      <xdr:nvCxnSpPr>
        <xdr:cNvPr id="221" name="直線コネクタ 220"/>
        <xdr:cNvCxnSpPr/>
      </xdr:nvCxnSpPr>
      <xdr:spPr>
        <a:xfrm flipV="1">
          <a:off x="9639300" y="10783994"/>
          <a:ext cx="8382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107789</xdr:rowOff>
    </xdr:from>
    <xdr:to>
      <xdr:col>46</xdr:col>
      <xdr:colOff>38100</xdr:colOff>
      <xdr:row>63</xdr:row>
      <xdr:rowOff>37939</xdr:rowOff>
    </xdr:to>
    <xdr:sp macro="" textlink="">
      <xdr:nvSpPr>
        <xdr:cNvPr id="222" name="楕円 221"/>
        <xdr:cNvSpPr/>
      </xdr:nvSpPr>
      <xdr:spPr>
        <a:xfrm>
          <a:off x="8699500" y="107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156148</xdr:rowOff>
    </xdr:from>
    <xdr:to>
      <xdr:col>50</xdr:col>
      <xdr:colOff>114300</xdr:colOff>
      <xdr:row>62</xdr:row>
      <xdr:rowOff>158589</xdr:rowOff>
    </xdr:to>
    <xdr:cxnSp macro="">
      <xdr:nvCxnSpPr>
        <xdr:cNvPr id="223" name="直線コネクタ 222"/>
        <xdr:cNvCxnSpPr/>
      </xdr:nvCxnSpPr>
      <xdr:spPr>
        <a:xfrm flipV="1">
          <a:off x="8750300" y="10786048"/>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151754</xdr:rowOff>
    </xdr:from>
    <xdr:ext cx="599010" cy="259045"/>
    <xdr:sp macro="" textlink="">
      <xdr:nvSpPr>
        <xdr:cNvPr id="224" name="n_1aveValue【橋りょう・トンネル】&#10;一人当たり有形固定資産（償却資産）額"/>
        <xdr:cNvSpPr txBox="1"/>
      </xdr:nvSpPr>
      <xdr:spPr>
        <a:xfrm>
          <a:off x="9327095" y="100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159092</xdr:rowOff>
    </xdr:from>
    <xdr:ext cx="599010" cy="259045"/>
    <xdr:sp macro="" textlink="">
      <xdr:nvSpPr>
        <xdr:cNvPr id="225" name="n_2aveValue【橋りょう・トンネル】&#10;一人当たり有形固定資産（償却資産）額"/>
        <xdr:cNvSpPr txBox="1"/>
      </xdr:nvSpPr>
      <xdr:spPr>
        <a:xfrm>
          <a:off x="845079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46159</xdr:rowOff>
    </xdr:from>
    <xdr:ext cx="599010" cy="259045"/>
    <xdr:sp macro="" textlink="">
      <xdr:nvSpPr>
        <xdr:cNvPr id="226" name="n_3aveValue【橋りょう・トンネル】&#10;一人当たり有形固定資産（償却資産）額"/>
        <xdr:cNvSpPr txBox="1"/>
      </xdr:nvSpPr>
      <xdr:spPr>
        <a:xfrm>
          <a:off x="7561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26625</xdr:rowOff>
    </xdr:from>
    <xdr:ext cx="534377" cy="259045"/>
    <xdr:sp macro="" textlink="">
      <xdr:nvSpPr>
        <xdr:cNvPr id="227" name="n_1mainValue【橋りょう・トンネル】&#10;一人当たり有形固定資産（償却資産）額"/>
        <xdr:cNvSpPr txBox="1"/>
      </xdr:nvSpPr>
      <xdr:spPr>
        <a:xfrm>
          <a:off x="9359411" y="10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29066</xdr:rowOff>
    </xdr:from>
    <xdr:ext cx="534377" cy="259045"/>
    <xdr:sp macro="" textlink="">
      <xdr:nvSpPr>
        <xdr:cNvPr id="228" name="n_2mainValue【橋りょう・トンネル】&#10;一人当たり有形固定資産（償却資産）額"/>
        <xdr:cNvSpPr txBox="1"/>
      </xdr:nvSpPr>
      <xdr:spPr>
        <a:xfrm>
          <a:off x="8483111" y="1083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9" name="テキスト ボックス 23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1" name="テキスト ボックス 25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85</xdr:row>
      <xdr:rowOff>68580</xdr:rowOff>
    </xdr:to>
    <xdr:cxnSp macro="">
      <xdr:nvCxnSpPr>
        <xdr:cNvPr id="253" name="直線コネクタ 252"/>
        <xdr:cNvCxnSpPr/>
      </xdr:nvCxnSpPr>
      <xdr:spPr>
        <a:xfrm flipV="1">
          <a:off x="4634865" y="1326261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5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55" name="直線コネクタ 25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56" name="【公営住宅】&#10;有形固定資産減価償却率最大値テキスト"/>
        <xdr:cNvSpPr txBox="1"/>
      </xdr:nvSpPr>
      <xdr:spPr>
        <a:xfrm>
          <a:off x="4673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57" name="直線コネクタ 256"/>
        <xdr:cNvCxnSpPr/>
      </xdr:nvCxnSpPr>
      <xdr:spPr>
        <a:xfrm>
          <a:off x="4546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19066</xdr:rowOff>
    </xdr:from>
    <xdr:ext cx="405111" cy="259045"/>
    <xdr:sp macro="" textlink="">
      <xdr:nvSpPr>
        <xdr:cNvPr id="258" name="【公営住宅】&#10;有形固定資産減価償却率平均値テキスト"/>
        <xdr:cNvSpPr txBox="1"/>
      </xdr:nvSpPr>
      <xdr:spPr>
        <a:xfrm>
          <a:off x="46736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59" name="フローチャート: 判断 258"/>
        <xdr:cNvSpPr/>
      </xdr:nvSpPr>
      <xdr:spPr>
        <a:xfrm>
          <a:off x="4584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113030</xdr:rowOff>
    </xdr:from>
    <xdr:to>
      <xdr:col>20</xdr:col>
      <xdr:colOff>38100</xdr:colOff>
      <xdr:row>81</xdr:row>
      <xdr:rowOff>43180</xdr:rowOff>
    </xdr:to>
    <xdr:sp macro="" textlink="">
      <xdr:nvSpPr>
        <xdr:cNvPr id="260" name="フローチャート: 判断 259"/>
        <xdr:cNvSpPr/>
      </xdr:nvSpPr>
      <xdr:spPr>
        <a:xfrm>
          <a:off x="3746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61" name="フローチャート: 判断 260"/>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82550</xdr:rowOff>
    </xdr:from>
    <xdr:to>
      <xdr:col>10</xdr:col>
      <xdr:colOff>165100</xdr:colOff>
      <xdr:row>81</xdr:row>
      <xdr:rowOff>12700</xdr:rowOff>
    </xdr:to>
    <xdr:sp macro="" textlink="">
      <xdr:nvSpPr>
        <xdr:cNvPr id="262" name="フローチャート: 判断 261"/>
        <xdr:cNvSpPr/>
      </xdr:nvSpPr>
      <xdr:spPr>
        <a:xfrm>
          <a:off x="196850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xdr:rowOff>
    </xdr:from>
    <xdr:to>
      <xdr:col>24</xdr:col>
      <xdr:colOff>114300</xdr:colOff>
      <xdr:row>80</xdr:row>
      <xdr:rowOff>107950</xdr:rowOff>
    </xdr:to>
    <xdr:sp macro="" textlink="">
      <xdr:nvSpPr>
        <xdr:cNvPr id="268" name="楕円 267"/>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29227</xdr:rowOff>
    </xdr:from>
    <xdr:ext cx="405111" cy="259045"/>
    <xdr:sp macro="" textlink="">
      <xdr:nvSpPr>
        <xdr:cNvPr id="269" name="【公営住宅】&#10;有形固定資産減価償却率該当値テキスト"/>
        <xdr:cNvSpPr txBox="1"/>
      </xdr:nvSpPr>
      <xdr:spPr>
        <a:xfrm>
          <a:off x="46736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70" name="楕円 269"/>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57150</xdr:rowOff>
    </xdr:from>
    <xdr:to>
      <xdr:col>24</xdr:col>
      <xdr:colOff>63500</xdr:colOff>
      <xdr:row>80</xdr:row>
      <xdr:rowOff>140970</xdr:rowOff>
    </xdr:to>
    <xdr:cxnSp macro="">
      <xdr:nvCxnSpPr>
        <xdr:cNvPr id="271" name="直線コネクタ 270"/>
        <xdr:cNvCxnSpPr/>
      </xdr:nvCxnSpPr>
      <xdr:spPr>
        <a:xfrm flipV="1">
          <a:off x="3797300" y="137731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272" name="楕円 271"/>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49530</xdr:rowOff>
    </xdr:to>
    <xdr:cxnSp macro="">
      <xdr:nvCxnSpPr>
        <xdr:cNvPr id="273" name="直線コネクタ 272"/>
        <xdr:cNvCxnSpPr/>
      </xdr:nvCxnSpPr>
      <xdr:spPr>
        <a:xfrm flipV="1">
          <a:off x="2908300" y="138569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34307</xdr:rowOff>
    </xdr:from>
    <xdr:ext cx="405111" cy="259045"/>
    <xdr:sp macro="" textlink="">
      <xdr:nvSpPr>
        <xdr:cNvPr id="274" name="n_1aveValue【公営住宅】&#10;有形固定資産減価償却率"/>
        <xdr:cNvSpPr txBox="1"/>
      </xdr:nvSpPr>
      <xdr:spPr>
        <a:xfrm>
          <a:off x="3582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95266</xdr:rowOff>
    </xdr:from>
    <xdr:ext cx="405111" cy="259045"/>
    <xdr:sp macro="" textlink="">
      <xdr:nvSpPr>
        <xdr:cNvPr id="275" name="n_2aveValue【公営住宅】&#10;有形固定資産減価償却率"/>
        <xdr:cNvSpPr txBox="1"/>
      </xdr:nvSpPr>
      <xdr:spPr>
        <a:xfrm>
          <a:off x="2705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276" name="n_3aveValue【公営住宅】&#10;有形固定資産減価償却率"/>
        <xdr:cNvSpPr txBox="1"/>
      </xdr:nvSpPr>
      <xdr:spPr>
        <a:xfrm>
          <a:off x="1816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77" name="n_1mainValue【公営住宅】&#10;有形固定資産減価償却率"/>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278" name="n_2mainValue【公営住宅】&#10;有形固定資産減価償却率"/>
        <xdr:cNvSpPr txBox="1"/>
      </xdr:nvSpPr>
      <xdr:spPr>
        <a:xfrm>
          <a:off x="2705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9" name="テキスト ボックス 28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125730</xdr:rowOff>
    </xdr:to>
    <xdr:cxnSp macro="">
      <xdr:nvCxnSpPr>
        <xdr:cNvPr id="303" name="直線コネクタ 302"/>
        <xdr:cNvCxnSpPr/>
      </xdr:nvCxnSpPr>
      <xdr:spPr>
        <a:xfrm flipV="1">
          <a:off x="10476865" y="1339977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129557</xdr:rowOff>
    </xdr:from>
    <xdr:ext cx="469744" cy="259045"/>
    <xdr:sp macro="" textlink="">
      <xdr:nvSpPr>
        <xdr:cNvPr id="304" name="【公営住宅】&#10;一人当たり面積最小値テキスト"/>
        <xdr:cNvSpPr txBox="1"/>
      </xdr:nvSpPr>
      <xdr:spPr>
        <a:xfrm>
          <a:off x="10515600"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125730</xdr:rowOff>
    </xdr:from>
    <xdr:to>
      <xdr:col>55</xdr:col>
      <xdr:colOff>88900</xdr:colOff>
      <xdr:row>86</xdr:row>
      <xdr:rowOff>125730</xdr:rowOff>
    </xdr:to>
    <xdr:cxnSp macro="">
      <xdr:nvCxnSpPr>
        <xdr:cNvPr id="305" name="直線コネクタ 304"/>
        <xdr:cNvCxnSpPr/>
      </xdr:nvCxnSpPr>
      <xdr:spPr>
        <a:xfrm>
          <a:off x="10388600" y="1487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06" name="【公営住宅】&#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07" name="直線コネクタ 306"/>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08" name="【公営住宅】&#10;一人当たり面積平均値テキスト"/>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09" name="フローチャート: 判断 308"/>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114936</xdr:rowOff>
    </xdr:from>
    <xdr:to>
      <xdr:col>50</xdr:col>
      <xdr:colOff>165100</xdr:colOff>
      <xdr:row>83</xdr:row>
      <xdr:rowOff>45086</xdr:rowOff>
    </xdr:to>
    <xdr:sp macro="" textlink="">
      <xdr:nvSpPr>
        <xdr:cNvPr id="310" name="フローチャート: 判断 309"/>
        <xdr:cNvSpPr/>
      </xdr:nvSpPr>
      <xdr:spPr>
        <a:xfrm>
          <a:off x="9588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33020</xdr:rowOff>
    </xdr:from>
    <xdr:to>
      <xdr:col>46</xdr:col>
      <xdr:colOff>38100</xdr:colOff>
      <xdr:row>80</xdr:row>
      <xdr:rowOff>134620</xdr:rowOff>
    </xdr:to>
    <xdr:sp macro="" textlink="">
      <xdr:nvSpPr>
        <xdr:cNvPr id="311" name="フローチャート: 判断 310"/>
        <xdr:cNvSpPr/>
      </xdr:nvSpPr>
      <xdr:spPr>
        <a:xfrm>
          <a:off x="869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80645</xdr:rowOff>
    </xdr:from>
    <xdr:to>
      <xdr:col>41</xdr:col>
      <xdr:colOff>101600</xdr:colOff>
      <xdr:row>83</xdr:row>
      <xdr:rowOff>10795</xdr:rowOff>
    </xdr:to>
    <xdr:sp macro="" textlink="">
      <xdr:nvSpPr>
        <xdr:cNvPr id="312" name="フローチャート: 判断 311"/>
        <xdr:cNvSpPr/>
      </xdr:nvSpPr>
      <xdr:spPr>
        <a:xfrm>
          <a:off x="7810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132080</xdr:rowOff>
    </xdr:from>
    <xdr:to>
      <xdr:col>55</xdr:col>
      <xdr:colOff>50800</xdr:colOff>
      <xdr:row>81</xdr:row>
      <xdr:rowOff>62230</xdr:rowOff>
    </xdr:to>
    <xdr:sp macro="" textlink="">
      <xdr:nvSpPr>
        <xdr:cNvPr id="318" name="楕円 317"/>
        <xdr:cNvSpPr/>
      </xdr:nvSpPr>
      <xdr:spPr>
        <a:xfrm>
          <a:off x="10426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154957</xdr:rowOff>
    </xdr:from>
    <xdr:ext cx="469744" cy="259045"/>
    <xdr:sp macro="" textlink="">
      <xdr:nvSpPr>
        <xdr:cNvPr id="319" name="【公営住宅】&#10;一人当たり面積該当値テキスト"/>
        <xdr:cNvSpPr txBox="1"/>
      </xdr:nvSpPr>
      <xdr:spPr>
        <a:xfrm>
          <a:off x="10515600" y="136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139700</xdr:rowOff>
    </xdr:from>
    <xdr:to>
      <xdr:col>50</xdr:col>
      <xdr:colOff>165100</xdr:colOff>
      <xdr:row>81</xdr:row>
      <xdr:rowOff>69850</xdr:rowOff>
    </xdr:to>
    <xdr:sp macro="" textlink="">
      <xdr:nvSpPr>
        <xdr:cNvPr id="320" name="楕円 319"/>
        <xdr:cNvSpPr/>
      </xdr:nvSpPr>
      <xdr:spPr>
        <a:xfrm>
          <a:off x="958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11430</xdr:rowOff>
    </xdr:from>
    <xdr:to>
      <xdr:col>55</xdr:col>
      <xdr:colOff>0</xdr:colOff>
      <xdr:row>81</xdr:row>
      <xdr:rowOff>19050</xdr:rowOff>
    </xdr:to>
    <xdr:cxnSp macro="">
      <xdr:nvCxnSpPr>
        <xdr:cNvPr id="321" name="直線コネクタ 320"/>
        <xdr:cNvCxnSpPr/>
      </xdr:nvCxnSpPr>
      <xdr:spPr>
        <a:xfrm flipV="1">
          <a:off x="9639300" y="13898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149225</xdr:rowOff>
    </xdr:from>
    <xdr:to>
      <xdr:col>46</xdr:col>
      <xdr:colOff>38100</xdr:colOff>
      <xdr:row>81</xdr:row>
      <xdr:rowOff>79375</xdr:rowOff>
    </xdr:to>
    <xdr:sp macro="" textlink="">
      <xdr:nvSpPr>
        <xdr:cNvPr id="322" name="楕円 321"/>
        <xdr:cNvSpPr/>
      </xdr:nvSpPr>
      <xdr:spPr>
        <a:xfrm>
          <a:off x="8699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19050</xdr:rowOff>
    </xdr:from>
    <xdr:to>
      <xdr:col>50</xdr:col>
      <xdr:colOff>114300</xdr:colOff>
      <xdr:row>81</xdr:row>
      <xdr:rowOff>28575</xdr:rowOff>
    </xdr:to>
    <xdr:cxnSp macro="">
      <xdr:nvCxnSpPr>
        <xdr:cNvPr id="323" name="直線コネクタ 322"/>
        <xdr:cNvCxnSpPr/>
      </xdr:nvCxnSpPr>
      <xdr:spPr>
        <a:xfrm flipV="1">
          <a:off x="8750300" y="13906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36213</xdr:rowOff>
    </xdr:from>
    <xdr:ext cx="469744" cy="259045"/>
    <xdr:sp macro="" textlink="">
      <xdr:nvSpPr>
        <xdr:cNvPr id="324" name="n_1aveValue【公営住宅】&#10;一人当たり面積"/>
        <xdr:cNvSpPr txBox="1"/>
      </xdr:nvSpPr>
      <xdr:spPr>
        <a:xfrm>
          <a:off x="9391727" y="142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151147</xdr:rowOff>
    </xdr:from>
    <xdr:ext cx="469744" cy="259045"/>
    <xdr:sp macro="" textlink="">
      <xdr:nvSpPr>
        <xdr:cNvPr id="325" name="n_2aveValue【公営住宅】&#10;一人当たり面積"/>
        <xdr:cNvSpPr txBox="1"/>
      </xdr:nvSpPr>
      <xdr:spPr>
        <a:xfrm>
          <a:off x="8515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27322</xdr:rowOff>
    </xdr:from>
    <xdr:ext cx="469744" cy="259045"/>
    <xdr:sp macro="" textlink="">
      <xdr:nvSpPr>
        <xdr:cNvPr id="326" name="n_3aveValue【公営住宅】&#10;一人当たり面積"/>
        <xdr:cNvSpPr txBox="1"/>
      </xdr:nvSpPr>
      <xdr:spPr>
        <a:xfrm>
          <a:off x="7626427"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86377</xdr:rowOff>
    </xdr:from>
    <xdr:ext cx="469744" cy="259045"/>
    <xdr:sp macro="" textlink="">
      <xdr:nvSpPr>
        <xdr:cNvPr id="327" name="n_1mainValue【公営住宅】&#10;一人当たり面積"/>
        <xdr:cNvSpPr txBox="1"/>
      </xdr:nvSpPr>
      <xdr:spPr>
        <a:xfrm>
          <a:off x="9391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70502</xdr:rowOff>
    </xdr:from>
    <xdr:ext cx="469744" cy="259045"/>
    <xdr:sp macro="" textlink="">
      <xdr:nvSpPr>
        <xdr:cNvPr id="328" name="n_2mainValue【公営住宅】&#10;一人当たり面積"/>
        <xdr:cNvSpPr txBox="1"/>
      </xdr:nvSpPr>
      <xdr:spPr>
        <a:xfrm>
          <a:off x="8515427" y="1395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5" name="テキスト ボックス 3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6" name="直線コネクタ 3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7" name="テキスト ボックス 3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8" name="直線コネクタ 3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9" name="テキスト ボックス 3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0" name="直線コネクタ 3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1" name="テキスト ボックス 3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2" name="直線コネクタ 3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3" name="テキスト ボックス 3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4" name="直線コネクタ 3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5" name="テキスト ボックス 3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139065</xdr:rowOff>
    </xdr:from>
    <xdr:to>
      <xdr:col>85</xdr:col>
      <xdr:colOff>126364</xdr:colOff>
      <xdr:row>40</xdr:row>
      <xdr:rowOff>165735</xdr:rowOff>
    </xdr:to>
    <xdr:cxnSp macro="">
      <xdr:nvCxnSpPr>
        <xdr:cNvPr id="369" name="直線コネクタ 368"/>
        <xdr:cNvCxnSpPr/>
      </xdr:nvCxnSpPr>
      <xdr:spPr>
        <a:xfrm flipV="1">
          <a:off x="16318864" y="5968365"/>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169562</xdr:rowOff>
    </xdr:from>
    <xdr:ext cx="405111" cy="259045"/>
    <xdr:sp macro="" textlink="">
      <xdr:nvSpPr>
        <xdr:cNvPr id="370" name="【認定こども園・幼稚園・保育所】&#10;有形固定資産減価償却率最小値テキスト"/>
        <xdr:cNvSpPr txBox="1"/>
      </xdr:nvSpPr>
      <xdr:spPr>
        <a:xfrm>
          <a:off x="16357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165735</xdr:rowOff>
    </xdr:from>
    <xdr:to>
      <xdr:col>86</xdr:col>
      <xdr:colOff>25400</xdr:colOff>
      <xdr:row>40</xdr:row>
      <xdr:rowOff>165735</xdr:rowOff>
    </xdr:to>
    <xdr:cxnSp macro="">
      <xdr:nvCxnSpPr>
        <xdr:cNvPr id="371" name="直線コネクタ 370"/>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85742</xdr:rowOff>
    </xdr:from>
    <xdr:ext cx="405111" cy="259045"/>
    <xdr:sp macro="" textlink="">
      <xdr:nvSpPr>
        <xdr:cNvPr id="372" name="【認定こども園・幼稚園・保育所】&#10;有形固定資産減価償却率最大値テキスト"/>
        <xdr:cNvSpPr txBox="1"/>
      </xdr:nvSpPr>
      <xdr:spPr>
        <a:xfrm>
          <a:off x="16357600" y="574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139065</xdr:rowOff>
    </xdr:from>
    <xdr:to>
      <xdr:col>86</xdr:col>
      <xdr:colOff>25400</xdr:colOff>
      <xdr:row>34</xdr:row>
      <xdr:rowOff>139065</xdr:rowOff>
    </xdr:to>
    <xdr:cxnSp macro="">
      <xdr:nvCxnSpPr>
        <xdr:cNvPr id="373" name="直線コネクタ 372"/>
        <xdr:cNvCxnSpPr/>
      </xdr:nvCxnSpPr>
      <xdr:spPr>
        <a:xfrm>
          <a:off x="16230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118762</xdr:rowOff>
    </xdr:from>
    <xdr:ext cx="405111" cy="259045"/>
    <xdr:sp macro="" textlink="">
      <xdr:nvSpPr>
        <xdr:cNvPr id="374" name="【認定こども園・幼稚園・保育所】&#10;有形固定資産減価償却率平均値テキスト"/>
        <xdr:cNvSpPr txBox="1"/>
      </xdr:nvSpPr>
      <xdr:spPr>
        <a:xfrm>
          <a:off x="16357600" y="6462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375" name="フローチャート: 判断 374"/>
        <xdr:cNvSpPr/>
      </xdr:nvSpPr>
      <xdr:spPr>
        <a:xfrm>
          <a:off x="162687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376" name="フローチャート: 判断 375"/>
        <xdr:cNvSpPr/>
      </xdr:nvSpPr>
      <xdr:spPr>
        <a:xfrm>
          <a:off x="1543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77" name="フローチャート: 判断 376"/>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378" name="フローチャート: 判断 377"/>
        <xdr:cNvSpPr/>
      </xdr:nvSpPr>
      <xdr:spPr>
        <a:xfrm>
          <a:off x="1365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384" name="楕円 383"/>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77487</xdr:rowOff>
    </xdr:from>
    <xdr:ext cx="405111" cy="259045"/>
    <xdr:sp macro="" textlink="">
      <xdr:nvSpPr>
        <xdr:cNvPr id="385" name="【認定こども園・幼稚園・保育所】&#10;有形固定資産減価償却率該当値テキスト"/>
        <xdr:cNvSpPr txBox="1"/>
      </xdr:nvSpPr>
      <xdr:spPr>
        <a:xfrm>
          <a:off x="16357600"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170180</xdr:rowOff>
    </xdr:from>
    <xdr:to>
      <xdr:col>81</xdr:col>
      <xdr:colOff>101600</xdr:colOff>
      <xdr:row>40</xdr:row>
      <xdr:rowOff>100330</xdr:rowOff>
    </xdr:to>
    <xdr:sp macro="" textlink="">
      <xdr:nvSpPr>
        <xdr:cNvPr id="386" name="楕円 385"/>
        <xdr:cNvSpPr/>
      </xdr:nvSpPr>
      <xdr:spPr>
        <a:xfrm>
          <a:off x="15430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49530</xdr:rowOff>
    </xdr:to>
    <xdr:cxnSp macro="">
      <xdr:nvCxnSpPr>
        <xdr:cNvPr id="387" name="直線コネクタ 386"/>
        <xdr:cNvCxnSpPr/>
      </xdr:nvCxnSpPr>
      <xdr:spPr>
        <a:xfrm flipV="1">
          <a:off x="15481300" y="68999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90170</xdr:rowOff>
    </xdr:from>
    <xdr:to>
      <xdr:col>76</xdr:col>
      <xdr:colOff>165100</xdr:colOff>
      <xdr:row>40</xdr:row>
      <xdr:rowOff>20320</xdr:rowOff>
    </xdr:to>
    <xdr:sp macro="" textlink="">
      <xdr:nvSpPr>
        <xdr:cNvPr id="388" name="楕円 387"/>
        <xdr:cNvSpPr/>
      </xdr:nvSpPr>
      <xdr:spPr>
        <a:xfrm>
          <a:off x="1454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140970</xdr:rowOff>
    </xdr:from>
    <xdr:to>
      <xdr:col>81</xdr:col>
      <xdr:colOff>50800</xdr:colOff>
      <xdr:row>40</xdr:row>
      <xdr:rowOff>49530</xdr:rowOff>
    </xdr:to>
    <xdr:cxnSp macro="">
      <xdr:nvCxnSpPr>
        <xdr:cNvPr id="389" name="直線コネクタ 388"/>
        <xdr:cNvCxnSpPr/>
      </xdr:nvCxnSpPr>
      <xdr:spPr>
        <a:xfrm>
          <a:off x="14592300" y="68275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107332</xdr:rowOff>
    </xdr:from>
    <xdr:ext cx="405111" cy="259045"/>
    <xdr:sp macro="" textlink="">
      <xdr:nvSpPr>
        <xdr:cNvPr id="390" name="n_1aveValue【認定こども園・幼稚園・保育所】&#10;有形固定資産減価償却率"/>
        <xdr:cNvSpPr txBox="1"/>
      </xdr:nvSpPr>
      <xdr:spPr>
        <a:xfrm>
          <a:off x="1526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391" name="n_2ave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27322</xdr:rowOff>
    </xdr:from>
    <xdr:ext cx="405111" cy="259045"/>
    <xdr:sp macro="" textlink="">
      <xdr:nvSpPr>
        <xdr:cNvPr id="392" name="n_3aveValue【認定こども園・幼稚園・保育所】&#10;有形固定資産減価償却率"/>
        <xdr:cNvSpPr txBox="1"/>
      </xdr:nvSpPr>
      <xdr:spPr>
        <a:xfrm>
          <a:off x="1350074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91457</xdr:rowOff>
    </xdr:from>
    <xdr:ext cx="405111" cy="259045"/>
    <xdr:sp macro="" textlink="">
      <xdr:nvSpPr>
        <xdr:cNvPr id="393" name="n_1mainValue【認定こども園・幼稚園・保育所】&#10;有形固定資産減価償却率"/>
        <xdr:cNvSpPr txBox="1"/>
      </xdr:nvSpPr>
      <xdr:spPr>
        <a:xfrm>
          <a:off x="152660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11447</xdr:rowOff>
    </xdr:from>
    <xdr:ext cx="405111" cy="259045"/>
    <xdr:sp macro="" textlink="">
      <xdr:nvSpPr>
        <xdr:cNvPr id="394" name="n_2mainValue【認定こども園・幼稚園・保育所】&#10;有形固定資産減価償却率"/>
        <xdr:cNvSpPr txBox="1"/>
      </xdr:nvSpPr>
      <xdr:spPr>
        <a:xfrm>
          <a:off x="14389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5" name="直線コネクタ 4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6" name="テキスト ボックス 40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7" name="直線コネクタ 4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8" name="テキスト ボックス 40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9" name="直線コネクタ 4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0" name="テキスト ボックス 40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1" name="直線コネクタ 4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2" name="テキスト ボックス 41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3" name="直線コネクタ 4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4" name="テキスト ボックス 41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160020</xdr:rowOff>
    </xdr:from>
    <xdr:to>
      <xdr:col>116</xdr:col>
      <xdr:colOff>62864</xdr:colOff>
      <xdr:row>41</xdr:row>
      <xdr:rowOff>49530</xdr:rowOff>
    </xdr:to>
    <xdr:cxnSp macro="">
      <xdr:nvCxnSpPr>
        <xdr:cNvPr id="418" name="直線コネクタ 417"/>
        <xdr:cNvCxnSpPr/>
      </xdr:nvCxnSpPr>
      <xdr:spPr>
        <a:xfrm flipV="1">
          <a:off x="22160864" y="5646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53357</xdr:rowOff>
    </xdr:from>
    <xdr:ext cx="469744" cy="259045"/>
    <xdr:sp macro="" textlink="">
      <xdr:nvSpPr>
        <xdr:cNvPr id="419" name="【認定こども園・幼稚園・保育所】&#10;一人当たり面積最小値テキスト"/>
        <xdr:cNvSpPr txBox="1"/>
      </xdr:nvSpPr>
      <xdr:spPr>
        <a:xfrm>
          <a:off x="221996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49530</xdr:rowOff>
    </xdr:from>
    <xdr:to>
      <xdr:col>116</xdr:col>
      <xdr:colOff>152400</xdr:colOff>
      <xdr:row>41</xdr:row>
      <xdr:rowOff>49530</xdr:rowOff>
    </xdr:to>
    <xdr:cxnSp macro="">
      <xdr:nvCxnSpPr>
        <xdr:cNvPr id="420" name="直線コネクタ 419"/>
        <xdr:cNvCxnSpPr/>
      </xdr:nvCxnSpPr>
      <xdr:spPr>
        <a:xfrm>
          <a:off x="22072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106697</xdr:rowOff>
    </xdr:from>
    <xdr:ext cx="469744" cy="259045"/>
    <xdr:sp macro="" textlink="">
      <xdr:nvSpPr>
        <xdr:cNvPr id="421" name="【認定こども園・幼稚園・保育所】&#10;一人当たり面積最大値テキスト"/>
        <xdr:cNvSpPr txBox="1"/>
      </xdr:nvSpPr>
      <xdr:spPr>
        <a:xfrm>
          <a:off x="2219960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160020</xdr:rowOff>
    </xdr:from>
    <xdr:to>
      <xdr:col>116</xdr:col>
      <xdr:colOff>152400</xdr:colOff>
      <xdr:row>32</xdr:row>
      <xdr:rowOff>160020</xdr:rowOff>
    </xdr:to>
    <xdr:cxnSp macro="">
      <xdr:nvCxnSpPr>
        <xdr:cNvPr id="422" name="直線コネクタ 421"/>
        <xdr:cNvCxnSpPr/>
      </xdr:nvCxnSpPr>
      <xdr:spPr>
        <a:xfrm>
          <a:off x="22072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170197</xdr:rowOff>
    </xdr:from>
    <xdr:ext cx="469744" cy="259045"/>
    <xdr:sp macro="" textlink="">
      <xdr:nvSpPr>
        <xdr:cNvPr id="423" name="【認定こども園・幼稚園・保育所】&#10;一人当たり面積平均値テキスト"/>
        <xdr:cNvSpPr txBox="1"/>
      </xdr:nvSpPr>
      <xdr:spPr>
        <a:xfrm>
          <a:off x="22199600" y="634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147320</xdr:rowOff>
    </xdr:from>
    <xdr:to>
      <xdr:col>116</xdr:col>
      <xdr:colOff>114300</xdr:colOff>
      <xdr:row>38</xdr:row>
      <xdr:rowOff>77470</xdr:rowOff>
    </xdr:to>
    <xdr:sp macro="" textlink="">
      <xdr:nvSpPr>
        <xdr:cNvPr id="424" name="フローチャート: 判断 423"/>
        <xdr:cNvSpPr/>
      </xdr:nvSpPr>
      <xdr:spPr>
        <a:xfrm>
          <a:off x="22110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40640</xdr:rowOff>
    </xdr:from>
    <xdr:to>
      <xdr:col>112</xdr:col>
      <xdr:colOff>38100</xdr:colOff>
      <xdr:row>38</xdr:row>
      <xdr:rowOff>142240</xdr:rowOff>
    </xdr:to>
    <xdr:sp macro="" textlink="">
      <xdr:nvSpPr>
        <xdr:cNvPr id="425" name="フローチャート: 判断 424"/>
        <xdr:cNvSpPr/>
      </xdr:nvSpPr>
      <xdr:spPr>
        <a:xfrm>
          <a:off x="2127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26" name="フローチャート: 判断 425"/>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427" name="フローチャート: 判断 426"/>
        <xdr:cNvSpPr/>
      </xdr:nvSpPr>
      <xdr:spPr>
        <a:xfrm>
          <a:off x="19494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93980</xdr:rowOff>
    </xdr:from>
    <xdr:to>
      <xdr:col>116</xdr:col>
      <xdr:colOff>114300</xdr:colOff>
      <xdr:row>40</xdr:row>
      <xdr:rowOff>24130</xdr:rowOff>
    </xdr:to>
    <xdr:sp macro="" textlink="">
      <xdr:nvSpPr>
        <xdr:cNvPr id="433" name="楕円 432"/>
        <xdr:cNvSpPr/>
      </xdr:nvSpPr>
      <xdr:spPr>
        <a:xfrm>
          <a:off x="22110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72407</xdr:rowOff>
    </xdr:from>
    <xdr:ext cx="469744" cy="259045"/>
    <xdr:sp macro="" textlink="">
      <xdr:nvSpPr>
        <xdr:cNvPr id="434" name="【認定こども園・幼稚園・保育所】&#10;一人当たり面積該当値テキスト"/>
        <xdr:cNvSpPr txBox="1"/>
      </xdr:nvSpPr>
      <xdr:spPr>
        <a:xfrm>
          <a:off x="22199600"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132080</xdr:rowOff>
    </xdr:from>
    <xdr:to>
      <xdr:col>112</xdr:col>
      <xdr:colOff>38100</xdr:colOff>
      <xdr:row>40</xdr:row>
      <xdr:rowOff>62230</xdr:rowOff>
    </xdr:to>
    <xdr:sp macro="" textlink="">
      <xdr:nvSpPr>
        <xdr:cNvPr id="435" name="楕円 434"/>
        <xdr:cNvSpPr/>
      </xdr:nvSpPr>
      <xdr:spPr>
        <a:xfrm>
          <a:off x="21272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144780</xdr:rowOff>
    </xdr:from>
    <xdr:to>
      <xdr:col>116</xdr:col>
      <xdr:colOff>63500</xdr:colOff>
      <xdr:row>40</xdr:row>
      <xdr:rowOff>11430</xdr:rowOff>
    </xdr:to>
    <xdr:cxnSp macro="">
      <xdr:nvCxnSpPr>
        <xdr:cNvPr id="436" name="直線コネクタ 435"/>
        <xdr:cNvCxnSpPr/>
      </xdr:nvCxnSpPr>
      <xdr:spPr>
        <a:xfrm flipV="1">
          <a:off x="21323300" y="68313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124460</xdr:rowOff>
    </xdr:from>
    <xdr:to>
      <xdr:col>107</xdr:col>
      <xdr:colOff>101600</xdr:colOff>
      <xdr:row>39</xdr:row>
      <xdr:rowOff>54610</xdr:rowOff>
    </xdr:to>
    <xdr:sp macro="" textlink="">
      <xdr:nvSpPr>
        <xdr:cNvPr id="437" name="楕円 436"/>
        <xdr:cNvSpPr/>
      </xdr:nvSpPr>
      <xdr:spPr>
        <a:xfrm>
          <a:off x="2038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3810</xdr:rowOff>
    </xdr:from>
    <xdr:to>
      <xdr:col>111</xdr:col>
      <xdr:colOff>177800</xdr:colOff>
      <xdr:row>40</xdr:row>
      <xdr:rowOff>11430</xdr:rowOff>
    </xdr:to>
    <xdr:cxnSp macro="">
      <xdr:nvCxnSpPr>
        <xdr:cNvPr id="438" name="直線コネクタ 437"/>
        <xdr:cNvCxnSpPr/>
      </xdr:nvCxnSpPr>
      <xdr:spPr>
        <a:xfrm>
          <a:off x="20434300" y="669036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158767</xdr:rowOff>
    </xdr:from>
    <xdr:ext cx="469744" cy="259045"/>
    <xdr:sp macro="" textlink="">
      <xdr:nvSpPr>
        <xdr:cNvPr id="439" name="n_1ave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440"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441" name="n_3aveValue【認定こども園・幼稚園・保育所】&#10;一人当たり面積"/>
        <xdr:cNvSpPr txBox="1"/>
      </xdr:nvSpPr>
      <xdr:spPr>
        <a:xfrm>
          <a:off x="19310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53357</xdr:rowOff>
    </xdr:from>
    <xdr:ext cx="469744" cy="259045"/>
    <xdr:sp macro="" textlink="">
      <xdr:nvSpPr>
        <xdr:cNvPr id="442" name="n_1mainValue【認定こども園・幼稚園・保育所】&#10;一人当たり面積"/>
        <xdr:cNvSpPr txBox="1"/>
      </xdr:nvSpPr>
      <xdr:spPr>
        <a:xfrm>
          <a:off x="210757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43" name="n_2main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5" name="直線コネクタ 4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6" name="テキスト ボックス 4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7" name="直線コネクタ 4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8" name="テキスト ボックス 4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9" name="直線コネクタ 4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0" name="テキスト ボックス 4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1" name="直線コネクタ 4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2" name="テキスト ボックス 4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3" name="直線コネクタ 4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4" name="テキスト ボックス 4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6" name="テキスト ボックス 4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57150</xdr:rowOff>
    </xdr:to>
    <xdr:cxnSp macro="">
      <xdr:nvCxnSpPr>
        <xdr:cNvPr id="468" name="直線コネクタ 467"/>
        <xdr:cNvCxnSpPr/>
      </xdr:nvCxnSpPr>
      <xdr:spPr>
        <a:xfrm flipV="1">
          <a:off x="16318864" y="95173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69" name="【学校施設】&#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70" name="直線コネクタ 469"/>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7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72" name="直線コネクタ 47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473"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74" name="フローチャート: 判断 473"/>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75" name="フローチャート: 判断 474"/>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476" name="フローチャート: 判断 475"/>
        <xdr:cNvSpPr/>
      </xdr:nvSpPr>
      <xdr:spPr>
        <a:xfrm>
          <a:off x="14541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124460</xdr:rowOff>
    </xdr:from>
    <xdr:to>
      <xdr:col>72</xdr:col>
      <xdr:colOff>38100</xdr:colOff>
      <xdr:row>61</xdr:row>
      <xdr:rowOff>54610</xdr:rowOff>
    </xdr:to>
    <xdr:sp macro="" textlink="">
      <xdr:nvSpPr>
        <xdr:cNvPr id="477" name="フローチャート: 判断 476"/>
        <xdr:cNvSpPr/>
      </xdr:nvSpPr>
      <xdr:spPr>
        <a:xfrm>
          <a:off x="13652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25400</xdr:rowOff>
    </xdr:from>
    <xdr:to>
      <xdr:col>85</xdr:col>
      <xdr:colOff>177800</xdr:colOff>
      <xdr:row>62</xdr:row>
      <xdr:rowOff>127000</xdr:rowOff>
    </xdr:to>
    <xdr:sp macro="" textlink="">
      <xdr:nvSpPr>
        <xdr:cNvPr id="483" name="楕円 482"/>
        <xdr:cNvSpPr/>
      </xdr:nvSpPr>
      <xdr:spPr>
        <a:xfrm>
          <a:off x="16268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3827</xdr:rowOff>
    </xdr:from>
    <xdr:ext cx="405111" cy="259045"/>
    <xdr:sp macro="" textlink="">
      <xdr:nvSpPr>
        <xdr:cNvPr id="484" name="【学校施設】&#10;有形固定資産減価償却率該当値テキスト"/>
        <xdr:cNvSpPr txBox="1"/>
      </xdr:nvSpPr>
      <xdr:spPr>
        <a:xfrm>
          <a:off x="16357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21590</xdr:rowOff>
    </xdr:from>
    <xdr:to>
      <xdr:col>81</xdr:col>
      <xdr:colOff>101600</xdr:colOff>
      <xdr:row>63</xdr:row>
      <xdr:rowOff>123190</xdr:rowOff>
    </xdr:to>
    <xdr:sp macro="" textlink="">
      <xdr:nvSpPr>
        <xdr:cNvPr id="485" name="楕円 484"/>
        <xdr:cNvSpPr/>
      </xdr:nvSpPr>
      <xdr:spPr>
        <a:xfrm>
          <a:off x="15430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63</xdr:row>
      <xdr:rowOff>72390</xdr:rowOff>
    </xdr:to>
    <xdr:cxnSp macro="">
      <xdr:nvCxnSpPr>
        <xdr:cNvPr id="486" name="直線コネクタ 485"/>
        <xdr:cNvCxnSpPr/>
      </xdr:nvCxnSpPr>
      <xdr:spPr>
        <a:xfrm flipV="1">
          <a:off x="15481300" y="107061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147320</xdr:rowOff>
    </xdr:from>
    <xdr:to>
      <xdr:col>76</xdr:col>
      <xdr:colOff>165100</xdr:colOff>
      <xdr:row>61</xdr:row>
      <xdr:rowOff>77470</xdr:rowOff>
    </xdr:to>
    <xdr:sp macro="" textlink="">
      <xdr:nvSpPr>
        <xdr:cNvPr id="487" name="楕円 486"/>
        <xdr:cNvSpPr/>
      </xdr:nvSpPr>
      <xdr:spPr>
        <a:xfrm>
          <a:off x="1454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63</xdr:row>
      <xdr:rowOff>72390</xdr:rowOff>
    </xdr:to>
    <xdr:cxnSp macro="">
      <xdr:nvCxnSpPr>
        <xdr:cNvPr id="488" name="直線コネクタ 487"/>
        <xdr:cNvCxnSpPr/>
      </xdr:nvCxnSpPr>
      <xdr:spPr>
        <a:xfrm>
          <a:off x="14592300" y="104851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89"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490" name="n_2aveValue【学校施設】&#10;有形固定資産減価償却率"/>
        <xdr:cNvSpPr txBox="1"/>
      </xdr:nvSpPr>
      <xdr:spPr>
        <a:xfrm>
          <a:off x="14389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71137</xdr:rowOff>
    </xdr:from>
    <xdr:ext cx="405111" cy="259045"/>
    <xdr:sp macro="" textlink="">
      <xdr:nvSpPr>
        <xdr:cNvPr id="491" name="n_3aveValue【学校施設】&#10;有形固定資産減価償却率"/>
        <xdr:cNvSpPr txBox="1"/>
      </xdr:nvSpPr>
      <xdr:spPr>
        <a:xfrm>
          <a:off x="135007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114317</xdr:rowOff>
    </xdr:from>
    <xdr:ext cx="405111" cy="259045"/>
    <xdr:sp macro="" textlink="">
      <xdr:nvSpPr>
        <xdr:cNvPr id="492" name="n_1mainValue【学校施設】&#10;有形固定資産減価償却率"/>
        <xdr:cNvSpPr txBox="1"/>
      </xdr:nvSpPr>
      <xdr:spPr>
        <a:xfrm>
          <a:off x="15266044"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68597</xdr:rowOff>
    </xdr:from>
    <xdr:ext cx="405111" cy="259045"/>
    <xdr:sp macro="" textlink="">
      <xdr:nvSpPr>
        <xdr:cNvPr id="493" name="n_2mainValue【学校施設】&#10;有形固定資産減価償却率"/>
        <xdr:cNvSpPr txBox="1"/>
      </xdr:nvSpPr>
      <xdr:spPr>
        <a:xfrm>
          <a:off x="14389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4" name="テキスト ボックス 5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5" name="直線コネクタ 50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6" name="テキスト ボックス 50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7" name="直線コネクタ 50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8" name="テキスト ボックス 50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9" name="直線コネクタ 50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0" name="テキスト ボックス 50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1" name="直線コネクタ 51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2" name="テキスト ボックス 51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3" name="直線コネクタ 51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4" name="テキスト ボックス 51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5" name="直線コネクタ 51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6" name="テキスト ボックス 51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84909</xdr:rowOff>
    </xdr:to>
    <xdr:cxnSp macro="">
      <xdr:nvCxnSpPr>
        <xdr:cNvPr id="520" name="直線コネクタ 519"/>
        <xdr:cNvCxnSpPr/>
      </xdr:nvCxnSpPr>
      <xdr:spPr>
        <a:xfrm flipV="1">
          <a:off x="22160864" y="9622427"/>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88736</xdr:rowOff>
    </xdr:from>
    <xdr:ext cx="469744" cy="259045"/>
    <xdr:sp macro="" textlink="">
      <xdr:nvSpPr>
        <xdr:cNvPr id="521" name="【学校施設】&#10;一人当たり面積最小値テキスト"/>
        <xdr:cNvSpPr txBox="1"/>
      </xdr:nvSpPr>
      <xdr:spPr>
        <a:xfrm>
          <a:off x="22199600" y="108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84909</xdr:rowOff>
    </xdr:from>
    <xdr:to>
      <xdr:col>116</xdr:col>
      <xdr:colOff>152400</xdr:colOff>
      <xdr:row>63</xdr:row>
      <xdr:rowOff>84909</xdr:rowOff>
    </xdr:to>
    <xdr:cxnSp macro="">
      <xdr:nvCxnSpPr>
        <xdr:cNvPr id="522" name="直線コネクタ 521"/>
        <xdr:cNvCxnSpPr/>
      </xdr:nvCxnSpPr>
      <xdr:spPr>
        <a:xfrm>
          <a:off x="22072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23"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24" name="直線コネクタ 523"/>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139899</xdr:rowOff>
    </xdr:from>
    <xdr:ext cx="469744" cy="259045"/>
    <xdr:sp macro="" textlink="">
      <xdr:nvSpPr>
        <xdr:cNvPr id="525" name="【学校施設】&#10;一人当たり面積平均値テキスト"/>
        <xdr:cNvSpPr txBox="1"/>
      </xdr:nvSpPr>
      <xdr:spPr>
        <a:xfrm>
          <a:off x="22199600" y="10255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161472</xdr:rowOff>
    </xdr:from>
    <xdr:to>
      <xdr:col>116</xdr:col>
      <xdr:colOff>114300</xdr:colOff>
      <xdr:row>60</xdr:row>
      <xdr:rowOff>91622</xdr:rowOff>
    </xdr:to>
    <xdr:sp macro="" textlink="">
      <xdr:nvSpPr>
        <xdr:cNvPr id="526" name="フローチャート: 判断 525"/>
        <xdr:cNvSpPr/>
      </xdr:nvSpPr>
      <xdr:spPr>
        <a:xfrm>
          <a:off x="22110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xdr:rowOff>
    </xdr:from>
    <xdr:to>
      <xdr:col>112</xdr:col>
      <xdr:colOff>38100</xdr:colOff>
      <xdr:row>60</xdr:row>
      <xdr:rowOff>106317</xdr:rowOff>
    </xdr:to>
    <xdr:sp macro="" textlink="">
      <xdr:nvSpPr>
        <xdr:cNvPr id="527" name="フローチャート: 判断 526"/>
        <xdr:cNvSpPr/>
      </xdr:nvSpPr>
      <xdr:spPr>
        <a:xfrm>
          <a:off x="21272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58601</xdr:rowOff>
    </xdr:from>
    <xdr:to>
      <xdr:col>107</xdr:col>
      <xdr:colOff>101600</xdr:colOff>
      <xdr:row>60</xdr:row>
      <xdr:rowOff>160201</xdr:rowOff>
    </xdr:to>
    <xdr:sp macro="" textlink="">
      <xdr:nvSpPr>
        <xdr:cNvPr id="528" name="フローチャート: 判断 527"/>
        <xdr:cNvSpPr/>
      </xdr:nvSpPr>
      <xdr:spPr>
        <a:xfrm>
          <a:off x="20383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19413</xdr:rowOff>
    </xdr:from>
    <xdr:to>
      <xdr:col>102</xdr:col>
      <xdr:colOff>165100</xdr:colOff>
      <xdr:row>60</xdr:row>
      <xdr:rowOff>121013</xdr:rowOff>
    </xdr:to>
    <xdr:sp macro="" textlink="">
      <xdr:nvSpPr>
        <xdr:cNvPr id="529" name="フローチャート: 判断 528"/>
        <xdr:cNvSpPr/>
      </xdr:nvSpPr>
      <xdr:spPr>
        <a:xfrm>
          <a:off x="19494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127181</xdr:rowOff>
    </xdr:from>
    <xdr:to>
      <xdr:col>116</xdr:col>
      <xdr:colOff>114300</xdr:colOff>
      <xdr:row>58</xdr:row>
      <xdr:rowOff>57331</xdr:rowOff>
    </xdr:to>
    <xdr:sp macro="" textlink="">
      <xdr:nvSpPr>
        <xdr:cNvPr id="535" name="楕円 534"/>
        <xdr:cNvSpPr/>
      </xdr:nvSpPr>
      <xdr:spPr>
        <a:xfrm>
          <a:off x="221107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150058</xdr:rowOff>
    </xdr:from>
    <xdr:ext cx="469744" cy="259045"/>
    <xdr:sp macro="" textlink="">
      <xdr:nvSpPr>
        <xdr:cNvPr id="536" name="【学校施設】&#10;一人当たり面積該当値テキスト"/>
        <xdr:cNvSpPr txBox="1"/>
      </xdr:nvSpPr>
      <xdr:spPr>
        <a:xfrm>
          <a:off x="22199600" y="975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161472</xdr:rowOff>
    </xdr:from>
    <xdr:to>
      <xdr:col>112</xdr:col>
      <xdr:colOff>38100</xdr:colOff>
      <xdr:row>58</xdr:row>
      <xdr:rowOff>91622</xdr:rowOff>
    </xdr:to>
    <xdr:sp macro="" textlink="">
      <xdr:nvSpPr>
        <xdr:cNvPr id="537" name="楕円 536"/>
        <xdr:cNvSpPr/>
      </xdr:nvSpPr>
      <xdr:spPr>
        <a:xfrm>
          <a:off x="21272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6531</xdr:rowOff>
    </xdr:from>
    <xdr:to>
      <xdr:col>116</xdr:col>
      <xdr:colOff>63500</xdr:colOff>
      <xdr:row>58</xdr:row>
      <xdr:rowOff>40822</xdr:rowOff>
    </xdr:to>
    <xdr:cxnSp macro="">
      <xdr:nvCxnSpPr>
        <xdr:cNvPr id="538" name="直線コネクタ 537"/>
        <xdr:cNvCxnSpPr/>
      </xdr:nvCxnSpPr>
      <xdr:spPr>
        <a:xfrm flipV="1">
          <a:off x="21323300" y="995063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171269</xdr:rowOff>
    </xdr:from>
    <xdr:to>
      <xdr:col>107</xdr:col>
      <xdr:colOff>101600</xdr:colOff>
      <xdr:row>56</xdr:row>
      <xdr:rowOff>101419</xdr:rowOff>
    </xdr:to>
    <xdr:sp macro="" textlink="">
      <xdr:nvSpPr>
        <xdr:cNvPr id="539" name="楕円 538"/>
        <xdr:cNvSpPr/>
      </xdr:nvSpPr>
      <xdr:spPr>
        <a:xfrm>
          <a:off x="20383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50619</xdr:rowOff>
    </xdr:from>
    <xdr:to>
      <xdr:col>111</xdr:col>
      <xdr:colOff>177800</xdr:colOff>
      <xdr:row>58</xdr:row>
      <xdr:rowOff>40822</xdr:rowOff>
    </xdr:to>
    <xdr:cxnSp macro="">
      <xdr:nvCxnSpPr>
        <xdr:cNvPr id="540" name="直線コネクタ 539"/>
        <xdr:cNvCxnSpPr/>
      </xdr:nvCxnSpPr>
      <xdr:spPr>
        <a:xfrm>
          <a:off x="20434300" y="9651819"/>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97444</xdr:rowOff>
    </xdr:from>
    <xdr:ext cx="469744" cy="259045"/>
    <xdr:sp macro="" textlink="">
      <xdr:nvSpPr>
        <xdr:cNvPr id="541" name="n_1aveValue【学校施設】&#10;一人当たり面積"/>
        <xdr:cNvSpPr txBox="1"/>
      </xdr:nvSpPr>
      <xdr:spPr>
        <a:xfrm>
          <a:off x="21075727" y="1038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151328</xdr:rowOff>
    </xdr:from>
    <xdr:ext cx="469744" cy="259045"/>
    <xdr:sp macro="" textlink="">
      <xdr:nvSpPr>
        <xdr:cNvPr id="542" name="n_2aveValue【学校施設】&#10;一人当たり面積"/>
        <xdr:cNvSpPr txBox="1"/>
      </xdr:nvSpPr>
      <xdr:spPr>
        <a:xfrm>
          <a:off x="20199427"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137540</xdr:rowOff>
    </xdr:from>
    <xdr:ext cx="469744" cy="259045"/>
    <xdr:sp macro="" textlink="">
      <xdr:nvSpPr>
        <xdr:cNvPr id="543" name="n_3aveValue【学校施設】&#10;一人当たり面積"/>
        <xdr:cNvSpPr txBox="1"/>
      </xdr:nvSpPr>
      <xdr:spPr>
        <a:xfrm>
          <a:off x="19310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108149</xdr:rowOff>
    </xdr:from>
    <xdr:ext cx="469744" cy="259045"/>
    <xdr:sp macro="" textlink="">
      <xdr:nvSpPr>
        <xdr:cNvPr id="544" name="n_1mainValue【学校施設】&#10;一人当たり面積"/>
        <xdr:cNvSpPr txBox="1"/>
      </xdr:nvSpPr>
      <xdr:spPr>
        <a:xfrm>
          <a:off x="21075727" y="970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117946</xdr:rowOff>
    </xdr:from>
    <xdr:ext cx="469744" cy="259045"/>
    <xdr:sp macro="" textlink="">
      <xdr:nvSpPr>
        <xdr:cNvPr id="545" name="n_2mainValue【学校施設】&#10;一人当たり面積"/>
        <xdr:cNvSpPr txBox="1"/>
      </xdr:nvSpPr>
      <xdr:spPr>
        <a:xfrm>
          <a:off x="20199427" y="937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8" name="テキスト ボックス 55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142875</xdr:rowOff>
    </xdr:from>
    <xdr:to>
      <xdr:col>85</xdr:col>
      <xdr:colOff>126364</xdr:colOff>
      <xdr:row>85</xdr:row>
      <xdr:rowOff>80011</xdr:rowOff>
    </xdr:to>
    <xdr:cxnSp macro="">
      <xdr:nvCxnSpPr>
        <xdr:cNvPr id="570" name="直線コネクタ 569"/>
        <xdr:cNvCxnSpPr/>
      </xdr:nvCxnSpPr>
      <xdr:spPr>
        <a:xfrm flipV="1">
          <a:off x="16318864" y="13344525"/>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71"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72" name="直線コネクタ 571"/>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89552</xdr:rowOff>
    </xdr:from>
    <xdr:ext cx="405111" cy="259045"/>
    <xdr:sp macro="" textlink="">
      <xdr:nvSpPr>
        <xdr:cNvPr id="573" name="【児童館】&#10;有形固定資産減価償却率最大値テキスト"/>
        <xdr:cNvSpPr txBox="1"/>
      </xdr:nvSpPr>
      <xdr:spPr>
        <a:xfrm>
          <a:off x="16357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142875</xdr:rowOff>
    </xdr:from>
    <xdr:to>
      <xdr:col>86</xdr:col>
      <xdr:colOff>25400</xdr:colOff>
      <xdr:row>77</xdr:row>
      <xdr:rowOff>142875</xdr:rowOff>
    </xdr:to>
    <xdr:cxnSp macro="">
      <xdr:nvCxnSpPr>
        <xdr:cNvPr id="574" name="直線コネクタ 573"/>
        <xdr:cNvCxnSpPr/>
      </xdr:nvCxnSpPr>
      <xdr:spPr>
        <a:xfrm>
          <a:off x="16230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75" name="【児童館】&#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76" name="フローチャート: 判断 575"/>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77" name="フローチャート: 判断 57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2539</xdr:rowOff>
    </xdr:from>
    <xdr:to>
      <xdr:col>76</xdr:col>
      <xdr:colOff>165100</xdr:colOff>
      <xdr:row>82</xdr:row>
      <xdr:rowOff>104139</xdr:rowOff>
    </xdr:to>
    <xdr:sp macro="" textlink="">
      <xdr:nvSpPr>
        <xdr:cNvPr id="578" name="フローチャート: 判断 577"/>
        <xdr:cNvSpPr/>
      </xdr:nvSpPr>
      <xdr:spPr>
        <a:xfrm>
          <a:off x="14541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579" name="フローチャート: 判断 578"/>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85" name="楕円 584"/>
        <xdr:cNvSpPr/>
      </xdr:nvSpPr>
      <xdr:spPr>
        <a:xfrm>
          <a:off x="16268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154957</xdr:rowOff>
    </xdr:from>
    <xdr:ext cx="405111" cy="259045"/>
    <xdr:sp macro="" textlink="">
      <xdr:nvSpPr>
        <xdr:cNvPr id="586" name="【児童館】&#10;有形固定資産減価償却率該当値テキスト"/>
        <xdr:cNvSpPr txBox="1"/>
      </xdr:nvSpPr>
      <xdr:spPr>
        <a:xfrm>
          <a:off x="163576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587" name="楕円 586"/>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xdr:rowOff>
    </xdr:from>
    <xdr:to>
      <xdr:col>85</xdr:col>
      <xdr:colOff>127000</xdr:colOff>
      <xdr:row>82</xdr:row>
      <xdr:rowOff>60961</xdr:rowOff>
    </xdr:to>
    <xdr:cxnSp macro="">
      <xdr:nvCxnSpPr>
        <xdr:cNvPr id="588" name="直線コネクタ 587"/>
        <xdr:cNvCxnSpPr/>
      </xdr:nvCxnSpPr>
      <xdr:spPr>
        <a:xfrm flipV="1">
          <a:off x="15481300" y="140703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61595</xdr:rowOff>
    </xdr:from>
    <xdr:to>
      <xdr:col>76</xdr:col>
      <xdr:colOff>165100</xdr:colOff>
      <xdr:row>82</xdr:row>
      <xdr:rowOff>163195</xdr:rowOff>
    </xdr:to>
    <xdr:sp macro="" textlink="">
      <xdr:nvSpPr>
        <xdr:cNvPr id="589" name="楕円 588"/>
        <xdr:cNvSpPr/>
      </xdr:nvSpPr>
      <xdr:spPr>
        <a:xfrm>
          <a:off x="14541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112395</xdr:rowOff>
    </xdr:to>
    <xdr:cxnSp macro="">
      <xdr:nvCxnSpPr>
        <xdr:cNvPr id="590" name="直線コネクタ 589"/>
        <xdr:cNvCxnSpPr/>
      </xdr:nvCxnSpPr>
      <xdr:spPr>
        <a:xfrm flipV="1">
          <a:off x="14592300" y="141198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91" name="n_1aveValue【児童館】&#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120666</xdr:rowOff>
    </xdr:from>
    <xdr:ext cx="405111" cy="259045"/>
    <xdr:sp macro="" textlink="">
      <xdr:nvSpPr>
        <xdr:cNvPr id="592" name="n_2aveValue【児童館】&#10;有形固定資産減価償却率"/>
        <xdr:cNvSpPr txBox="1"/>
      </xdr:nvSpPr>
      <xdr:spPr>
        <a:xfrm>
          <a:off x="14389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593" name="n_3aveValue【児童館】&#10;有形固定資産減価償却率"/>
        <xdr:cNvSpPr txBox="1"/>
      </xdr:nvSpPr>
      <xdr:spPr>
        <a:xfrm>
          <a:off x="13500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128288</xdr:rowOff>
    </xdr:from>
    <xdr:ext cx="405111" cy="259045"/>
    <xdr:sp macro="" textlink="">
      <xdr:nvSpPr>
        <xdr:cNvPr id="594" name="n_1mainValue【児童館】&#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154322</xdr:rowOff>
    </xdr:from>
    <xdr:ext cx="405111" cy="259045"/>
    <xdr:sp macro="" textlink="">
      <xdr:nvSpPr>
        <xdr:cNvPr id="595" name="n_2mainValue【児童館】&#10;有形固定資産減価償却率"/>
        <xdr:cNvSpPr txBox="1"/>
      </xdr:nvSpPr>
      <xdr:spPr>
        <a:xfrm>
          <a:off x="14389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6" name="テキスト ボックス 60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07" name="直線コネクタ 606"/>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8" name="テキスト ボックス 607"/>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9" name="直線コネクタ 60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0" name="テキスト ボックス 60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11" name="直線コネクタ 610"/>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12" name="テキスト ボックス 611"/>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38100</xdr:rowOff>
    </xdr:to>
    <xdr:cxnSp macro="">
      <xdr:nvCxnSpPr>
        <xdr:cNvPr id="616" name="直線コネクタ 615"/>
        <xdr:cNvCxnSpPr/>
      </xdr:nvCxnSpPr>
      <xdr:spPr>
        <a:xfrm flipV="1">
          <a:off x="22160864" y="1335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1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18" name="直線コネクタ 61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19" name="【児童館】&#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20" name="直線コネクタ 619"/>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137177</xdr:rowOff>
    </xdr:from>
    <xdr:ext cx="469744" cy="259045"/>
    <xdr:sp macro="" textlink="">
      <xdr:nvSpPr>
        <xdr:cNvPr id="621" name="【児童館】&#10;一人当たり面積平均値テキスト"/>
        <xdr:cNvSpPr txBox="1"/>
      </xdr:nvSpPr>
      <xdr:spPr>
        <a:xfrm>
          <a:off x="221996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622" name="フローチャート: 判断 621"/>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23" name="フローチャート: 判断 62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24" name="フローチャート: 判断 623"/>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25" name="フローチャート: 判断 624"/>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6" name="テキスト ボックス 6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31" name="楕円 630"/>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32" name="【児童館】&#10;一人当たり面積該当値テキスト"/>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44450</xdr:rowOff>
    </xdr:from>
    <xdr:to>
      <xdr:col>112</xdr:col>
      <xdr:colOff>38100</xdr:colOff>
      <xdr:row>82</xdr:row>
      <xdr:rowOff>146050</xdr:rowOff>
    </xdr:to>
    <xdr:sp macro="" textlink="">
      <xdr:nvSpPr>
        <xdr:cNvPr id="633" name="楕円 632"/>
        <xdr:cNvSpPr/>
      </xdr:nvSpPr>
      <xdr:spPr>
        <a:xfrm>
          <a:off x="2127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95250</xdr:rowOff>
    </xdr:to>
    <xdr:cxnSp macro="">
      <xdr:nvCxnSpPr>
        <xdr:cNvPr id="634" name="直線コネクタ 633"/>
        <xdr:cNvCxnSpPr/>
      </xdr:nvCxnSpPr>
      <xdr:spPr>
        <a:xfrm flipV="1">
          <a:off x="21323300" y="14097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635" name="楕円 634"/>
        <xdr:cNvSpPr/>
      </xdr:nvSpPr>
      <xdr:spPr>
        <a:xfrm>
          <a:off x="2038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95250</xdr:rowOff>
    </xdr:from>
    <xdr:to>
      <xdr:col>111</xdr:col>
      <xdr:colOff>177800</xdr:colOff>
      <xdr:row>82</xdr:row>
      <xdr:rowOff>95250</xdr:rowOff>
    </xdr:to>
    <xdr:cxnSp macro="">
      <xdr:nvCxnSpPr>
        <xdr:cNvPr id="636" name="直線コネクタ 635"/>
        <xdr:cNvCxnSpPr/>
      </xdr:nvCxnSpPr>
      <xdr:spPr>
        <a:xfrm>
          <a:off x="20434300" y="1415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37"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38"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39"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162577</xdr:rowOff>
    </xdr:from>
    <xdr:ext cx="469744" cy="259045"/>
    <xdr:sp macro="" textlink="">
      <xdr:nvSpPr>
        <xdr:cNvPr id="640" name="n_1mainValue【児童館】&#10;一人当たり面積"/>
        <xdr:cNvSpPr txBox="1"/>
      </xdr:nvSpPr>
      <xdr:spPr>
        <a:xfrm>
          <a:off x="210757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641" name="n_2mainValue【児童館】&#10;一人当たり面積"/>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と同等もしくは下回っている。特に道路、認定こども園・幼稚園・保育所、学校施設については、類似団体平均を大きく下回っている。道路については、合併前の旧町で整備し、整備年度が不明な路線があり、合併後に整備年度を設定しているため、低くなっている。認定こども園・幼稚園・保育所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年度に梁川認定こども園を新設し、平成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年度に老朽化した梁川幼稚園の解体、月舘幼稚園の解体及び月舘保育園を月舘認定こども園に改修した。</a:t>
          </a:r>
          <a:endParaRPr kumimoji="1" lang="en-US" altLang="ja-JP" sz="1100">
            <a:solidFill>
              <a:schemeClr val="dk1"/>
            </a:solidFill>
            <a:effectLst/>
            <a:latin typeface="+mn-lt"/>
            <a:ea typeface="+mn-ea"/>
            <a:cs typeface="+mn-cs"/>
          </a:endParaRPr>
        </a:p>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学校施設</a:t>
          </a:r>
          <a:r>
            <a:rPr kumimoji="1" lang="en-US" altLang="ja-JP" sz="1100" baseline="0">
              <a:solidFill>
                <a:schemeClr val="dk1"/>
              </a:solidFill>
              <a:effectLst/>
              <a:latin typeface="+mn-lt"/>
              <a:ea typeface="+mn-ea"/>
              <a:cs typeface="+mn-cs"/>
            </a:rPr>
            <a:t>】</a:t>
          </a:r>
          <a:r>
            <a:rPr lang="ja-JP" altLang="ja-JP" sz="1100">
              <a:solidFill>
                <a:schemeClr val="dk1"/>
              </a:solidFill>
              <a:effectLst/>
              <a:latin typeface="+mn-lt"/>
              <a:ea typeface="+mn-ea"/>
              <a:cs typeface="+mn-cs"/>
            </a:rPr>
            <a:t>有形固定資産減価償却費率</a:t>
          </a:r>
          <a:r>
            <a:rPr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H29</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52.3</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58.1</a:t>
          </a:r>
          <a:r>
            <a:rPr kumimoji="1" lang="ja-JP" altLang="ja-JP" sz="1100" baseline="0">
              <a:solidFill>
                <a:schemeClr val="dk1"/>
              </a:solidFill>
              <a:effectLst/>
              <a:latin typeface="+mn-lt"/>
              <a:ea typeface="+mn-ea"/>
              <a:cs typeface="+mn-cs"/>
            </a:rPr>
            <a:t>％に修正</a:t>
          </a:r>
          <a:endParaRPr lang="ja-JP" altLang="ja-JP" sz="1400">
            <a:effectLst/>
          </a:endParaRPr>
        </a:p>
        <a:p>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H30</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54.5</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60.1</a:t>
          </a:r>
          <a:r>
            <a:rPr kumimoji="1" lang="ja-JP" altLang="ja-JP" sz="1100" baseline="0">
              <a:solidFill>
                <a:schemeClr val="dk1"/>
              </a:solidFill>
              <a:effectLst/>
              <a:latin typeface="+mn-lt"/>
              <a:ea typeface="+mn-ea"/>
              <a:cs typeface="+mn-cs"/>
            </a:rPr>
            <a:t>％に修正</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60,816
60,363
265.12
32,786,947
31,363,302
1,376,000
17,064,715
39,345,018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32766</xdr:rowOff>
    </xdr:from>
    <xdr:to>
      <xdr:col>24</xdr:col>
      <xdr:colOff>62865</xdr:colOff>
      <xdr:row>41</xdr:row>
      <xdr:rowOff>153924</xdr:rowOff>
    </xdr:to>
    <xdr:cxnSp macro="">
      <xdr:nvCxnSpPr>
        <xdr:cNvPr id="54" name="直線コネクタ 53"/>
        <xdr:cNvCxnSpPr/>
      </xdr:nvCxnSpPr>
      <xdr:spPr>
        <a:xfrm flipV="1">
          <a:off x="4634865" y="569061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150893</xdr:rowOff>
    </xdr:from>
    <xdr:ext cx="405111" cy="259045"/>
    <xdr:sp macro="" textlink="">
      <xdr:nvSpPr>
        <xdr:cNvPr id="57" name="【図書館】&#10;有形固定資産減価償却率最大値テキスト"/>
        <xdr:cNvSpPr txBox="1"/>
      </xdr:nvSpPr>
      <xdr:spPr>
        <a:xfrm>
          <a:off x="4673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32766</xdr:rowOff>
    </xdr:from>
    <xdr:to>
      <xdr:col>24</xdr:col>
      <xdr:colOff>152400</xdr:colOff>
      <xdr:row>33</xdr:row>
      <xdr:rowOff>32766</xdr:rowOff>
    </xdr:to>
    <xdr:cxnSp macro="">
      <xdr:nvCxnSpPr>
        <xdr:cNvPr id="58" name="直線コネクタ 57"/>
        <xdr:cNvCxnSpPr/>
      </xdr:nvCxnSpPr>
      <xdr:spPr>
        <a:xfrm>
          <a:off x="4546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145559</xdr:rowOff>
    </xdr:from>
    <xdr:ext cx="405111" cy="259045"/>
    <xdr:sp macro="" textlink="">
      <xdr:nvSpPr>
        <xdr:cNvPr id="59" name="【図書館】&#10;有形固定資産減価償却率平均値テキスト"/>
        <xdr:cNvSpPr txBox="1"/>
      </xdr:nvSpPr>
      <xdr:spPr>
        <a:xfrm>
          <a:off x="4673600" y="648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60" name="フローチャート: 判断 59"/>
        <xdr:cNvSpPr/>
      </xdr:nvSpPr>
      <xdr:spPr>
        <a:xfrm>
          <a:off x="4584700" y="6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25400</xdr:rowOff>
    </xdr:from>
    <xdr:to>
      <xdr:col>20</xdr:col>
      <xdr:colOff>38100</xdr:colOff>
      <xdr:row>38</xdr:row>
      <xdr:rowOff>127000</xdr:rowOff>
    </xdr:to>
    <xdr:sp macro="" textlink="">
      <xdr:nvSpPr>
        <xdr:cNvPr id="61" name="フローチャート: 判断 60"/>
        <xdr:cNvSpPr/>
      </xdr:nvSpPr>
      <xdr:spPr>
        <a:xfrm>
          <a:off x="3746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118127</xdr:rowOff>
    </xdr:from>
    <xdr:ext cx="405111" cy="259045"/>
    <xdr:sp macro="" textlink="">
      <xdr:nvSpPr>
        <xdr:cNvPr id="62" name="n_1aveValue【図書館】&#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96266</xdr:rowOff>
    </xdr:from>
    <xdr:to>
      <xdr:col>15</xdr:col>
      <xdr:colOff>101600</xdr:colOff>
      <xdr:row>39</xdr:row>
      <xdr:rowOff>26416</xdr:rowOff>
    </xdr:to>
    <xdr:sp macro="" textlink="">
      <xdr:nvSpPr>
        <xdr:cNvPr id="63" name="フローチャート: 判断 62"/>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17543</xdr:rowOff>
    </xdr:from>
    <xdr:ext cx="405111" cy="259045"/>
    <xdr:sp macro="" textlink="">
      <xdr:nvSpPr>
        <xdr:cNvPr id="64"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52832</xdr:rowOff>
    </xdr:from>
    <xdr:to>
      <xdr:col>10</xdr:col>
      <xdr:colOff>165100</xdr:colOff>
      <xdr:row>38</xdr:row>
      <xdr:rowOff>154432</xdr:rowOff>
    </xdr:to>
    <xdr:sp macro="" textlink="">
      <xdr:nvSpPr>
        <xdr:cNvPr id="65" name="フローチャート: 判断 64"/>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170959</xdr:rowOff>
    </xdr:from>
    <xdr:ext cx="405111" cy="259045"/>
    <xdr:sp macro="" textlink="">
      <xdr:nvSpPr>
        <xdr:cNvPr id="66" name="n_3aveValue【図書館】&#10;有形固定資産減価償却率"/>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153416</xdr:rowOff>
    </xdr:from>
    <xdr:to>
      <xdr:col>24</xdr:col>
      <xdr:colOff>114300</xdr:colOff>
      <xdr:row>33</xdr:row>
      <xdr:rowOff>83566</xdr:rowOff>
    </xdr:to>
    <xdr:sp macro="" textlink="">
      <xdr:nvSpPr>
        <xdr:cNvPr id="72" name="楕円 71"/>
        <xdr:cNvSpPr/>
      </xdr:nvSpPr>
      <xdr:spPr>
        <a:xfrm>
          <a:off x="4584700" y="56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106443</xdr:rowOff>
    </xdr:from>
    <xdr:ext cx="405111" cy="259045"/>
    <xdr:sp macro="" textlink="">
      <xdr:nvSpPr>
        <xdr:cNvPr id="73" name="【図書館】&#10;有形固定資産減価償却率該当値テキスト"/>
        <xdr:cNvSpPr txBox="1"/>
      </xdr:nvSpPr>
      <xdr:spPr>
        <a:xfrm>
          <a:off x="4673600"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80264</xdr:rowOff>
    </xdr:from>
    <xdr:to>
      <xdr:col>20</xdr:col>
      <xdr:colOff>38100</xdr:colOff>
      <xdr:row>34</xdr:row>
      <xdr:rowOff>10414</xdr:rowOff>
    </xdr:to>
    <xdr:sp macro="" textlink="">
      <xdr:nvSpPr>
        <xdr:cNvPr id="74" name="楕円 73"/>
        <xdr:cNvSpPr/>
      </xdr:nvSpPr>
      <xdr:spPr>
        <a:xfrm>
          <a:off x="3746500" y="57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32766</xdr:rowOff>
    </xdr:from>
    <xdr:to>
      <xdr:col>24</xdr:col>
      <xdr:colOff>63500</xdr:colOff>
      <xdr:row>33</xdr:row>
      <xdr:rowOff>131064</xdr:rowOff>
    </xdr:to>
    <xdr:cxnSp macro="">
      <xdr:nvCxnSpPr>
        <xdr:cNvPr id="75" name="直線コネクタ 74"/>
        <xdr:cNvCxnSpPr/>
      </xdr:nvCxnSpPr>
      <xdr:spPr>
        <a:xfrm flipV="1">
          <a:off x="3797300" y="5690616"/>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4826</xdr:rowOff>
    </xdr:from>
    <xdr:to>
      <xdr:col>15</xdr:col>
      <xdr:colOff>101600</xdr:colOff>
      <xdr:row>34</xdr:row>
      <xdr:rowOff>106426</xdr:rowOff>
    </xdr:to>
    <xdr:sp macro="" textlink="">
      <xdr:nvSpPr>
        <xdr:cNvPr id="76" name="楕円 75"/>
        <xdr:cNvSpPr/>
      </xdr:nvSpPr>
      <xdr:spPr>
        <a:xfrm>
          <a:off x="28575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131064</xdr:rowOff>
    </xdr:from>
    <xdr:to>
      <xdr:col>19</xdr:col>
      <xdr:colOff>177800</xdr:colOff>
      <xdr:row>34</xdr:row>
      <xdr:rowOff>55626</xdr:rowOff>
    </xdr:to>
    <xdr:cxnSp macro="">
      <xdr:nvCxnSpPr>
        <xdr:cNvPr id="77" name="直線コネクタ 76"/>
        <xdr:cNvCxnSpPr/>
      </xdr:nvCxnSpPr>
      <xdr:spPr>
        <a:xfrm flipV="1">
          <a:off x="2908300" y="578891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26941</xdr:rowOff>
    </xdr:from>
    <xdr:ext cx="405111" cy="259045"/>
    <xdr:sp macro="" textlink="">
      <xdr:nvSpPr>
        <xdr:cNvPr id="78" name="n_1mainValue【図書館】&#10;有形固定資産減価償却率"/>
        <xdr:cNvSpPr txBox="1"/>
      </xdr:nvSpPr>
      <xdr:spPr>
        <a:xfrm>
          <a:off x="3582044" y="55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122953</xdr:rowOff>
    </xdr:from>
    <xdr:ext cx="405111" cy="259045"/>
    <xdr:sp macro="" textlink="">
      <xdr:nvSpPr>
        <xdr:cNvPr id="79" name="n_2mainValue【図書館】&#10;有形固定資産減価償却率"/>
        <xdr:cNvSpPr txBox="1"/>
      </xdr:nvSpPr>
      <xdr:spPr>
        <a:xfrm>
          <a:off x="2705744" y="560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41</xdr:row>
      <xdr:rowOff>76200</xdr:rowOff>
    </xdr:to>
    <xdr:cxnSp macro="">
      <xdr:nvCxnSpPr>
        <xdr:cNvPr id="104" name="直線コネクタ 103"/>
        <xdr:cNvCxnSpPr/>
      </xdr:nvCxnSpPr>
      <xdr:spPr>
        <a:xfrm flipV="1">
          <a:off x="10476865" y="57912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80027</xdr:rowOff>
    </xdr:from>
    <xdr:ext cx="469744" cy="259045"/>
    <xdr:sp macro="" textlink="">
      <xdr:nvSpPr>
        <xdr:cNvPr id="105" name="【図書館】&#10;一人当たり面積最小値テキスト"/>
        <xdr:cNvSpPr txBox="1"/>
      </xdr:nvSpPr>
      <xdr:spPr>
        <a:xfrm>
          <a:off x="10515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06" name="直線コネクタ 105"/>
        <xdr:cNvCxnSpPr/>
      </xdr:nvCxnSpPr>
      <xdr:spPr>
        <a:xfrm>
          <a:off x="10388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7"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8" name="直線コネクタ 107"/>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22877</xdr:rowOff>
    </xdr:from>
    <xdr:ext cx="469744" cy="259045"/>
    <xdr:sp macro="" textlink="">
      <xdr:nvSpPr>
        <xdr:cNvPr id="109" name="【図書館】&#10;一人当たり面積平均値テキスト"/>
        <xdr:cNvSpPr txBox="1"/>
      </xdr:nvSpPr>
      <xdr:spPr>
        <a:xfrm>
          <a:off x="105156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44450</xdr:rowOff>
    </xdr:from>
    <xdr:to>
      <xdr:col>55</xdr:col>
      <xdr:colOff>50800</xdr:colOff>
      <xdr:row>38</xdr:row>
      <xdr:rowOff>146050</xdr:rowOff>
    </xdr:to>
    <xdr:sp macro="" textlink="">
      <xdr:nvSpPr>
        <xdr:cNvPr id="110" name="フローチャート: 判断 109"/>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12"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139700</xdr:rowOff>
    </xdr:from>
    <xdr:to>
      <xdr:col>46</xdr:col>
      <xdr:colOff>38100</xdr:colOff>
      <xdr:row>39</xdr:row>
      <xdr:rowOff>69850</xdr:rowOff>
    </xdr:to>
    <xdr:sp macro="" textlink="">
      <xdr:nvSpPr>
        <xdr:cNvPr id="113" name="フローチャート: 判断 112"/>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60977</xdr:rowOff>
    </xdr:from>
    <xdr:ext cx="469744" cy="259045"/>
    <xdr:sp macro="" textlink="">
      <xdr:nvSpPr>
        <xdr:cNvPr id="114" name="n_2ave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63500</xdr:rowOff>
    </xdr:from>
    <xdr:to>
      <xdr:col>41</xdr:col>
      <xdr:colOff>101600</xdr:colOff>
      <xdr:row>39</xdr:row>
      <xdr:rowOff>165100</xdr:rowOff>
    </xdr:to>
    <xdr:sp macro="" textlink="">
      <xdr:nvSpPr>
        <xdr:cNvPr id="115" name="フローチャート: 判断 114"/>
        <xdr:cNvSpPr/>
      </xdr:nvSpPr>
      <xdr:spPr>
        <a:xfrm>
          <a:off x="7810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10177</xdr:rowOff>
    </xdr:from>
    <xdr:ext cx="469744" cy="259045"/>
    <xdr:sp macro="" textlink="">
      <xdr:nvSpPr>
        <xdr:cNvPr id="116" name="n_3aveValue【図書館】&#10;一人当たり面積"/>
        <xdr:cNvSpPr txBox="1"/>
      </xdr:nvSpPr>
      <xdr:spPr>
        <a:xfrm>
          <a:off x="7626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122" name="楕円 121"/>
        <xdr:cNvSpPr/>
      </xdr:nvSpPr>
      <xdr:spPr>
        <a:xfrm>
          <a:off x="10426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143527</xdr:rowOff>
    </xdr:from>
    <xdr:ext cx="469744" cy="259045"/>
    <xdr:sp macro="" textlink="">
      <xdr:nvSpPr>
        <xdr:cNvPr id="123" name="【図書館】&#10;一人当たり面積該当値テキスト"/>
        <xdr:cNvSpPr txBox="1"/>
      </xdr:nvSpPr>
      <xdr:spPr>
        <a:xfrm>
          <a:off x="10515600"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139700</xdr:rowOff>
    </xdr:from>
    <xdr:to>
      <xdr:col>50</xdr:col>
      <xdr:colOff>165100</xdr:colOff>
      <xdr:row>36</xdr:row>
      <xdr:rowOff>69850</xdr:rowOff>
    </xdr:to>
    <xdr:sp macro="" textlink="">
      <xdr:nvSpPr>
        <xdr:cNvPr id="124" name="楕円 123"/>
        <xdr:cNvSpPr/>
      </xdr:nvSpPr>
      <xdr:spPr>
        <a:xfrm>
          <a:off x="958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0</xdr:rowOff>
    </xdr:from>
    <xdr:to>
      <xdr:col>55</xdr:col>
      <xdr:colOff>0</xdr:colOff>
      <xdr:row>36</xdr:row>
      <xdr:rowOff>19050</xdr:rowOff>
    </xdr:to>
    <xdr:cxnSp macro="">
      <xdr:nvCxnSpPr>
        <xdr:cNvPr id="125" name="直線コネクタ 124"/>
        <xdr:cNvCxnSpPr/>
      </xdr:nvCxnSpPr>
      <xdr:spPr>
        <a:xfrm flipV="1">
          <a:off x="9639300" y="6172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158750</xdr:rowOff>
    </xdr:from>
    <xdr:to>
      <xdr:col>46</xdr:col>
      <xdr:colOff>38100</xdr:colOff>
      <xdr:row>36</xdr:row>
      <xdr:rowOff>88900</xdr:rowOff>
    </xdr:to>
    <xdr:sp macro="" textlink="">
      <xdr:nvSpPr>
        <xdr:cNvPr id="126" name="楕円 125"/>
        <xdr:cNvSpPr/>
      </xdr:nvSpPr>
      <xdr:spPr>
        <a:xfrm>
          <a:off x="8699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19050</xdr:rowOff>
    </xdr:from>
    <xdr:to>
      <xdr:col>50</xdr:col>
      <xdr:colOff>114300</xdr:colOff>
      <xdr:row>36</xdr:row>
      <xdr:rowOff>38100</xdr:rowOff>
    </xdr:to>
    <xdr:cxnSp macro="">
      <xdr:nvCxnSpPr>
        <xdr:cNvPr id="127" name="直線コネクタ 126"/>
        <xdr:cNvCxnSpPr/>
      </xdr:nvCxnSpPr>
      <xdr:spPr>
        <a:xfrm flipV="1">
          <a:off x="8750300" y="619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86377</xdr:rowOff>
    </xdr:from>
    <xdr:ext cx="469744" cy="259045"/>
    <xdr:sp macro="" textlink="">
      <xdr:nvSpPr>
        <xdr:cNvPr id="128" name="n_1mainValue【図書館】&#10;一人当たり面積"/>
        <xdr:cNvSpPr txBox="1"/>
      </xdr:nvSpPr>
      <xdr:spPr>
        <a:xfrm>
          <a:off x="93917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105427</xdr:rowOff>
    </xdr:from>
    <xdr:ext cx="469744" cy="259045"/>
    <xdr:sp macro="" textlink="">
      <xdr:nvSpPr>
        <xdr:cNvPr id="129" name="n_2mainValue【図書館】&#10;一人当たり面積"/>
        <xdr:cNvSpPr txBox="1"/>
      </xdr:nvSpPr>
      <xdr:spPr>
        <a:xfrm>
          <a:off x="8515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154305</xdr:rowOff>
    </xdr:from>
    <xdr:to>
      <xdr:col>24</xdr:col>
      <xdr:colOff>62865</xdr:colOff>
      <xdr:row>63</xdr:row>
      <xdr:rowOff>47625</xdr:rowOff>
    </xdr:to>
    <xdr:cxnSp macro="">
      <xdr:nvCxnSpPr>
        <xdr:cNvPr id="154" name="直線コネクタ 153"/>
        <xdr:cNvCxnSpPr/>
      </xdr:nvCxnSpPr>
      <xdr:spPr>
        <a:xfrm flipV="1">
          <a:off x="4634865" y="9755505"/>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51452</xdr:rowOff>
    </xdr:from>
    <xdr:ext cx="405111" cy="259045"/>
    <xdr:sp macro="" textlink="">
      <xdr:nvSpPr>
        <xdr:cNvPr id="155" name="【体育館・プール】&#10;有形固定資産減価償却率最小値テキスト"/>
        <xdr:cNvSpPr txBox="1"/>
      </xdr:nvSpPr>
      <xdr:spPr>
        <a:xfrm>
          <a:off x="4673600"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47625</xdr:rowOff>
    </xdr:from>
    <xdr:to>
      <xdr:col>24</xdr:col>
      <xdr:colOff>152400</xdr:colOff>
      <xdr:row>63</xdr:row>
      <xdr:rowOff>47625</xdr:rowOff>
    </xdr:to>
    <xdr:cxnSp macro="">
      <xdr:nvCxnSpPr>
        <xdr:cNvPr id="156" name="直線コネクタ 155"/>
        <xdr:cNvCxnSpPr/>
      </xdr:nvCxnSpPr>
      <xdr:spPr>
        <a:xfrm>
          <a:off x="4546600" y="1084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100982</xdr:rowOff>
    </xdr:from>
    <xdr:ext cx="405111" cy="259045"/>
    <xdr:sp macro="" textlink="">
      <xdr:nvSpPr>
        <xdr:cNvPr id="157" name="【体育館・プール】&#10;有形固定資産減価償却率最大値テキスト"/>
        <xdr:cNvSpPr txBox="1"/>
      </xdr:nvSpPr>
      <xdr:spPr>
        <a:xfrm>
          <a:off x="4673600" y="953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154305</xdr:rowOff>
    </xdr:from>
    <xdr:to>
      <xdr:col>24</xdr:col>
      <xdr:colOff>152400</xdr:colOff>
      <xdr:row>56</xdr:row>
      <xdr:rowOff>154305</xdr:rowOff>
    </xdr:to>
    <xdr:cxnSp macro="">
      <xdr:nvCxnSpPr>
        <xdr:cNvPr id="158" name="直線コネクタ 157"/>
        <xdr:cNvCxnSpPr/>
      </xdr:nvCxnSpPr>
      <xdr:spPr>
        <a:xfrm>
          <a:off x="4546600" y="975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29227</xdr:rowOff>
    </xdr:from>
    <xdr:ext cx="405111" cy="259045"/>
    <xdr:sp macro="" textlink="">
      <xdr:nvSpPr>
        <xdr:cNvPr id="159" name="【体育館・プール】&#10;有形固定資産減価償却率平均値テキスト"/>
        <xdr:cNvSpPr txBox="1"/>
      </xdr:nvSpPr>
      <xdr:spPr>
        <a:xfrm>
          <a:off x="4673600" y="1014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60" name="フローチャート: 判断 159"/>
        <xdr:cNvSpPr/>
      </xdr:nvSpPr>
      <xdr:spPr>
        <a:xfrm>
          <a:off x="4584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1" name="フローチャート: 判断 160"/>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62"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63" name="フローチャート: 判断 162"/>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69232</xdr:rowOff>
    </xdr:from>
    <xdr:ext cx="405111" cy="259045"/>
    <xdr:sp macro="" textlink="">
      <xdr:nvSpPr>
        <xdr:cNvPr id="164"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139700</xdr:rowOff>
    </xdr:from>
    <xdr:to>
      <xdr:col>10</xdr:col>
      <xdr:colOff>165100</xdr:colOff>
      <xdr:row>60</xdr:row>
      <xdr:rowOff>69850</xdr:rowOff>
    </xdr:to>
    <xdr:sp macro="" textlink="">
      <xdr:nvSpPr>
        <xdr:cNvPr id="165" name="フローチャート: 判断 164"/>
        <xdr:cNvSpPr/>
      </xdr:nvSpPr>
      <xdr:spPr>
        <a:xfrm>
          <a:off x="1968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86377</xdr:rowOff>
    </xdr:from>
    <xdr:ext cx="405111" cy="259045"/>
    <xdr:sp macro="" textlink="">
      <xdr:nvSpPr>
        <xdr:cNvPr id="166" name="n_3aveValue【体育館・プール】&#10;有形固定資産減価償却率"/>
        <xdr:cNvSpPr txBox="1"/>
      </xdr:nvSpPr>
      <xdr:spPr>
        <a:xfrm>
          <a:off x="1816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2" name="楕円 171"/>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73" name="【体育館・プール】&#10;有形固定資産減価償却率該当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74" name="楕円 173"/>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57150</xdr:rowOff>
    </xdr:to>
    <xdr:cxnSp macro="">
      <xdr:nvCxnSpPr>
        <xdr:cNvPr id="175" name="直線コネクタ 174"/>
        <xdr:cNvCxnSpPr/>
      </xdr:nvCxnSpPr>
      <xdr:spPr>
        <a:xfrm flipV="1">
          <a:off x="3797300" y="10629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71120</xdr:rowOff>
    </xdr:from>
    <xdr:to>
      <xdr:col>15</xdr:col>
      <xdr:colOff>101600</xdr:colOff>
      <xdr:row>61</xdr:row>
      <xdr:rowOff>1270</xdr:rowOff>
    </xdr:to>
    <xdr:sp macro="" textlink="">
      <xdr:nvSpPr>
        <xdr:cNvPr id="176" name="楕円 175"/>
        <xdr:cNvSpPr/>
      </xdr:nvSpPr>
      <xdr:spPr>
        <a:xfrm>
          <a:off x="2857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121920</xdr:rowOff>
    </xdr:from>
    <xdr:to>
      <xdr:col>19</xdr:col>
      <xdr:colOff>177800</xdr:colOff>
      <xdr:row>62</xdr:row>
      <xdr:rowOff>57150</xdr:rowOff>
    </xdr:to>
    <xdr:cxnSp macro="">
      <xdr:nvCxnSpPr>
        <xdr:cNvPr id="177" name="直線コネクタ 176"/>
        <xdr:cNvCxnSpPr/>
      </xdr:nvCxnSpPr>
      <xdr:spPr>
        <a:xfrm>
          <a:off x="2908300" y="1040892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99077</xdr:rowOff>
    </xdr:from>
    <xdr:ext cx="405111" cy="259045"/>
    <xdr:sp macro="" textlink="">
      <xdr:nvSpPr>
        <xdr:cNvPr id="178" name="n_1mainValue【体育館・プール】&#10;有形固定資産減価償却率"/>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163847</xdr:rowOff>
    </xdr:from>
    <xdr:ext cx="405111" cy="259045"/>
    <xdr:sp macro="" textlink="">
      <xdr:nvSpPr>
        <xdr:cNvPr id="179" name="n_2mainValue【体育館・プール】&#10;有形固定資産減価償却率"/>
        <xdr:cNvSpPr txBox="1"/>
      </xdr:nvSpPr>
      <xdr:spPr>
        <a:xfrm>
          <a:off x="2705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0" name="テキスト ボックス 18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118110</xdr:rowOff>
    </xdr:from>
    <xdr:to>
      <xdr:col>54</xdr:col>
      <xdr:colOff>189865</xdr:colOff>
      <xdr:row>63</xdr:row>
      <xdr:rowOff>64770</xdr:rowOff>
    </xdr:to>
    <xdr:cxnSp macro="">
      <xdr:nvCxnSpPr>
        <xdr:cNvPr id="204" name="直線コネクタ 203"/>
        <xdr:cNvCxnSpPr/>
      </xdr:nvCxnSpPr>
      <xdr:spPr>
        <a:xfrm flipV="1">
          <a:off x="10476865" y="9547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68597</xdr:rowOff>
    </xdr:from>
    <xdr:ext cx="469744" cy="259045"/>
    <xdr:sp macro="" textlink="">
      <xdr:nvSpPr>
        <xdr:cNvPr id="205" name="【体育館・プール】&#10;一人当たり面積最小値テキスト"/>
        <xdr:cNvSpPr txBox="1"/>
      </xdr:nvSpPr>
      <xdr:spPr>
        <a:xfrm>
          <a:off x="105156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64770</xdr:rowOff>
    </xdr:from>
    <xdr:to>
      <xdr:col>55</xdr:col>
      <xdr:colOff>88900</xdr:colOff>
      <xdr:row>63</xdr:row>
      <xdr:rowOff>64770</xdr:rowOff>
    </xdr:to>
    <xdr:cxnSp macro="">
      <xdr:nvCxnSpPr>
        <xdr:cNvPr id="206" name="直線コネクタ 205"/>
        <xdr:cNvCxnSpPr/>
      </xdr:nvCxnSpPr>
      <xdr:spPr>
        <a:xfrm>
          <a:off x="10388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64787</xdr:rowOff>
    </xdr:from>
    <xdr:ext cx="469744" cy="259045"/>
    <xdr:sp macro="" textlink="">
      <xdr:nvSpPr>
        <xdr:cNvPr id="207" name="【体育館・プール】&#10;一人当たり面積最大値テキスト"/>
        <xdr:cNvSpPr txBox="1"/>
      </xdr:nvSpPr>
      <xdr:spPr>
        <a:xfrm>
          <a:off x="10515600"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118110</xdr:rowOff>
    </xdr:from>
    <xdr:to>
      <xdr:col>55</xdr:col>
      <xdr:colOff>88900</xdr:colOff>
      <xdr:row>55</xdr:row>
      <xdr:rowOff>118110</xdr:rowOff>
    </xdr:to>
    <xdr:cxnSp macro="">
      <xdr:nvCxnSpPr>
        <xdr:cNvPr id="208" name="直線コネクタ 207"/>
        <xdr:cNvCxnSpPr/>
      </xdr:nvCxnSpPr>
      <xdr:spPr>
        <a:xfrm>
          <a:off x="10388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34307</xdr:rowOff>
    </xdr:from>
    <xdr:ext cx="469744" cy="259045"/>
    <xdr:sp macro="" textlink="">
      <xdr:nvSpPr>
        <xdr:cNvPr id="209" name="【体育館・プール】&#10;一人当たり面積平均値テキスト"/>
        <xdr:cNvSpPr txBox="1"/>
      </xdr:nvSpPr>
      <xdr:spPr>
        <a:xfrm>
          <a:off x="10515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10" name="フローチャート: 判断 209"/>
        <xdr:cNvSpPr/>
      </xdr:nvSpPr>
      <xdr:spPr>
        <a:xfrm>
          <a:off x="104267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101600</xdr:rowOff>
    </xdr:from>
    <xdr:to>
      <xdr:col>50</xdr:col>
      <xdr:colOff>165100</xdr:colOff>
      <xdr:row>61</xdr:row>
      <xdr:rowOff>31750</xdr:rowOff>
    </xdr:to>
    <xdr:sp macro="" textlink="">
      <xdr:nvSpPr>
        <xdr:cNvPr id="211" name="フローチャート: 判断 210"/>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22877</xdr:rowOff>
    </xdr:from>
    <xdr:ext cx="469744" cy="259045"/>
    <xdr:sp macro="" textlink="">
      <xdr:nvSpPr>
        <xdr:cNvPr id="212"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166370</xdr:rowOff>
    </xdr:from>
    <xdr:to>
      <xdr:col>46</xdr:col>
      <xdr:colOff>38100</xdr:colOff>
      <xdr:row>60</xdr:row>
      <xdr:rowOff>96520</xdr:rowOff>
    </xdr:to>
    <xdr:sp macro="" textlink="">
      <xdr:nvSpPr>
        <xdr:cNvPr id="213" name="フローチャート: 判断 212"/>
        <xdr:cNvSpPr/>
      </xdr:nvSpPr>
      <xdr:spPr>
        <a:xfrm>
          <a:off x="8699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87647</xdr:rowOff>
    </xdr:from>
    <xdr:ext cx="469744" cy="259045"/>
    <xdr:sp macro="" textlink="">
      <xdr:nvSpPr>
        <xdr:cNvPr id="214" name="n_2aveValue【体育館・プール】&#10;一人当たり面積"/>
        <xdr:cNvSpPr txBox="1"/>
      </xdr:nvSpPr>
      <xdr:spPr>
        <a:xfrm>
          <a:off x="8515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6350</xdr:rowOff>
    </xdr:from>
    <xdr:to>
      <xdr:col>41</xdr:col>
      <xdr:colOff>101600</xdr:colOff>
      <xdr:row>61</xdr:row>
      <xdr:rowOff>107950</xdr:rowOff>
    </xdr:to>
    <xdr:sp macro="" textlink="">
      <xdr:nvSpPr>
        <xdr:cNvPr id="215" name="フローチャート: 判断 214"/>
        <xdr:cNvSpPr/>
      </xdr:nvSpPr>
      <xdr:spPr>
        <a:xfrm>
          <a:off x="7810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124477</xdr:rowOff>
    </xdr:from>
    <xdr:ext cx="469744" cy="259045"/>
    <xdr:sp macro="" textlink="">
      <xdr:nvSpPr>
        <xdr:cNvPr id="216" name="n_3aveValue【体育館・プール】&#10;一人当たり面積"/>
        <xdr:cNvSpPr txBox="1"/>
      </xdr:nvSpPr>
      <xdr:spPr>
        <a:xfrm>
          <a:off x="7626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25400</xdr:rowOff>
    </xdr:from>
    <xdr:to>
      <xdr:col>55</xdr:col>
      <xdr:colOff>50800</xdr:colOff>
      <xdr:row>58</xdr:row>
      <xdr:rowOff>127000</xdr:rowOff>
    </xdr:to>
    <xdr:sp macro="" textlink="">
      <xdr:nvSpPr>
        <xdr:cNvPr id="222" name="楕円 221"/>
        <xdr:cNvSpPr/>
      </xdr:nvSpPr>
      <xdr:spPr>
        <a:xfrm>
          <a:off x="10426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48277</xdr:rowOff>
    </xdr:from>
    <xdr:ext cx="469744" cy="259045"/>
    <xdr:sp macro="" textlink="">
      <xdr:nvSpPr>
        <xdr:cNvPr id="223" name="【体育館・プール】&#10;一人当たり面積該当値テキスト"/>
        <xdr:cNvSpPr txBox="1"/>
      </xdr:nvSpPr>
      <xdr:spPr>
        <a:xfrm>
          <a:off x="10515600"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139700</xdr:rowOff>
    </xdr:from>
    <xdr:to>
      <xdr:col>50</xdr:col>
      <xdr:colOff>165100</xdr:colOff>
      <xdr:row>59</xdr:row>
      <xdr:rowOff>69850</xdr:rowOff>
    </xdr:to>
    <xdr:sp macro="" textlink="">
      <xdr:nvSpPr>
        <xdr:cNvPr id="224" name="楕円 223"/>
        <xdr:cNvSpPr/>
      </xdr:nvSpPr>
      <xdr:spPr>
        <a:xfrm>
          <a:off x="9588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76200</xdr:rowOff>
    </xdr:from>
    <xdr:to>
      <xdr:col>55</xdr:col>
      <xdr:colOff>0</xdr:colOff>
      <xdr:row>59</xdr:row>
      <xdr:rowOff>19050</xdr:rowOff>
    </xdr:to>
    <xdr:cxnSp macro="">
      <xdr:nvCxnSpPr>
        <xdr:cNvPr id="225" name="直線コネクタ 224"/>
        <xdr:cNvCxnSpPr/>
      </xdr:nvCxnSpPr>
      <xdr:spPr>
        <a:xfrm flipV="1">
          <a:off x="9639300" y="10020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13970</xdr:rowOff>
    </xdr:from>
    <xdr:to>
      <xdr:col>46</xdr:col>
      <xdr:colOff>38100</xdr:colOff>
      <xdr:row>59</xdr:row>
      <xdr:rowOff>115570</xdr:rowOff>
    </xdr:to>
    <xdr:sp macro="" textlink="">
      <xdr:nvSpPr>
        <xdr:cNvPr id="226" name="楕円 225"/>
        <xdr:cNvSpPr/>
      </xdr:nvSpPr>
      <xdr:spPr>
        <a:xfrm>
          <a:off x="8699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19050</xdr:rowOff>
    </xdr:from>
    <xdr:to>
      <xdr:col>50</xdr:col>
      <xdr:colOff>114300</xdr:colOff>
      <xdr:row>59</xdr:row>
      <xdr:rowOff>64770</xdr:rowOff>
    </xdr:to>
    <xdr:cxnSp macro="">
      <xdr:nvCxnSpPr>
        <xdr:cNvPr id="227" name="直線コネクタ 226"/>
        <xdr:cNvCxnSpPr/>
      </xdr:nvCxnSpPr>
      <xdr:spPr>
        <a:xfrm flipV="1">
          <a:off x="8750300" y="10134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86377</xdr:rowOff>
    </xdr:from>
    <xdr:ext cx="469744" cy="259045"/>
    <xdr:sp macro="" textlink="">
      <xdr:nvSpPr>
        <xdr:cNvPr id="228" name="n_1mainValue【体育館・プール】&#10;一人当たり面積"/>
        <xdr:cNvSpPr txBox="1"/>
      </xdr:nvSpPr>
      <xdr:spPr>
        <a:xfrm>
          <a:off x="93917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132097</xdr:rowOff>
    </xdr:from>
    <xdr:ext cx="469744" cy="259045"/>
    <xdr:sp macro="" textlink="">
      <xdr:nvSpPr>
        <xdr:cNvPr id="229" name="n_2mainValue【体育館・プール】&#10;一人当たり面積"/>
        <xdr:cNvSpPr txBox="1"/>
      </xdr:nvSpPr>
      <xdr:spPr>
        <a:xfrm>
          <a:off x="85154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0" name="テキスト ボックス 2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41" name="直線コネクタ 240"/>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42" name="テキスト ボックス 241"/>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43" name="直線コネクタ 24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44" name="テキスト ボックス 24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45" name="直線コネクタ 244"/>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46" name="テキスト ボックス 245"/>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49" name="直線コネクタ 248"/>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50" name="テキスト ボックス 249"/>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51" name="直線コネクタ 250"/>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52" name="テキスト ボックス 251"/>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53" name="直線コネクタ 252"/>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54" name="テキスト ボックス 253"/>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43814</xdr:rowOff>
    </xdr:to>
    <xdr:cxnSp macro="">
      <xdr:nvCxnSpPr>
        <xdr:cNvPr id="258" name="直線コネクタ 257"/>
        <xdr:cNvCxnSpPr/>
      </xdr:nvCxnSpPr>
      <xdr:spPr>
        <a:xfrm flipV="1">
          <a:off x="4634865" y="134226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47641</xdr:rowOff>
    </xdr:from>
    <xdr:ext cx="405111" cy="259045"/>
    <xdr:sp macro="" textlink="">
      <xdr:nvSpPr>
        <xdr:cNvPr id="259" name="【福祉施設】&#10;有形固定資産減価償却率最小値テキスト"/>
        <xdr:cNvSpPr txBox="1"/>
      </xdr:nvSpPr>
      <xdr:spPr>
        <a:xfrm>
          <a:off x="4673600"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43814</xdr:rowOff>
    </xdr:from>
    <xdr:to>
      <xdr:col>24</xdr:col>
      <xdr:colOff>152400</xdr:colOff>
      <xdr:row>85</xdr:row>
      <xdr:rowOff>43814</xdr:rowOff>
    </xdr:to>
    <xdr:cxnSp macro="">
      <xdr:nvCxnSpPr>
        <xdr:cNvPr id="260" name="直線コネクタ 259"/>
        <xdr:cNvCxnSpPr/>
      </xdr:nvCxnSpPr>
      <xdr:spPr>
        <a:xfrm>
          <a:off x="4546600" y="1461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61"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62" name="直線コネクタ 261"/>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111459</xdr:rowOff>
    </xdr:from>
    <xdr:ext cx="405111" cy="259045"/>
    <xdr:sp macro="" textlink="">
      <xdr:nvSpPr>
        <xdr:cNvPr id="263" name="【福祉施設】&#10;有形固定資産減価償却率平均値テキスト"/>
        <xdr:cNvSpPr txBox="1"/>
      </xdr:nvSpPr>
      <xdr:spPr>
        <a:xfrm>
          <a:off x="4673600" y="14341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133032</xdr:rowOff>
    </xdr:from>
    <xdr:to>
      <xdr:col>24</xdr:col>
      <xdr:colOff>114300</xdr:colOff>
      <xdr:row>84</xdr:row>
      <xdr:rowOff>63182</xdr:rowOff>
    </xdr:to>
    <xdr:sp macro="" textlink="">
      <xdr:nvSpPr>
        <xdr:cNvPr id="264" name="フローチャート: 判断 263"/>
        <xdr:cNvSpPr/>
      </xdr:nvSpPr>
      <xdr:spPr>
        <a:xfrm>
          <a:off x="4584700" y="1436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18732</xdr:rowOff>
    </xdr:from>
    <xdr:to>
      <xdr:col>20</xdr:col>
      <xdr:colOff>38100</xdr:colOff>
      <xdr:row>83</xdr:row>
      <xdr:rowOff>120332</xdr:rowOff>
    </xdr:to>
    <xdr:sp macro="" textlink="">
      <xdr:nvSpPr>
        <xdr:cNvPr id="265" name="フローチャート: 判断 264"/>
        <xdr:cNvSpPr/>
      </xdr:nvSpPr>
      <xdr:spPr>
        <a:xfrm>
          <a:off x="3746500" y="1424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111459</xdr:rowOff>
    </xdr:from>
    <xdr:ext cx="405111" cy="259045"/>
    <xdr:sp macro="" textlink="">
      <xdr:nvSpPr>
        <xdr:cNvPr id="266" name="n_1aveValue【福祉施設】&#10;有形固定資産減価償却率"/>
        <xdr:cNvSpPr txBox="1"/>
      </xdr:nvSpPr>
      <xdr:spPr>
        <a:xfrm>
          <a:off x="3582044" y="14341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47307</xdr:rowOff>
    </xdr:from>
    <xdr:to>
      <xdr:col>15</xdr:col>
      <xdr:colOff>101600</xdr:colOff>
      <xdr:row>83</xdr:row>
      <xdr:rowOff>148907</xdr:rowOff>
    </xdr:to>
    <xdr:sp macro="" textlink="">
      <xdr:nvSpPr>
        <xdr:cNvPr id="267" name="フローチャート: 判断 266"/>
        <xdr:cNvSpPr/>
      </xdr:nvSpPr>
      <xdr:spPr>
        <a:xfrm>
          <a:off x="2857500" y="1427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140034</xdr:rowOff>
    </xdr:from>
    <xdr:ext cx="405111" cy="259045"/>
    <xdr:sp macro="" textlink="">
      <xdr:nvSpPr>
        <xdr:cNvPr id="268" name="n_2aveValue【福祉施設】&#10;有形固定資産減価償却率"/>
        <xdr:cNvSpPr txBox="1"/>
      </xdr:nvSpPr>
      <xdr:spPr>
        <a:xfrm>
          <a:off x="2705744" y="1437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86</xdr:row>
      <xdr:rowOff>7302</xdr:rowOff>
    </xdr:from>
    <xdr:to>
      <xdr:col>10</xdr:col>
      <xdr:colOff>165100</xdr:colOff>
      <xdr:row>86</xdr:row>
      <xdr:rowOff>108902</xdr:rowOff>
    </xdr:to>
    <xdr:sp macro="" textlink="">
      <xdr:nvSpPr>
        <xdr:cNvPr id="269" name="フローチャート: 判断 268"/>
        <xdr:cNvSpPr/>
      </xdr:nvSpPr>
      <xdr:spPr>
        <a:xfrm>
          <a:off x="1968500" y="1475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125429</xdr:rowOff>
    </xdr:from>
    <xdr:ext cx="405111" cy="259045"/>
    <xdr:sp macro="" textlink="">
      <xdr:nvSpPr>
        <xdr:cNvPr id="270" name="n_3aveValue【福祉施設】&#10;有形固定資産減価償却率"/>
        <xdr:cNvSpPr txBox="1"/>
      </xdr:nvSpPr>
      <xdr:spPr>
        <a:xfrm>
          <a:off x="1816744" y="14527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127318</xdr:rowOff>
    </xdr:from>
    <xdr:to>
      <xdr:col>24</xdr:col>
      <xdr:colOff>114300</xdr:colOff>
      <xdr:row>81</xdr:row>
      <xdr:rowOff>57468</xdr:rowOff>
    </xdr:to>
    <xdr:sp macro="" textlink="">
      <xdr:nvSpPr>
        <xdr:cNvPr id="276" name="楕円 275"/>
        <xdr:cNvSpPr/>
      </xdr:nvSpPr>
      <xdr:spPr>
        <a:xfrm>
          <a:off x="4584700" y="1384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150195</xdr:rowOff>
    </xdr:from>
    <xdr:ext cx="405111" cy="259045"/>
    <xdr:sp macro="" textlink="">
      <xdr:nvSpPr>
        <xdr:cNvPr id="277" name="【福祉施設】&#10;有形固定資産減価償却率該当値テキスト"/>
        <xdr:cNvSpPr txBox="1"/>
      </xdr:nvSpPr>
      <xdr:spPr>
        <a:xfrm>
          <a:off x="4673600" y="1369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18732</xdr:rowOff>
    </xdr:from>
    <xdr:to>
      <xdr:col>20</xdr:col>
      <xdr:colOff>38100</xdr:colOff>
      <xdr:row>81</xdr:row>
      <xdr:rowOff>120332</xdr:rowOff>
    </xdr:to>
    <xdr:sp macro="" textlink="">
      <xdr:nvSpPr>
        <xdr:cNvPr id="278" name="楕円 277"/>
        <xdr:cNvSpPr/>
      </xdr:nvSpPr>
      <xdr:spPr>
        <a:xfrm>
          <a:off x="3746500" y="139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6668</xdr:rowOff>
    </xdr:from>
    <xdr:to>
      <xdr:col>24</xdr:col>
      <xdr:colOff>63500</xdr:colOff>
      <xdr:row>81</xdr:row>
      <xdr:rowOff>69532</xdr:rowOff>
    </xdr:to>
    <xdr:cxnSp macro="">
      <xdr:nvCxnSpPr>
        <xdr:cNvPr id="279" name="直線コネクタ 278"/>
        <xdr:cNvCxnSpPr/>
      </xdr:nvCxnSpPr>
      <xdr:spPr>
        <a:xfrm flipV="1">
          <a:off x="3797300" y="13894118"/>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81598</xdr:rowOff>
    </xdr:from>
    <xdr:to>
      <xdr:col>15</xdr:col>
      <xdr:colOff>101600</xdr:colOff>
      <xdr:row>82</xdr:row>
      <xdr:rowOff>11748</xdr:rowOff>
    </xdr:to>
    <xdr:sp macro="" textlink="">
      <xdr:nvSpPr>
        <xdr:cNvPr id="280" name="楕円 279"/>
        <xdr:cNvSpPr/>
      </xdr:nvSpPr>
      <xdr:spPr>
        <a:xfrm>
          <a:off x="2857500" y="139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69532</xdr:rowOff>
    </xdr:from>
    <xdr:to>
      <xdr:col>19</xdr:col>
      <xdr:colOff>177800</xdr:colOff>
      <xdr:row>81</xdr:row>
      <xdr:rowOff>132398</xdr:rowOff>
    </xdr:to>
    <xdr:cxnSp macro="">
      <xdr:nvCxnSpPr>
        <xdr:cNvPr id="281" name="直線コネクタ 280"/>
        <xdr:cNvCxnSpPr/>
      </xdr:nvCxnSpPr>
      <xdr:spPr>
        <a:xfrm flipV="1">
          <a:off x="2908300" y="13956982"/>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136859</xdr:rowOff>
    </xdr:from>
    <xdr:ext cx="405111" cy="259045"/>
    <xdr:sp macro="" textlink="">
      <xdr:nvSpPr>
        <xdr:cNvPr id="282" name="n_1mainValue【福祉施設】&#10;有形固定資産減価償却率"/>
        <xdr:cNvSpPr txBox="1"/>
      </xdr:nvSpPr>
      <xdr:spPr>
        <a:xfrm>
          <a:off x="3582044" y="13681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28275</xdr:rowOff>
    </xdr:from>
    <xdr:ext cx="405111" cy="259045"/>
    <xdr:sp macro="" textlink="">
      <xdr:nvSpPr>
        <xdr:cNvPr id="283" name="n_2mainValue【福祉施設】&#10;有形固定資産減価償却率"/>
        <xdr:cNvSpPr txBox="1"/>
      </xdr:nvSpPr>
      <xdr:spPr>
        <a:xfrm>
          <a:off x="2705744" y="13744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4" name="直線コネクタ 29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5" name="テキスト ボックス 29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6" name="直線コネクタ 29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7" name="テキスト ボックス 29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8" name="直線コネクタ 29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9" name="テキスト ボックス 29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0" name="直線コネクタ 29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1" name="テキスト ボックス 30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2" name="直線コネクタ 30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3" name="テキスト ボックス 30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4" name="直線コネクタ 30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5" name="テキスト ボックス 30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136071</xdr:rowOff>
    </xdr:from>
    <xdr:to>
      <xdr:col>54</xdr:col>
      <xdr:colOff>189865</xdr:colOff>
      <xdr:row>86</xdr:row>
      <xdr:rowOff>5443</xdr:rowOff>
    </xdr:to>
    <xdr:cxnSp macro="">
      <xdr:nvCxnSpPr>
        <xdr:cNvPr id="309" name="直線コネクタ 308"/>
        <xdr:cNvCxnSpPr/>
      </xdr:nvCxnSpPr>
      <xdr:spPr>
        <a:xfrm flipV="1">
          <a:off x="10476865" y="13509171"/>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10" name="【福祉施設】&#10;一人当たり面積最小値テキスト"/>
        <xdr:cNvSpPr txBox="1"/>
      </xdr:nvSpPr>
      <xdr:spPr>
        <a:xfrm>
          <a:off x="10515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11" name="直線コネクタ 310"/>
        <xdr:cNvCxnSpPr/>
      </xdr:nvCxnSpPr>
      <xdr:spPr>
        <a:xfrm>
          <a:off x="10388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82748</xdr:rowOff>
    </xdr:from>
    <xdr:ext cx="469744" cy="259045"/>
    <xdr:sp macro="" textlink="">
      <xdr:nvSpPr>
        <xdr:cNvPr id="312" name="【福祉施設】&#10;一人当たり面積最大値テキスト"/>
        <xdr:cNvSpPr txBox="1"/>
      </xdr:nvSpPr>
      <xdr:spPr>
        <a:xfrm>
          <a:off x="10515600" y="1328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136071</xdr:rowOff>
    </xdr:from>
    <xdr:to>
      <xdr:col>55</xdr:col>
      <xdr:colOff>88900</xdr:colOff>
      <xdr:row>78</xdr:row>
      <xdr:rowOff>136071</xdr:rowOff>
    </xdr:to>
    <xdr:cxnSp macro="">
      <xdr:nvCxnSpPr>
        <xdr:cNvPr id="313" name="直線コネクタ 312"/>
        <xdr:cNvCxnSpPr/>
      </xdr:nvCxnSpPr>
      <xdr:spPr>
        <a:xfrm>
          <a:off x="10388600" y="1350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157134</xdr:rowOff>
    </xdr:from>
    <xdr:ext cx="469744" cy="259045"/>
    <xdr:sp macro="" textlink="">
      <xdr:nvSpPr>
        <xdr:cNvPr id="314" name="【福祉施設】&#10;一人当たり面積平均値テキスト"/>
        <xdr:cNvSpPr txBox="1"/>
      </xdr:nvSpPr>
      <xdr:spPr>
        <a:xfrm>
          <a:off x="10515600" y="14044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15" name="フローチャート: 判断 314"/>
        <xdr:cNvSpPr/>
      </xdr:nvSpPr>
      <xdr:spPr>
        <a:xfrm>
          <a:off x="10426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316" name="フローチャート: 判断 315"/>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105427</xdr:rowOff>
    </xdr:from>
    <xdr:ext cx="469744" cy="259045"/>
    <xdr:sp macro="" textlink="">
      <xdr:nvSpPr>
        <xdr:cNvPr id="317" name="n_1aveValue【福祉施設】&#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126093</xdr:rowOff>
    </xdr:from>
    <xdr:to>
      <xdr:col>46</xdr:col>
      <xdr:colOff>38100</xdr:colOff>
      <xdr:row>82</xdr:row>
      <xdr:rowOff>56243</xdr:rowOff>
    </xdr:to>
    <xdr:sp macro="" textlink="">
      <xdr:nvSpPr>
        <xdr:cNvPr id="318" name="フローチャート: 判断 317"/>
        <xdr:cNvSpPr/>
      </xdr:nvSpPr>
      <xdr:spPr>
        <a:xfrm>
          <a:off x="8699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72770</xdr:rowOff>
    </xdr:from>
    <xdr:ext cx="469744" cy="259045"/>
    <xdr:sp macro="" textlink="">
      <xdr:nvSpPr>
        <xdr:cNvPr id="319" name="n_2aveValue【福祉施設】&#10;一人当たり面積"/>
        <xdr:cNvSpPr txBox="1"/>
      </xdr:nvSpPr>
      <xdr:spPr>
        <a:xfrm>
          <a:off x="8515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109764</xdr:rowOff>
    </xdr:from>
    <xdr:to>
      <xdr:col>41</xdr:col>
      <xdr:colOff>101600</xdr:colOff>
      <xdr:row>78</xdr:row>
      <xdr:rowOff>39914</xdr:rowOff>
    </xdr:to>
    <xdr:sp macro="" textlink="">
      <xdr:nvSpPr>
        <xdr:cNvPr id="320" name="フローチャート: 判断 319"/>
        <xdr:cNvSpPr/>
      </xdr:nvSpPr>
      <xdr:spPr>
        <a:xfrm>
          <a:off x="7810500" y="1331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76</xdr:row>
      <xdr:rowOff>56441</xdr:rowOff>
    </xdr:from>
    <xdr:ext cx="469744" cy="259045"/>
    <xdr:sp macro="" textlink="">
      <xdr:nvSpPr>
        <xdr:cNvPr id="321" name="n_3aveValue【福祉施設】&#10;一人当たり面積"/>
        <xdr:cNvSpPr txBox="1"/>
      </xdr:nvSpPr>
      <xdr:spPr>
        <a:xfrm>
          <a:off x="7626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27" name="楕円 326"/>
        <xdr:cNvSpPr/>
      </xdr:nvSpPr>
      <xdr:spPr>
        <a:xfrm>
          <a:off x="10426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41020</xdr:rowOff>
    </xdr:from>
    <xdr:ext cx="469744" cy="259045"/>
    <xdr:sp macro="" textlink="">
      <xdr:nvSpPr>
        <xdr:cNvPr id="328" name="【福祉施設】&#10;一人当たり面積該当値テキスト"/>
        <xdr:cNvSpPr txBox="1"/>
      </xdr:nvSpPr>
      <xdr:spPr>
        <a:xfrm>
          <a:off x="10515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29" name="楕円 328"/>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5443</xdr:rowOff>
    </xdr:to>
    <xdr:cxnSp macro="">
      <xdr:nvCxnSpPr>
        <xdr:cNvPr id="330" name="直線コネクタ 329"/>
        <xdr:cNvCxnSpPr/>
      </xdr:nvCxnSpPr>
      <xdr:spPr>
        <a:xfrm>
          <a:off x="9639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31" name="楕円 330"/>
        <xdr:cNvSpPr/>
      </xdr:nvSpPr>
      <xdr:spPr>
        <a:xfrm>
          <a:off x="8699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5443</xdr:rowOff>
    </xdr:to>
    <xdr:cxnSp macro="">
      <xdr:nvCxnSpPr>
        <xdr:cNvPr id="332" name="直線コネクタ 331"/>
        <xdr:cNvCxnSpPr/>
      </xdr:nvCxnSpPr>
      <xdr:spPr>
        <a:xfrm>
          <a:off x="8750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47370</xdr:rowOff>
    </xdr:from>
    <xdr:ext cx="469744" cy="259045"/>
    <xdr:sp macro="" textlink="">
      <xdr:nvSpPr>
        <xdr:cNvPr id="333" name="n_1mainValue【福祉施設】&#10;一人当たり面積"/>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34" name="n_2mainValue【福祉施設】&#10;一人当たり面積"/>
        <xdr:cNvSpPr txBox="1"/>
      </xdr:nvSpPr>
      <xdr:spPr>
        <a:xfrm>
          <a:off x="8515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5" name="直線コネクタ 34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6" name="テキスト ボックス 34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7" name="直線コネクタ 34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8" name="テキスト ボックス 34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9" name="直線コネクタ 34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0" name="テキスト ボックス 34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1" name="直線コネクタ 35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2" name="テキスト ボックス 35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3" name="直線コネクタ 35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4" name="テキスト ボックス 35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5" name="直線コネクタ 35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6" name="テキスト ボックス 35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8" name="テキスト ボックス 3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108</xdr:row>
      <xdr:rowOff>14151</xdr:rowOff>
    </xdr:to>
    <xdr:cxnSp macro="">
      <xdr:nvCxnSpPr>
        <xdr:cNvPr id="360" name="直線コネクタ 359"/>
        <xdr:cNvCxnSpPr/>
      </xdr:nvCxnSpPr>
      <xdr:spPr>
        <a:xfrm flipV="1">
          <a:off x="4634865" y="17301211"/>
          <a:ext cx="0" cy="12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17978</xdr:rowOff>
    </xdr:from>
    <xdr:ext cx="405111" cy="259045"/>
    <xdr:sp macro="" textlink="">
      <xdr:nvSpPr>
        <xdr:cNvPr id="361" name="【市民会館】&#10;有形固定資産減価償却率最小値テキスト"/>
        <xdr:cNvSpPr txBox="1"/>
      </xdr:nvSpPr>
      <xdr:spPr>
        <a:xfrm>
          <a:off x="4673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14151</xdr:rowOff>
    </xdr:from>
    <xdr:to>
      <xdr:col>24</xdr:col>
      <xdr:colOff>152400</xdr:colOff>
      <xdr:row>108</xdr:row>
      <xdr:rowOff>14151</xdr:rowOff>
    </xdr:to>
    <xdr:cxnSp macro="">
      <xdr:nvCxnSpPr>
        <xdr:cNvPr id="362" name="直線コネクタ 361"/>
        <xdr:cNvCxnSpPr/>
      </xdr:nvCxnSpPr>
      <xdr:spPr>
        <a:xfrm>
          <a:off x="4546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63" name="【市民会館】&#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64" name="直線コネクタ 363"/>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65"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66" name="フローチャート: 判断 365"/>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67" name="フローチャート: 判断 366"/>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26688</xdr:rowOff>
    </xdr:from>
    <xdr:ext cx="405111" cy="259045"/>
    <xdr:sp macro="" textlink="">
      <xdr:nvSpPr>
        <xdr:cNvPr id="368" name="n_1ave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138068</xdr:rowOff>
    </xdr:from>
    <xdr:to>
      <xdr:col>15</xdr:col>
      <xdr:colOff>101600</xdr:colOff>
      <xdr:row>105</xdr:row>
      <xdr:rowOff>68218</xdr:rowOff>
    </xdr:to>
    <xdr:sp macro="" textlink="">
      <xdr:nvSpPr>
        <xdr:cNvPr id="369" name="フローチャート: 判断 368"/>
        <xdr:cNvSpPr/>
      </xdr:nvSpPr>
      <xdr:spPr>
        <a:xfrm>
          <a:off x="2857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59345</xdr:rowOff>
    </xdr:from>
    <xdr:ext cx="405111" cy="259045"/>
    <xdr:sp macro="" textlink="">
      <xdr:nvSpPr>
        <xdr:cNvPr id="370" name="n_2aveValue【市民会館】&#10;有形固定資産減価償却率"/>
        <xdr:cNvSpPr txBox="1"/>
      </xdr:nvSpPr>
      <xdr:spPr>
        <a:xfrm>
          <a:off x="2705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147864</xdr:rowOff>
    </xdr:from>
    <xdr:to>
      <xdr:col>10</xdr:col>
      <xdr:colOff>165100</xdr:colOff>
      <xdr:row>105</xdr:row>
      <xdr:rowOff>78014</xdr:rowOff>
    </xdr:to>
    <xdr:sp macro="" textlink="">
      <xdr:nvSpPr>
        <xdr:cNvPr id="371" name="フローチャート: 判断 370"/>
        <xdr:cNvSpPr/>
      </xdr:nvSpPr>
      <xdr:spPr>
        <a:xfrm>
          <a:off x="1968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94541</xdr:rowOff>
    </xdr:from>
    <xdr:ext cx="405111" cy="259045"/>
    <xdr:sp macro="" textlink="">
      <xdr:nvSpPr>
        <xdr:cNvPr id="372" name="n_3aveValue【市民会館】&#10;有形固定資産減価償却率"/>
        <xdr:cNvSpPr txBox="1"/>
      </xdr:nvSpPr>
      <xdr:spPr>
        <a:xfrm>
          <a:off x="1816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78" name="楕円 377"/>
        <xdr:cNvSpPr/>
      </xdr:nvSpPr>
      <xdr:spPr>
        <a:xfrm>
          <a:off x="45847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149514</xdr:rowOff>
    </xdr:from>
    <xdr:ext cx="405111" cy="259045"/>
    <xdr:sp macro="" textlink="">
      <xdr:nvSpPr>
        <xdr:cNvPr id="379" name="【市民会館】&#10;有形固定資産減価償却率該当値テキスト"/>
        <xdr:cNvSpPr txBox="1"/>
      </xdr:nvSpPr>
      <xdr:spPr>
        <a:xfrm>
          <a:off x="4673600" y="1763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159294</xdr:rowOff>
    </xdr:from>
    <xdr:to>
      <xdr:col>20</xdr:col>
      <xdr:colOff>38100</xdr:colOff>
      <xdr:row>104</xdr:row>
      <xdr:rowOff>89444</xdr:rowOff>
    </xdr:to>
    <xdr:sp macro="" textlink="">
      <xdr:nvSpPr>
        <xdr:cNvPr id="380" name="楕円 379"/>
        <xdr:cNvSpPr/>
      </xdr:nvSpPr>
      <xdr:spPr>
        <a:xfrm>
          <a:off x="3746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5987</xdr:rowOff>
    </xdr:from>
    <xdr:to>
      <xdr:col>24</xdr:col>
      <xdr:colOff>63500</xdr:colOff>
      <xdr:row>104</xdr:row>
      <xdr:rowOff>38644</xdr:rowOff>
    </xdr:to>
    <xdr:cxnSp macro="">
      <xdr:nvCxnSpPr>
        <xdr:cNvPr id="381" name="直線コネクタ 380"/>
        <xdr:cNvCxnSpPr/>
      </xdr:nvCxnSpPr>
      <xdr:spPr>
        <a:xfrm flipV="1">
          <a:off x="3797300" y="178367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20501</xdr:rowOff>
    </xdr:from>
    <xdr:to>
      <xdr:col>15</xdr:col>
      <xdr:colOff>101600</xdr:colOff>
      <xdr:row>104</xdr:row>
      <xdr:rowOff>122101</xdr:rowOff>
    </xdr:to>
    <xdr:sp macro="" textlink="">
      <xdr:nvSpPr>
        <xdr:cNvPr id="382" name="楕円 381"/>
        <xdr:cNvSpPr/>
      </xdr:nvSpPr>
      <xdr:spPr>
        <a:xfrm>
          <a:off x="2857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38644</xdr:rowOff>
    </xdr:from>
    <xdr:to>
      <xdr:col>19</xdr:col>
      <xdr:colOff>177800</xdr:colOff>
      <xdr:row>104</xdr:row>
      <xdr:rowOff>71301</xdr:rowOff>
    </xdr:to>
    <xdr:cxnSp macro="">
      <xdr:nvCxnSpPr>
        <xdr:cNvPr id="383" name="直線コネクタ 382"/>
        <xdr:cNvCxnSpPr/>
      </xdr:nvCxnSpPr>
      <xdr:spPr>
        <a:xfrm flipV="1">
          <a:off x="2908300" y="178694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105971</xdr:rowOff>
    </xdr:from>
    <xdr:ext cx="405111" cy="259045"/>
    <xdr:sp macro="" textlink="">
      <xdr:nvSpPr>
        <xdr:cNvPr id="384" name="n_1mainValue【市民会館】&#10;有形固定資産減価償却率"/>
        <xdr:cNvSpPr txBox="1"/>
      </xdr:nvSpPr>
      <xdr:spPr>
        <a:xfrm>
          <a:off x="35820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85" name="n_2main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6" name="直線コネクタ 39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7" name="テキスト ボックス 39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8" name="直線コネクタ 39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9" name="テキスト ボックス 39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0" name="直線コネクタ 39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1" name="テキスト ボックス 40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2" name="直線コネクタ 40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3" name="テキスト ボックス 40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4" name="直線コネクタ 40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5" name="テキスト ボックス 40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6" name="直線コネクタ 40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7" name="テキスト ボックス 40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8" name="直線コネクタ 40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9" name="テキスト ボックス 40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107</xdr:row>
      <xdr:rowOff>162742</xdr:rowOff>
    </xdr:to>
    <xdr:cxnSp macro="">
      <xdr:nvCxnSpPr>
        <xdr:cNvPr id="411" name="直線コネクタ 410"/>
        <xdr:cNvCxnSpPr/>
      </xdr:nvCxnSpPr>
      <xdr:spPr>
        <a:xfrm flipV="1">
          <a:off x="10476865" y="17306108"/>
          <a:ext cx="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166569</xdr:rowOff>
    </xdr:from>
    <xdr:ext cx="469744" cy="259045"/>
    <xdr:sp macro="" textlink="">
      <xdr:nvSpPr>
        <xdr:cNvPr id="412" name="【市民会館】&#10;一人当たり面積最小値テキスト"/>
        <xdr:cNvSpPr txBox="1"/>
      </xdr:nvSpPr>
      <xdr:spPr>
        <a:xfrm>
          <a:off x="10515600" y="1851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162742</xdr:rowOff>
    </xdr:from>
    <xdr:to>
      <xdr:col>55</xdr:col>
      <xdr:colOff>88900</xdr:colOff>
      <xdr:row>107</xdr:row>
      <xdr:rowOff>162742</xdr:rowOff>
    </xdr:to>
    <xdr:cxnSp macro="">
      <xdr:nvCxnSpPr>
        <xdr:cNvPr id="413" name="直線コネクタ 412"/>
        <xdr:cNvCxnSpPr/>
      </xdr:nvCxnSpPr>
      <xdr:spPr>
        <a:xfrm>
          <a:off x="10388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414"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415" name="直線コネクタ 414"/>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146248</xdr:rowOff>
    </xdr:from>
    <xdr:ext cx="469744" cy="259045"/>
    <xdr:sp macro="" textlink="">
      <xdr:nvSpPr>
        <xdr:cNvPr id="416" name="【市民会館】&#10;一人当たり面積平均値テキスト"/>
        <xdr:cNvSpPr txBox="1"/>
      </xdr:nvSpPr>
      <xdr:spPr>
        <a:xfrm>
          <a:off x="10515600" y="1780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123371</xdr:rowOff>
    </xdr:from>
    <xdr:to>
      <xdr:col>55</xdr:col>
      <xdr:colOff>50800</xdr:colOff>
      <xdr:row>105</xdr:row>
      <xdr:rowOff>53521</xdr:rowOff>
    </xdr:to>
    <xdr:sp macro="" textlink="">
      <xdr:nvSpPr>
        <xdr:cNvPr id="417" name="フローチャート: 判断 416"/>
        <xdr:cNvSpPr/>
      </xdr:nvSpPr>
      <xdr:spPr>
        <a:xfrm>
          <a:off x="10426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103777</xdr:rowOff>
    </xdr:from>
    <xdr:to>
      <xdr:col>50</xdr:col>
      <xdr:colOff>165100</xdr:colOff>
      <xdr:row>105</xdr:row>
      <xdr:rowOff>33927</xdr:rowOff>
    </xdr:to>
    <xdr:sp macro="" textlink="">
      <xdr:nvSpPr>
        <xdr:cNvPr id="418" name="フローチャート: 判断 417"/>
        <xdr:cNvSpPr/>
      </xdr:nvSpPr>
      <xdr:spPr>
        <a:xfrm>
          <a:off x="9588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50454</xdr:rowOff>
    </xdr:from>
    <xdr:ext cx="469744" cy="259045"/>
    <xdr:sp macro="" textlink="">
      <xdr:nvSpPr>
        <xdr:cNvPr id="419" name="n_1aveValue【市民会館】&#10;一人当たり面積"/>
        <xdr:cNvSpPr txBox="1"/>
      </xdr:nvSpPr>
      <xdr:spPr>
        <a:xfrm>
          <a:off x="93917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142966</xdr:rowOff>
    </xdr:from>
    <xdr:to>
      <xdr:col>46</xdr:col>
      <xdr:colOff>38100</xdr:colOff>
      <xdr:row>105</xdr:row>
      <xdr:rowOff>73116</xdr:rowOff>
    </xdr:to>
    <xdr:sp macro="" textlink="">
      <xdr:nvSpPr>
        <xdr:cNvPr id="420" name="フローチャート: 判断 419"/>
        <xdr:cNvSpPr/>
      </xdr:nvSpPr>
      <xdr:spPr>
        <a:xfrm>
          <a:off x="8699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89643</xdr:rowOff>
    </xdr:from>
    <xdr:ext cx="469744" cy="259045"/>
    <xdr:sp macro="" textlink="">
      <xdr:nvSpPr>
        <xdr:cNvPr id="421" name="n_2aveValue【市民会館】&#10;一人当たり面積"/>
        <xdr:cNvSpPr txBox="1"/>
      </xdr:nvSpPr>
      <xdr:spPr>
        <a:xfrm>
          <a:off x="85154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156029</xdr:rowOff>
    </xdr:from>
    <xdr:to>
      <xdr:col>41</xdr:col>
      <xdr:colOff>101600</xdr:colOff>
      <xdr:row>105</xdr:row>
      <xdr:rowOff>86179</xdr:rowOff>
    </xdr:to>
    <xdr:sp macro="" textlink="">
      <xdr:nvSpPr>
        <xdr:cNvPr id="422" name="フローチャート: 判断 421"/>
        <xdr:cNvSpPr/>
      </xdr:nvSpPr>
      <xdr:spPr>
        <a:xfrm>
          <a:off x="7810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102706</xdr:rowOff>
    </xdr:from>
    <xdr:ext cx="469744" cy="259045"/>
    <xdr:sp macro="" textlink="">
      <xdr:nvSpPr>
        <xdr:cNvPr id="423" name="n_3aveValue【市民会館】&#10;一人当たり面積"/>
        <xdr:cNvSpPr txBox="1"/>
      </xdr:nvSpPr>
      <xdr:spPr>
        <a:xfrm>
          <a:off x="7626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24" name="テキスト ボックス 4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111942</xdr:rowOff>
    </xdr:from>
    <xdr:to>
      <xdr:col>55</xdr:col>
      <xdr:colOff>50800</xdr:colOff>
      <xdr:row>108</xdr:row>
      <xdr:rowOff>42092</xdr:rowOff>
    </xdr:to>
    <xdr:sp macro="" textlink="">
      <xdr:nvSpPr>
        <xdr:cNvPr id="429" name="楕円 428"/>
        <xdr:cNvSpPr/>
      </xdr:nvSpPr>
      <xdr:spPr>
        <a:xfrm>
          <a:off x="10426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26869</xdr:rowOff>
    </xdr:from>
    <xdr:ext cx="469744" cy="259045"/>
    <xdr:sp macro="" textlink="">
      <xdr:nvSpPr>
        <xdr:cNvPr id="430" name="【市民会館】&#10;一人当たり面積該当値テキスト"/>
        <xdr:cNvSpPr txBox="1"/>
      </xdr:nvSpPr>
      <xdr:spPr>
        <a:xfrm>
          <a:off x="10515600" y="183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111942</xdr:rowOff>
    </xdr:from>
    <xdr:to>
      <xdr:col>50</xdr:col>
      <xdr:colOff>165100</xdr:colOff>
      <xdr:row>108</xdr:row>
      <xdr:rowOff>42092</xdr:rowOff>
    </xdr:to>
    <xdr:sp macro="" textlink="">
      <xdr:nvSpPr>
        <xdr:cNvPr id="431" name="楕円 430"/>
        <xdr:cNvSpPr/>
      </xdr:nvSpPr>
      <xdr:spPr>
        <a:xfrm>
          <a:off x="9588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162742</xdr:rowOff>
    </xdr:from>
    <xdr:to>
      <xdr:col>55</xdr:col>
      <xdr:colOff>0</xdr:colOff>
      <xdr:row>107</xdr:row>
      <xdr:rowOff>162742</xdr:rowOff>
    </xdr:to>
    <xdr:cxnSp macro="">
      <xdr:nvCxnSpPr>
        <xdr:cNvPr id="432" name="直線コネクタ 431"/>
        <xdr:cNvCxnSpPr/>
      </xdr:nvCxnSpPr>
      <xdr:spPr>
        <a:xfrm>
          <a:off x="9639300" y="18507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118473</xdr:rowOff>
    </xdr:from>
    <xdr:to>
      <xdr:col>46</xdr:col>
      <xdr:colOff>38100</xdr:colOff>
      <xdr:row>108</xdr:row>
      <xdr:rowOff>48623</xdr:rowOff>
    </xdr:to>
    <xdr:sp macro="" textlink="">
      <xdr:nvSpPr>
        <xdr:cNvPr id="433" name="楕円 432"/>
        <xdr:cNvSpPr/>
      </xdr:nvSpPr>
      <xdr:spPr>
        <a:xfrm>
          <a:off x="8699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162742</xdr:rowOff>
    </xdr:from>
    <xdr:to>
      <xdr:col>50</xdr:col>
      <xdr:colOff>114300</xdr:colOff>
      <xdr:row>107</xdr:row>
      <xdr:rowOff>169273</xdr:rowOff>
    </xdr:to>
    <xdr:cxnSp macro="">
      <xdr:nvCxnSpPr>
        <xdr:cNvPr id="434" name="直線コネクタ 433"/>
        <xdr:cNvCxnSpPr/>
      </xdr:nvCxnSpPr>
      <xdr:spPr>
        <a:xfrm flipV="1">
          <a:off x="8750300" y="185078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33219</xdr:rowOff>
    </xdr:from>
    <xdr:ext cx="469744" cy="259045"/>
    <xdr:sp macro="" textlink="">
      <xdr:nvSpPr>
        <xdr:cNvPr id="435" name="n_1mainValue【市民会館】&#10;一人当たり面積"/>
        <xdr:cNvSpPr txBox="1"/>
      </xdr:nvSpPr>
      <xdr:spPr>
        <a:xfrm>
          <a:off x="9391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39750</xdr:rowOff>
    </xdr:from>
    <xdr:ext cx="469744" cy="259045"/>
    <xdr:sp macro="" textlink="">
      <xdr:nvSpPr>
        <xdr:cNvPr id="436" name="n_2mainValue【市民会館】&#10;一人当たり面積"/>
        <xdr:cNvSpPr txBox="1"/>
      </xdr:nvSpPr>
      <xdr:spPr>
        <a:xfrm>
          <a:off x="8515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7" name="テキスト ボックス 44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8" name="直線コネクタ 4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9" name="テキスト ボックス 44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0" name="直線コネクタ 4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1" name="テキスト ボックス 4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2" name="直線コネクタ 4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3" name="テキスト ボックス 4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4" name="直線コネクタ 4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5" name="テキスト ボックス 4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6" name="直線コネクタ 4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7" name="テキスト ボックス 45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9" name="テキスト ボックス 4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0</xdr:rowOff>
    </xdr:to>
    <xdr:cxnSp macro="">
      <xdr:nvCxnSpPr>
        <xdr:cNvPr id="461" name="直線コネクタ 460"/>
        <xdr:cNvCxnSpPr/>
      </xdr:nvCxnSpPr>
      <xdr:spPr>
        <a:xfrm flipV="1">
          <a:off x="16318864" y="596265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3827</xdr:rowOff>
    </xdr:from>
    <xdr:ext cx="405111" cy="259045"/>
    <xdr:sp macro="" textlink="">
      <xdr:nvSpPr>
        <xdr:cNvPr id="462" name="【一般廃棄物処理施設】&#10;有形固定資産減価償却率最小値テキスト"/>
        <xdr:cNvSpPr txBox="1"/>
      </xdr:nvSpPr>
      <xdr:spPr>
        <a:xfrm>
          <a:off x="16357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0</xdr:rowOff>
    </xdr:from>
    <xdr:to>
      <xdr:col>86</xdr:col>
      <xdr:colOff>25400</xdr:colOff>
      <xdr:row>41</xdr:row>
      <xdr:rowOff>0</xdr:rowOff>
    </xdr:to>
    <xdr:cxnSp macro="">
      <xdr:nvCxnSpPr>
        <xdr:cNvPr id="463" name="直線コネクタ 462"/>
        <xdr:cNvCxnSpPr/>
      </xdr:nvCxnSpPr>
      <xdr:spPr>
        <a:xfrm>
          <a:off x="16230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64"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65" name="直線コネクタ 464"/>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66"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67" name="フローチャート: 判断 46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118745</xdr:rowOff>
    </xdr:from>
    <xdr:to>
      <xdr:col>81</xdr:col>
      <xdr:colOff>101600</xdr:colOff>
      <xdr:row>38</xdr:row>
      <xdr:rowOff>48895</xdr:rowOff>
    </xdr:to>
    <xdr:sp macro="" textlink="">
      <xdr:nvSpPr>
        <xdr:cNvPr id="468" name="フローチャート: 判断 467"/>
        <xdr:cNvSpPr/>
      </xdr:nvSpPr>
      <xdr:spPr>
        <a:xfrm>
          <a:off x="1543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65422</xdr:rowOff>
    </xdr:from>
    <xdr:ext cx="405111" cy="259045"/>
    <xdr:sp macro="" textlink="">
      <xdr:nvSpPr>
        <xdr:cNvPr id="469" name="n_1aveValue【一般廃棄物処理施設】&#10;有形固定資産減価償却率"/>
        <xdr:cNvSpPr txBox="1"/>
      </xdr:nvSpPr>
      <xdr:spPr>
        <a:xfrm>
          <a:off x="15266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48260</xdr:rowOff>
    </xdr:from>
    <xdr:to>
      <xdr:col>76</xdr:col>
      <xdr:colOff>165100</xdr:colOff>
      <xdr:row>38</xdr:row>
      <xdr:rowOff>149860</xdr:rowOff>
    </xdr:to>
    <xdr:sp macro="" textlink="">
      <xdr:nvSpPr>
        <xdr:cNvPr id="470" name="フローチャート: 判断 469"/>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166387</xdr:rowOff>
    </xdr:from>
    <xdr:ext cx="405111" cy="259045"/>
    <xdr:sp macro="" textlink="">
      <xdr:nvSpPr>
        <xdr:cNvPr id="471"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109220</xdr:rowOff>
    </xdr:from>
    <xdr:to>
      <xdr:col>72</xdr:col>
      <xdr:colOff>38100</xdr:colOff>
      <xdr:row>38</xdr:row>
      <xdr:rowOff>39370</xdr:rowOff>
    </xdr:to>
    <xdr:sp macro="" textlink="">
      <xdr:nvSpPr>
        <xdr:cNvPr id="472" name="フローチャート: 判断 471"/>
        <xdr:cNvSpPr/>
      </xdr:nvSpPr>
      <xdr:spPr>
        <a:xfrm>
          <a:off x="1365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55897</xdr:rowOff>
    </xdr:from>
    <xdr:ext cx="405111" cy="259045"/>
    <xdr:sp macro="" textlink="">
      <xdr:nvSpPr>
        <xdr:cNvPr id="473" name="n_3aveValue【一般廃棄物処理施設】&#10;有形固定資産減価償却率"/>
        <xdr:cNvSpPr txBox="1"/>
      </xdr:nvSpPr>
      <xdr:spPr>
        <a:xfrm>
          <a:off x="13500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74" name="テキスト ボックス 4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5" name="テキスト ボックス 4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6" name="テキスト ボックス 4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7" name="テキスト ボックス 4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8" name="テキスト ボックス 4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479" name="楕円 478"/>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480" name="【一般廃棄物処理施設】&#10;有形固定資産減価償却率該当値テキスト"/>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481" name="楕円 480"/>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39</xdr:row>
      <xdr:rowOff>3810</xdr:rowOff>
    </xdr:to>
    <xdr:cxnSp macro="">
      <xdr:nvCxnSpPr>
        <xdr:cNvPr id="482" name="直線コネクタ 481"/>
        <xdr:cNvCxnSpPr/>
      </xdr:nvCxnSpPr>
      <xdr:spPr>
        <a:xfrm flipV="1">
          <a:off x="15481300" y="66389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xdr:rowOff>
    </xdr:from>
    <xdr:to>
      <xdr:col>76</xdr:col>
      <xdr:colOff>165100</xdr:colOff>
      <xdr:row>39</xdr:row>
      <xdr:rowOff>106045</xdr:rowOff>
    </xdr:to>
    <xdr:sp macro="" textlink="">
      <xdr:nvSpPr>
        <xdr:cNvPr id="483" name="楕円 482"/>
        <xdr:cNvSpPr/>
      </xdr:nvSpPr>
      <xdr:spPr>
        <a:xfrm>
          <a:off x="14541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55245</xdr:rowOff>
    </xdr:to>
    <xdr:cxnSp macro="">
      <xdr:nvCxnSpPr>
        <xdr:cNvPr id="484" name="直線コネクタ 483"/>
        <xdr:cNvCxnSpPr/>
      </xdr:nvCxnSpPr>
      <xdr:spPr>
        <a:xfrm flipV="1">
          <a:off x="14592300" y="66903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45737</xdr:rowOff>
    </xdr:from>
    <xdr:ext cx="405111" cy="259045"/>
    <xdr:sp macro="" textlink="">
      <xdr:nvSpPr>
        <xdr:cNvPr id="485" name="n_1mainValue【一般廃棄物処理施設】&#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97172</xdr:rowOff>
    </xdr:from>
    <xdr:ext cx="405111" cy="259045"/>
    <xdr:sp macro="" textlink="">
      <xdr:nvSpPr>
        <xdr:cNvPr id="486" name="n_2mainValue【一般廃棄物処理施設】&#10;有形固定資産減価償却率"/>
        <xdr:cNvSpPr txBox="1"/>
      </xdr:nvSpPr>
      <xdr:spPr>
        <a:xfrm>
          <a:off x="14389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8" name="正方形/長方形 4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9" name="正方形/長方形 4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0" name="正方形/長方形 4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1" name="正方形/長方形 4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2" name="正方形/長方形 4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3" name="正方形/長方形 4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4" name="正方形/長方形 4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5" name="テキスト ボックス 4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6" name="直線コネクタ 4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133350</xdr:rowOff>
    </xdr:from>
    <xdr:to>
      <xdr:col>120</xdr:col>
      <xdr:colOff>114300</xdr:colOff>
      <xdr:row>42</xdr:row>
      <xdr:rowOff>133350</xdr:rowOff>
    </xdr:to>
    <xdr:cxnSp macro="">
      <xdr:nvCxnSpPr>
        <xdr:cNvPr id="497" name="直線コネクタ 496"/>
        <xdr:cNvCxnSpPr/>
      </xdr:nvCxnSpPr>
      <xdr:spPr>
        <a:xfrm>
          <a:off x="18288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162577</xdr:rowOff>
    </xdr:from>
    <xdr:ext cx="248786" cy="259045"/>
    <xdr:sp macro="" textlink="">
      <xdr:nvSpPr>
        <xdr:cNvPr id="498" name="テキスト ボックス 497"/>
        <xdr:cNvSpPr txBox="1"/>
      </xdr:nvSpPr>
      <xdr:spPr>
        <a:xfrm>
          <a:off x="18039214" y="719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499" name="直線コネクタ 49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500" name="テキスト ボックス 499"/>
        <xdr:cNvSpPr txBox="1"/>
      </xdr:nvSpPr>
      <xdr:spPr>
        <a:xfrm>
          <a:off x="17756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76200</xdr:rowOff>
    </xdr:from>
    <xdr:to>
      <xdr:col>120</xdr:col>
      <xdr:colOff>114300</xdr:colOff>
      <xdr:row>39</xdr:row>
      <xdr:rowOff>76200</xdr:rowOff>
    </xdr:to>
    <xdr:cxnSp macro="">
      <xdr:nvCxnSpPr>
        <xdr:cNvPr id="501" name="直線コネクタ 500"/>
        <xdr:cNvCxnSpPr/>
      </xdr:nvCxnSpPr>
      <xdr:spPr>
        <a:xfrm>
          <a:off x="18288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105427</xdr:rowOff>
    </xdr:from>
    <xdr:ext cx="531299" cy="259045"/>
    <xdr:sp macro="" textlink="">
      <xdr:nvSpPr>
        <xdr:cNvPr id="502" name="テキスト ボックス 501"/>
        <xdr:cNvSpPr txBox="1"/>
      </xdr:nvSpPr>
      <xdr:spPr>
        <a:xfrm>
          <a:off x="17756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3" name="直線コネクタ 50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04" name="テキスト ボックス 50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19050</xdr:rowOff>
    </xdr:from>
    <xdr:to>
      <xdr:col>120</xdr:col>
      <xdr:colOff>114300</xdr:colOff>
      <xdr:row>36</xdr:row>
      <xdr:rowOff>19050</xdr:rowOff>
    </xdr:to>
    <xdr:cxnSp macro="">
      <xdr:nvCxnSpPr>
        <xdr:cNvPr id="505" name="直線コネクタ 504"/>
        <xdr:cNvCxnSpPr/>
      </xdr:nvCxnSpPr>
      <xdr:spPr>
        <a:xfrm>
          <a:off x="18288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48277</xdr:rowOff>
    </xdr:from>
    <xdr:ext cx="531299" cy="259045"/>
    <xdr:sp macro="" textlink="">
      <xdr:nvSpPr>
        <xdr:cNvPr id="506" name="テキスト ボックス 505"/>
        <xdr:cNvSpPr txBox="1"/>
      </xdr:nvSpPr>
      <xdr:spPr>
        <a:xfrm>
          <a:off x="17756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07" name="直線コネクタ 50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08" name="テキスト ボックス 50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133350</xdr:rowOff>
    </xdr:from>
    <xdr:to>
      <xdr:col>120</xdr:col>
      <xdr:colOff>114300</xdr:colOff>
      <xdr:row>32</xdr:row>
      <xdr:rowOff>133350</xdr:rowOff>
    </xdr:to>
    <xdr:cxnSp macro="">
      <xdr:nvCxnSpPr>
        <xdr:cNvPr id="509" name="直線コネクタ 508"/>
        <xdr:cNvCxnSpPr/>
      </xdr:nvCxnSpPr>
      <xdr:spPr>
        <a:xfrm>
          <a:off x="18288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162577</xdr:rowOff>
    </xdr:from>
    <xdr:ext cx="595419" cy="259045"/>
    <xdr:sp macro="" textlink="">
      <xdr:nvSpPr>
        <xdr:cNvPr id="510" name="テキスト ボックス 509"/>
        <xdr:cNvSpPr txBox="1"/>
      </xdr:nvSpPr>
      <xdr:spPr>
        <a:xfrm>
          <a:off x="17692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2" name="テキスト ボックス 51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76071</xdr:rowOff>
    </xdr:from>
    <xdr:to>
      <xdr:col>116</xdr:col>
      <xdr:colOff>62864</xdr:colOff>
      <xdr:row>41</xdr:row>
      <xdr:rowOff>128936</xdr:rowOff>
    </xdr:to>
    <xdr:cxnSp macro="">
      <xdr:nvCxnSpPr>
        <xdr:cNvPr id="514" name="直線コネクタ 513"/>
        <xdr:cNvCxnSpPr/>
      </xdr:nvCxnSpPr>
      <xdr:spPr>
        <a:xfrm flipV="1">
          <a:off x="22160864" y="5733921"/>
          <a:ext cx="0" cy="142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132763</xdr:rowOff>
    </xdr:from>
    <xdr:ext cx="534377" cy="259045"/>
    <xdr:sp macro="" textlink="">
      <xdr:nvSpPr>
        <xdr:cNvPr id="515" name="【一般廃棄物処理施設】&#10;一人当たり有形固定資産（償却資産）額最小値テキスト"/>
        <xdr:cNvSpPr txBox="1"/>
      </xdr:nvSpPr>
      <xdr:spPr>
        <a:xfrm>
          <a:off x="22199600" y="71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128936</xdr:rowOff>
    </xdr:from>
    <xdr:to>
      <xdr:col>116</xdr:col>
      <xdr:colOff>152400</xdr:colOff>
      <xdr:row>41</xdr:row>
      <xdr:rowOff>128936</xdr:rowOff>
    </xdr:to>
    <xdr:cxnSp macro="">
      <xdr:nvCxnSpPr>
        <xdr:cNvPr id="516" name="直線コネクタ 515"/>
        <xdr:cNvCxnSpPr/>
      </xdr:nvCxnSpPr>
      <xdr:spPr>
        <a:xfrm>
          <a:off x="22072600" y="715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22748</xdr:rowOff>
    </xdr:from>
    <xdr:ext cx="599010" cy="259045"/>
    <xdr:sp macro="" textlink="">
      <xdr:nvSpPr>
        <xdr:cNvPr id="517" name="【一般廃棄物処理施設】&#10;一人当たり有形固定資産（償却資産）額最大値テキスト"/>
        <xdr:cNvSpPr txBox="1"/>
      </xdr:nvSpPr>
      <xdr:spPr>
        <a:xfrm>
          <a:off x="22199600" y="550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76071</xdr:rowOff>
    </xdr:from>
    <xdr:to>
      <xdr:col>116</xdr:col>
      <xdr:colOff>152400</xdr:colOff>
      <xdr:row>33</xdr:row>
      <xdr:rowOff>76071</xdr:rowOff>
    </xdr:to>
    <xdr:cxnSp macro="">
      <xdr:nvCxnSpPr>
        <xdr:cNvPr id="518" name="直線コネクタ 517"/>
        <xdr:cNvCxnSpPr/>
      </xdr:nvCxnSpPr>
      <xdr:spPr>
        <a:xfrm>
          <a:off x="22072600" y="573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144902</xdr:rowOff>
    </xdr:from>
    <xdr:ext cx="534377" cy="259045"/>
    <xdr:sp macro="" textlink="">
      <xdr:nvSpPr>
        <xdr:cNvPr id="519" name="【一般廃棄物処理施設】&#10;一人当たり有形固定資産（償却資産）額平均値テキスト"/>
        <xdr:cNvSpPr txBox="1"/>
      </xdr:nvSpPr>
      <xdr:spPr>
        <a:xfrm>
          <a:off x="22199600" y="631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166475</xdr:rowOff>
    </xdr:from>
    <xdr:to>
      <xdr:col>116</xdr:col>
      <xdr:colOff>114300</xdr:colOff>
      <xdr:row>37</xdr:row>
      <xdr:rowOff>96625</xdr:rowOff>
    </xdr:to>
    <xdr:sp macro="" textlink="">
      <xdr:nvSpPr>
        <xdr:cNvPr id="520" name="フローチャート: 判断 519"/>
        <xdr:cNvSpPr/>
      </xdr:nvSpPr>
      <xdr:spPr>
        <a:xfrm>
          <a:off x="22110700" y="633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55390</xdr:rowOff>
    </xdr:from>
    <xdr:to>
      <xdr:col>112</xdr:col>
      <xdr:colOff>38100</xdr:colOff>
      <xdr:row>36</xdr:row>
      <xdr:rowOff>156990</xdr:rowOff>
    </xdr:to>
    <xdr:sp macro="" textlink="">
      <xdr:nvSpPr>
        <xdr:cNvPr id="521" name="フローチャート: 判断 520"/>
        <xdr:cNvSpPr/>
      </xdr:nvSpPr>
      <xdr:spPr>
        <a:xfrm>
          <a:off x="21272500" y="62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148117</xdr:rowOff>
    </xdr:from>
    <xdr:ext cx="534377" cy="259045"/>
    <xdr:sp macro="" textlink="">
      <xdr:nvSpPr>
        <xdr:cNvPr id="522" name="n_1aveValue【一般廃棄物処理施設】&#10;一人当たり有形固定資産（償却資産）額"/>
        <xdr:cNvSpPr txBox="1"/>
      </xdr:nvSpPr>
      <xdr:spPr>
        <a:xfrm>
          <a:off x="21043411" y="63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114640</xdr:rowOff>
    </xdr:from>
    <xdr:to>
      <xdr:col>107</xdr:col>
      <xdr:colOff>101600</xdr:colOff>
      <xdr:row>37</xdr:row>
      <xdr:rowOff>44790</xdr:rowOff>
    </xdr:to>
    <xdr:sp macro="" textlink="">
      <xdr:nvSpPr>
        <xdr:cNvPr id="523" name="フローチャート: 判断 522"/>
        <xdr:cNvSpPr/>
      </xdr:nvSpPr>
      <xdr:spPr>
        <a:xfrm>
          <a:off x="20383500" y="62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35917</xdr:rowOff>
    </xdr:from>
    <xdr:ext cx="534377" cy="259045"/>
    <xdr:sp macro="" textlink="">
      <xdr:nvSpPr>
        <xdr:cNvPr id="524" name="n_2aveValue【一般廃棄物処理施設】&#10;一人当たり有形固定資産（償却資産）額"/>
        <xdr:cNvSpPr txBox="1"/>
      </xdr:nvSpPr>
      <xdr:spPr>
        <a:xfrm>
          <a:off x="20167111" y="637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100938</xdr:rowOff>
    </xdr:from>
    <xdr:to>
      <xdr:col>102</xdr:col>
      <xdr:colOff>165100</xdr:colOff>
      <xdr:row>39</xdr:row>
      <xdr:rowOff>31088</xdr:rowOff>
    </xdr:to>
    <xdr:sp macro="" textlink="">
      <xdr:nvSpPr>
        <xdr:cNvPr id="525" name="フローチャート: 判断 524"/>
        <xdr:cNvSpPr/>
      </xdr:nvSpPr>
      <xdr:spPr>
        <a:xfrm>
          <a:off x="19494500" y="661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47615</xdr:rowOff>
    </xdr:from>
    <xdr:ext cx="534377" cy="259045"/>
    <xdr:sp macro="" textlink="">
      <xdr:nvSpPr>
        <xdr:cNvPr id="526" name="n_3aveValue【一般廃棄物処理施設】&#10;一人当たり有形固定資産（償却資産）額"/>
        <xdr:cNvSpPr txBox="1"/>
      </xdr:nvSpPr>
      <xdr:spPr>
        <a:xfrm>
          <a:off x="19278111" y="63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27" name="テキスト ボックス 5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25271</xdr:rowOff>
    </xdr:from>
    <xdr:to>
      <xdr:col>116</xdr:col>
      <xdr:colOff>114300</xdr:colOff>
      <xdr:row>33</xdr:row>
      <xdr:rowOff>126871</xdr:rowOff>
    </xdr:to>
    <xdr:sp macro="" textlink="">
      <xdr:nvSpPr>
        <xdr:cNvPr id="532" name="楕円 531"/>
        <xdr:cNvSpPr/>
      </xdr:nvSpPr>
      <xdr:spPr>
        <a:xfrm>
          <a:off x="22110700" y="56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149748</xdr:rowOff>
    </xdr:from>
    <xdr:ext cx="599010" cy="259045"/>
    <xdr:sp macro="" textlink="">
      <xdr:nvSpPr>
        <xdr:cNvPr id="533" name="【一般廃棄物処理施設】&#10;一人当たり有形固定資産（償却資産）額該当値テキスト"/>
        <xdr:cNvSpPr txBox="1"/>
      </xdr:nvSpPr>
      <xdr:spPr>
        <a:xfrm>
          <a:off x="22199600" y="563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42674</xdr:rowOff>
    </xdr:from>
    <xdr:to>
      <xdr:col>112</xdr:col>
      <xdr:colOff>38100</xdr:colOff>
      <xdr:row>33</xdr:row>
      <xdr:rowOff>144274</xdr:rowOff>
    </xdr:to>
    <xdr:sp macro="" textlink="">
      <xdr:nvSpPr>
        <xdr:cNvPr id="534" name="楕円 533"/>
        <xdr:cNvSpPr/>
      </xdr:nvSpPr>
      <xdr:spPr>
        <a:xfrm>
          <a:off x="21272500" y="57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76071</xdr:rowOff>
    </xdr:from>
    <xdr:to>
      <xdr:col>116</xdr:col>
      <xdr:colOff>63500</xdr:colOff>
      <xdr:row>33</xdr:row>
      <xdr:rowOff>93474</xdr:rowOff>
    </xdr:to>
    <xdr:cxnSp macro="">
      <xdr:nvCxnSpPr>
        <xdr:cNvPr id="535" name="直線コネクタ 534"/>
        <xdr:cNvCxnSpPr/>
      </xdr:nvCxnSpPr>
      <xdr:spPr>
        <a:xfrm flipV="1">
          <a:off x="21323300" y="5733921"/>
          <a:ext cx="838200" cy="1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63362</xdr:rowOff>
    </xdr:from>
    <xdr:to>
      <xdr:col>107</xdr:col>
      <xdr:colOff>101600</xdr:colOff>
      <xdr:row>33</xdr:row>
      <xdr:rowOff>164962</xdr:rowOff>
    </xdr:to>
    <xdr:sp macro="" textlink="">
      <xdr:nvSpPr>
        <xdr:cNvPr id="536" name="楕円 535"/>
        <xdr:cNvSpPr/>
      </xdr:nvSpPr>
      <xdr:spPr>
        <a:xfrm>
          <a:off x="20383500" y="57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93474</xdr:rowOff>
    </xdr:from>
    <xdr:to>
      <xdr:col>111</xdr:col>
      <xdr:colOff>177800</xdr:colOff>
      <xdr:row>33</xdr:row>
      <xdr:rowOff>114162</xdr:rowOff>
    </xdr:to>
    <xdr:cxnSp macro="">
      <xdr:nvCxnSpPr>
        <xdr:cNvPr id="537" name="直線コネクタ 536"/>
        <xdr:cNvCxnSpPr/>
      </xdr:nvCxnSpPr>
      <xdr:spPr>
        <a:xfrm flipV="1">
          <a:off x="20434300" y="575132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31</xdr:row>
      <xdr:rowOff>160801</xdr:rowOff>
    </xdr:from>
    <xdr:ext cx="599010" cy="259045"/>
    <xdr:sp macro="" textlink="">
      <xdr:nvSpPr>
        <xdr:cNvPr id="538" name="n_1mainValue【一般廃棄物処理施設】&#10;一人当たり有形固定資産（償却資産）額"/>
        <xdr:cNvSpPr txBox="1"/>
      </xdr:nvSpPr>
      <xdr:spPr>
        <a:xfrm>
          <a:off x="21011095" y="547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10039</xdr:rowOff>
    </xdr:from>
    <xdr:ext cx="599010" cy="259045"/>
    <xdr:sp macro="" textlink="">
      <xdr:nvSpPr>
        <xdr:cNvPr id="539" name="n_2mainValue【一般廃棄物処理施設】&#10;一人当たり有形固定資産（償却資産）額"/>
        <xdr:cNvSpPr txBox="1"/>
      </xdr:nvSpPr>
      <xdr:spPr>
        <a:xfrm>
          <a:off x="20134795" y="54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0" name="テキスト ボックス 5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1" name="直線コネクタ 55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52" name="テキスト ボックス 55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3" name="直線コネクタ 55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4" name="テキスト ボックス 55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5" name="直線コネクタ 55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6" name="テキスト ボックス 55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7" name="直線コネクタ 55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8" name="テキスト ボックス 55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9" name="直線コネクタ 55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0" name="テキスト ボックス 55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1" name="直線コネクタ 56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62" name="テキスト ボックス 56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3" name="直線コネクタ 5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4" name="テキスト ボックス 56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21227</xdr:rowOff>
    </xdr:from>
    <xdr:to>
      <xdr:col>85</xdr:col>
      <xdr:colOff>126364</xdr:colOff>
      <xdr:row>63</xdr:row>
      <xdr:rowOff>93073</xdr:rowOff>
    </xdr:to>
    <xdr:cxnSp macro="">
      <xdr:nvCxnSpPr>
        <xdr:cNvPr id="566" name="直線コネクタ 565"/>
        <xdr:cNvCxnSpPr/>
      </xdr:nvCxnSpPr>
      <xdr:spPr>
        <a:xfrm flipV="1">
          <a:off x="16318864" y="945097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567" name="【保健センター・保健所】&#10;有形固定資産減価償却率最小値テキスト"/>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568" name="直線コネクタ 567"/>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139354</xdr:rowOff>
    </xdr:from>
    <xdr:ext cx="405111" cy="259045"/>
    <xdr:sp macro="" textlink="">
      <xdr:nvSpPr>
        <xdr:cNvPr id="569" name="【保健センター・保健所】&#10;有形固定資産減価償却率最大値テキスト"/>
        <xdr:cNvSpPr txBox="1"/>
      </xdr:nvSpPr>
      <xdr:spPr>
        <a:xfrm>
          <a:off x="16357600" y="92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21227</xdr:rowOff>
    </xdr:from>
    <xdr:to>
      <xdr:col>86</xdr:col>
      <xdr:colOff>25400</xdr:colOff>
      <xdr:row>55</xdr:row>
      <xdr:rowOff>21227</xdr:rowOff>
    </xdr:to>
    <xdr:cxnSp macro="">
      <xdr:nvCxnSpPr>
        <xdr:cNvPr id="570" name="直線コネクタ 569"/>
        <xdr:cNvCxnSpPr/>
      </xdr:nvCxnSpPr>
      <xdr:spPr>
        <a:xfrm>
          <a:off x="16230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94178</xdr:rowOff>
    </xdr:from>
    <xdr:ext cx="405111" cy="259045"/>
    <xdr:sp macro="" textlink="">
      <xdr:nvSpPr>
        <xdr:cNvPr id="571" name="【保健センター・保健所】&#10;有形固定資産減価償却率平均値テキスト"/>
        <xdr:cNvSpPr txBox="1"/>
      </xdr:nvSpPr>
      <xdr:spPr>
        <a:xfrm>
          <a:off x="16357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572" name="フローチャート: 判断 571"/>
        <xdr:cNvSpPr/>
      </xdr:nvSpPr>
      <xdr:spPr>
        <a:xfrm>
          <a:off x="16268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128815</xdr:rowOff>
    </xdr:from>
    <xdr:to>
      <xdr:col>81</xdr:col>
      <xdr:colOff>101600</xdr:colOff>
      <xdr:row>61</xdr:row>
      <xdr:rowOff>58965</xdr:rowOff>
    </xdr:to>
    <xdr:sp macro="" textlink="">
      <xdr:nvSpPr>
        <xdr:cNvPr id="573" name="フローチャート: 判断 572"/>
        <xdr:cNvSpPr/>
      </xdr:nvSpPr>
      <xdr:spPr>
        <a:xfrm>
          <a:off x="15430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50092</xdr:rowOff>
    </xdr:from>
    <xdr:ext cx="405111" cy="259045"/>
    <xdr:sp macro="" textlink="">
      <xdr:nvSpPr>
        <xdr:cNvPr id="574" name="n_1aveValue【保健センター・保健所】&#10;有形固定資産減価償却率"/>
        <xdr:cNvSpPr txBox="1"/>
      </xdr:nvSpPr>
      <xdr:spPr>
        <a:xfrm>
          <a:off x="15266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154940</xdr:rowOff>
    </xdr:from>
    <xdr:to>
      <xdr:col>76</xdr:col>
      <xdr:colOff>165100</xdr:colOff>
      <xdr:row>61</xdr:row>
      <xdr:rowOff>85090</xdr:rowOff>
    </xdr:to>
    <xdr:sp macro="" textlink="">
      <xdr:nvSpPr>
        <xdr:cNvPr id="575" name="フローチャート: 判断 574"/>
        <xdr:cNvSpPr/>
      </xdr:nvSpPr>
      <xdr:spPr>
        <a:xfrm>
          <a:off x="14541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76217</xdr:rowOff>
    </xdr:from>
    <xdr:ext cx="405111" cy="259045"/>
    <xdr:sp macro="" textlink="">
      <xdr:nvSpPr>
        <xdr:cNvPr id="576" name="n_2aveValue【保健センター・保健所】&#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119017</xdr:rowOff>
    </xdr:from>
    <xdr:to>
      <xdr:col>72</xdr:col>
      <xdr:colOff>38100</xdr:colOff>
      <xdr:row>63</xdr:row>
      <xdr:rowOff>49167</xdr:rowOff>
    </xdr:to>
    <xdr:sp macro="" textlink="">
      <xdr:nvSpPr>
        <xdr:cNvPr id="577" name="フローチャート: 判断 576"/>
        <xdr:cNvSpPr/>
      </xdr:nvSpPr>
      <xdr:spPr>
        <a:xfrm>
          <a:off x="13652500" y="1074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65694</xdr:rowOff>
    </xdr:from>
    <xdr:ext cx="405111" cy="259045"/>
    <xdr:sp macro="" textlink="">
      <xdr:nvSpPr>
        <xdr:cNvPr id="578" name="n_3aveValue【保健センター・保健所】&#10;有形固定資産減価償却率"/>
        <xdr:cNvSpPr txBox="1"/>
      </xdr:nvSpPr>
      <xdr:spPr>
        <a:xfrm>
          <a:off x="13500744" y="10524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79" name="テキスト ボックス 5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0" name="テキスト ボックス 5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1" name="テキスト ボックス 5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2" name="テキスト ボックス 5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3" name="テキスト ボックス 5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584" name="楕円 583"/>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107604</xdr:rowOff>
    </xdr:from>
    <xdr:ext cx="405111" cy="259045"/>
    <xdr:sp macro="" textlink="">
      <xdr:nvSpPr>
        <xdr:cNvPr id="585" name="【保健センター・保健所】&#10;有形固定資産減価償却率該当値テキスト"/>
        <xdr:cNvSpPr txBox="1"/>
      </xdr:nvSpPr>
      <xdr:spPr>
        <a:xfrm>
          <a:off x="16357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159838</xdr:rowOff>
    </xdr:from>
    <xdr:to>
      <xdr:col>81</xdr:col>
      <xdr:colOff>101600</xdr:colOff>
      <xdr:row>60</xdr:row>
      <xdr:rowOff>89988</xdr:rowOff>
    </xdr:to>
    <xdr:sp macro="" textlink="">
      <xdr:nvSpPr>
        <xdr:cNvPr id="586" name="楕円 585"/>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60</xdr:row>
      <xdr:rowOff>39188</xdr:rowOff>
    </xdr:to>
    <xdr:cxnSp macro="">
      <xdr:nvCxnSpPr>
        <xdr:cNvPr id="587" name="直線コネクタ 586"/>
        <xdr:cNvCxnSpPr/>
      </xdr:nvCxnSpPr>
      <xdr:spPr>
        <a:xfrm flipV="1">
          <a:off x="15481300" y="10251077"/>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50437</xdr:rowOff>
    </xdr:from>
    <xdr:to>
      <xdr:col>76</xdr:col>
      <xdr:colOff>165100</xdr:colOff>
      <xdr:row>60</xdr:row>
      <xdr:rowOff>152037</xdr:rowOff>
    </xdr:to>
    <xdr:sp macro="" textlink="">
      <xdr:nvSpPr>
        <xdr:cNvPr id="588" name="楕円 587"/>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101237</xdr:rowOff>
    </xdr:to>
    <xdr:cxnSp macro="">
      <xdr:nvCxnSpPr>
        <xdr:cNvPr id="589" name="直線コネクタ 588"/>
        <xdr:cNvCxnSpPr/>
      </xdr:nvCxnSpPr>
      <xdr:spPr>
        <a:xfrm flipV="1">
          <a:off x="14592300" y="103261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106515</xdr:rowOff>
    </xdr:from>
    <xdr:ext cx="405111" cy="259045"/>
    <xdr:sp macro="" textlink="">
      <xdr:nvSpPr>
        <xdr:cNvPr id="590" name="n_1mainValue【保健センター・保健所】&#10;有形固定資産減価償却率"/>
        <xdr:cNvSpPr txBox="1"/>
      </xdr:nvSpPr>
      <xdr:spPr>
        <a:xfrm>
          <a:off x="152660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168564</xdr:rowOff>
    </xdr:from>
    <xdr:ext cx="405111" cy="259045"/>
    <xdr:sp macro="" textlink="">
      <xdr:nvSpPr>
        <xdr:cNvPr id="591" name="n_2mainValue【保健センター・保健所】&#10;有形固定資産減価償却率"/>
        <xdr:cNvSpPr txBox="1"/>
      </xdr:nvSpPr>
      <xdr:spPr>
        <a:xfrm>
          <a:off x="14389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0" name="テキスト ボックス 5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2" name="直線コネクタ 6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3" name="テキスト ボックス 6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4" name="直線コネクタ 6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5" name="テキスト ボックス 6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6" name="直線コネクタ 6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7" name="テキスト ボックス 6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8" name="直線コネクタ 6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9" name="テキスト ボックス 6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0" name="直線コネクタ 6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1" name="テキスト ボックス 6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2" name="直線コネクタ 6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3" name="テキスト ボックス 6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44450</xdr:rowOff>
    </xdr:from>
    <xdr:to>
      <xdr:col>116</xdr:col>
      <xdr:colOff>62864</xdr:colOff>
      <xdr:row>63</xdr:row>
      <xdr:rowOff>69850</xdr:rowOff>
    </xdr:to>
    <xdr:cxnSp macro="">
      <xdr:nvCxnSpPr>
        <xdr:cNvPr id="615" name="直線コネクタ 614"/>
        <xdr:cNvCxnSpPr/>
      </xdr:nvCxnSpPr>
      <xdr:spPr>
        <a:xfrm flipV="1">
          <a:off x="22160864" y="9474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16"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17" name="直線コネクタ 616"/>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162577</xdr:rowOff>
    </xdr:from>
    <xdr:ext cx="469744" cy="259045"/>
    <xdr:sp macro="" textlink="">
      <xdr:nvSpPr>
        <xdr:cNvPr id="618" name="【保健センター・保健所】&#10;一人当たり面積最大値テキスト"/>
        <xdr:cNvSpPr txBox="1"/>
      </xdr:nvSpPr>
      <xdr:spPr>
        <a:xfrm>
          <a:off x="22199600"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44450</xdr:rowOff>
    </xdr:from>
    <xdr:to>
      <xdr:col>116</xdr:col>
      <xdr:colOff>152400</xdr:colOff>
      <xdr:row>55</xdr:row>
      <xdr:rowOff>44450</xdr:rowOff>
    </xdr:to>
    <xdr:cxnSp macro="">
      <xdr:nvCxnSpPr>
        <xdr:cNvPr id="619" name="直線コネクタ 618"/>
        <xdr:cNvCxnSpPr/>
      </xdr:nvCxnSpPr>
      <xdr:spPr>
        <a:xfrm>
          <a:off x="22072600" y="947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20"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21" name="フローチャート: 判断 62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622" name="フローチャート: 判断 621"/>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124477</xdr:rowOff>
    </xdr:from>
    <xdr:ext cx="469744" cy="259045"/>
    <xdr:sp macro="" textlink="">
      <xdr:nvSpPr>
        <xdr:cNvPr id="623"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152400</xdr:rowOff>
    </xdr:from>
    <xdr:to>
      <xdr:col>107</xdr:col>
      <xdr:colOff>101600</xdr:colOff>
      <xdr:row>61</xdr:row>
      <xdr:rowOff>82550</xdr:rowOff>
    </xdr:to>
    <xdr:sp macro="" textlink="">
      <xdr:nvSpPr>
        <xdr:cNvPr id="624" name="フローチャート: 判断 623"/>
        <xdr:cNvSpPr/>
      </xdr:nvSpPr>
      <xdr:spPr>
        <a:xfrm>
          <a:off x="20383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73677</xdr:rowOff>
    </xdr:from>
    <xdr:ext cx="469744" cy="259045"/>
    <xdr:sp macro="" textlink="">
      <xdr:nvSpPr>
        <xdr:cNvPr id="625" name="n_2aveValue【保健センター・保健所】&#10;一人当たり面積"/>
        <xdr:cNvSpPr txBox="1"/>
      </xdr:nvSpPr>
      <xdr:spPr>
        <a:xfrm>
          <a:off x="201994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146050</xdr:rowOff>
    </xdr:from>
    <xdr:to>
      <xdr:col>102</xdr:col>
      <xdr:colOff>165100</xdr:colOff>
      <xdr:row>60</xdr:row>
      <xdr:rowOff>76200</xdr:rowOff>
    </xdr:to>
    <xdr:sp macro="" textlink="">
      <xdr:nvSpPr>
        <xdr:cNvPr id="626" name="フローチャート: 判断 625"/>
        <xdr:cNvSpPr/>
      </xdr:nvSpPr>
      <xdr:spPr>
        <a:xfrm>
          <a:off x="19494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58</xdr:row>
      <xdr:rowOff>92727</xdr:rowOff>
    </xdr:from>
    <xdr:ext cx="469744" cy="259045"/>
    <xdr:sp macro="" textlink="">
      <xdr:nvSpPr>
        <xdr:cNvPr id="627" name="n_3aveValue【保健センター・保健所】&#10;一人当たり面積"/>
        <xdr:cNvSpPr txBox="1"/>
      </xdr:nvSpPr>
      <xdr:spPr>
        <a:xfrm>
          <a:off x="19310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28" name="テキスト ボックス 6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9" name="テキスト ボックス 6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0" name="テキスト ボックス 6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1" name="テキスト ボックス 6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2" name="テキスト ボックス 6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165100</xdr:rowOff>
    </xdr:from>
    <xdr:to>
      <xdr:col>116</xdr:col>
      <xdr:colOff>114300</xdr:colOff>
      <xdr:row>55</xdr:row>
      <xdr:rowOff>95250</xdr:rowOff>
    </xdr:to>
    <xdr:sp macro="" textlink="">
      <xdr:nvSpPr>
        <xdr:cNvPr id="633" name="楕円 632"/>
        <xdr:cNvSpPr/>
      </xdr:nvSpPr>
      <xdr:spPr>
        <a:xfrm>
          <a:off x="221107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118127</xdr:rowOff>
    </xdr:from>
    <xdr:ext cx="469744" cy="259045"/>
    <xdr:sp macro="" textlink="">
      <xdr:nvSpPr>
        <xdr:cNvPr id="634" name="【保健センター・保健所】&#10;一人当たり面積該当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19050</xdr:rowOff>
    </xdr:from>
    <xdr:to>
      <xdr:col>112</xdr:col>
      <xdr:colOff>38100</xdr:colOff>
      <xdr:row>55</xdr:row>
      <xdr:rowOff>120650</xdr:rowOff>
    </xdr:to>
    <xdr:sp macro="" textlink="">
      <xdr:nvSpPr>
        <xdr:cNvPr id="635" name="楕円 634"/>
        <xdr:cNvSpPr/>
      </xdr:nvSpPr>
      <xdr:spPr>
        <a:xfrm>
          <a:off x="212725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44450</xdr:rowOff>
    </xdr:from>
    <xdr:to>
      <xdr:col>116</xdr:col>
      <xdr:colOff>63500</xdr:colOff>
      <xdr:row>55</xdr:row>
      <xdr:rowOff>69850</xdr:rowOff>
    </xdr:to>
    <xdr:cxnSp macro="">
      <xdr:nvCxnSpPr>
        <xdr:cNvPr id="636" name="直線コネクタ 635"/>
        <xdr:cNvCxnSpPr/>
      </xdr:nvCxnSpPr>
      <xdr:spPr>
        <a:xfrm flipV="1">
          <a:off x="21323300" y="947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6350</xdr:rowOff>
    </xdr:from>
    <xdr:to>
      <xdr:col>107</xdr:col>
      <xdr:colOff>101600</xdr:colOff>
      <xdr:row>55</xdr:row>
      <xdr:rowOff>107950</xdr:rowOff>
    </xdr:to>
    <xdr:sp macro="" textlink="">
      <xdr:nvSpPr>
        <xdr:cNvPr id="637" name="楕円 636"/>
        <xdr:cNvSpPr/>
      </xdr:nvSpPr>
      <xdr:spPr>
        <a:xfrm>
          <a:off x="20383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57150</xdr:rowOff>
    </xdr:from>
    <xdr:to>
      <xdr:col>111</xdr:col>
      <xdr:colOff>177800</xdr:colOff>
      <xdr:row>55</xdr:row>
      <xdr:rowOff>69850</xdr:rowOff>
    </xdr:to>
    <xdr:cxnSp macro="">
      <xdr:nvCxnSpPr>
        <xdr:cNvPr id="638" name="直線コネクタ 637"/>
        <xdr:cNvCxnSpPr/>
      </xdr:nvCxnSpPr>
      <xdr:spPr>
        <a:xfrm>
          <a:off x="204343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53</xdr:row>
      <xdr:rowOff>137177</xdr:rowOff>
    </xdr:from>
    <xdr:ext cx="469744" cy="259045"/>
    <xdr:sp macro="" textlink="">
      <xdr:nvSpPr>
        <xdr:cNvPr id="639" name="n_1mainValue【保健センター・保健所】&#10;一人当たり面積"/>
        <xdr:cNvSpPr txBox="1"/>
      </xdr:nvSpPr>
      <xdr:spPr>
        <a:xfrm>
          <a:off x="21075727"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124477</xdr:rowOff>
    </xdr:from>
    <xdr:ext cx="469744" cy="259045"/>
    <xdr:sp macro="" textlink="">
      <xdr:nvSpPr>
        <xdr:cNvPr id="640" name="n_2mainValue【保健センター・保健所】&#10;一人当たり面積"/>
        <xdr:cNvSpPr txBox="1"/>
      </xdr:nvSpPr>
      <xdr:spPr>
        <a:xfrm>
          <a:off x="201994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1" name="正方形/長方形 6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2" name="正方形/長方形 6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3" name="正方形/長方形 6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4" name="正方形/長方形 6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5" name="正方形/長方形 6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6" name="正方形/長方形 6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7" name="正方形/長方形 6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正方形/長方形 6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9" name="テキスト ボックス 6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0" name="直線コネクタ 6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51" name="テキスト ボックス 6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2" name="直線コネクタ 6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53" name="テキスト ボックス 65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4" name="直線コネクタ 6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5" name="テキスト ボックス 6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6" name="直線コネクタ 6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7" name="テキスト ボックス 6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8" name="直線コネクタ 6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9" name="テキスト ボックス 6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0" name="直線コネクタ 6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1" name="テキスト ボックス 6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2" name="直線コネクタ 6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63" name="テキスト ボックス 66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4" name="直線コネクタ 6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65" name="テキスト ボックス 66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86</xdr:row>
      <xdr:rowOff>64226</xdr:rowOff>
    </xdr:to>
    <xdr:cxnSp macro="">
      <xdr:nvCxnSpPr>
        <xdr:cNvPr id="667" name="直線コネクタ 666"/>
        <xdr:cNvCxnSpPr/>
      </xdr:nvCxnSpPr>
      <xdr:spPr>
        <a:xfrm flipV="1">
          <a:off x="16318864" y="13287102"/>
          <a:ext cx="0" cy="1521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405111" cy="259045"/>
    <xdr:sp macro="" textlink="">
      <xdr:nvSpPr>
        <xdr:cNvPr id="668" name="【消防施設】&#10;有形固定資産減価償却率最小値テキスト"/>
        <xdr:cNvSpPr txBox="1"/>
      </xdr:nvSpPr>
      <xdr:spPr>
        <a:xfrm>
          <a:off x="16357600" y="1481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69" name="直線コネクタ 668"/>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70"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71" name="直線コネクタ 670"/>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72" name="【消防施設】&#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73" name="フローチャート: 判断 672"/>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124461</xdr:rowOff>
    </xdr:from>
    <xdr:to>
      <xdr:col>81</xdr:col>
      <xdr:colOff>101600</xdr:colOff>
      <xdr:row>81</xdr:row>
      <xdr:rowOff>54611</xdr:rowOff>
    </xdr:to>
    <xdr:sp macro="" textlink="">
      <xdr:nvSpPr>
        <xdr:cNvPr id="674" name="フローチャート: 判断 673"/>
        <xdr:cNvSpPr/>
      </xdr:nvSpPr>
      <xdr:spPr>
        <a:xfrm>
          <a:off x="15430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45738</xdr:rowOff>
    </xdr:from>
    <xdr:ext cx="405111" cy="259045"/>
    <xdr:sp macro="" textlink="">
      <xdr:nvSpPr>
        <xdr:cNvPr id="675" name="n_1aveValue【消防施設】&#10;有形固定資産減価償却率"/>
        <xdr:cNvSpPr txBox="1"/>
      </xdr:nvSpPr>
      <xdr:spPr>
        <a:xfrm>
          <a:off x="15266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11793</xdr:rowOff>
    </xdr:from>
    <xdr:to>
      <xdr:col>76</xdr:col>
      <xdr:colOff>165100</xdr:colOff>
      <xdr:row>81</xdr:row>
      <xdr:rowOff>113393</xdr:rowOff>
    </xdr:to>
    <xdr:sp macro="" textlink="">
      <xdr:nvSpPr>
        <xdr:cNvPr id="676" name="フローチャート: 判断 675"/>
        <xdr:cNvSpPr/>
      </xdr:nvSpPr>
      <xdr:spPr>
        <a:xfrm>
          <a:off x="145415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104520</xdr:rowOff>
    </xdr:from>
    <xdr:ext cx="405111" cy="259045"/>
    <xdr:sp macro="" textlink="">
      <xdr:nvSpPr>
        <xdr:cNvPr id="677" name="n_2aveValue【消防施設】&#10;有形固定資産減価償却率"/>
        <xdr:cNvSpPr txBox="1"/>
      </xdr:nvSpPr>
      <xdr:spPr>
        <a:xfrm>
          <a:off x="14389744" y="1399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75474</xdr:rowOff>
    </xdr:from>
    <xdr:to>
      <xdr:col>72</xdr:col>
      <xdr:colOff>38100</xdr:colOff>
      <xdr:row>81</xdr:row>
      <xdr:rowOff>5624</xdr:rowOff>
    </xdr:to>
    <xdr:sp macro="" textlink="">
      <xdr:nvSpPr>
        <xdr:cNvPr id="678" name="フローチャート: 判断 677"/>
        <xdr:cNvSpPr/>
      </xdr:nvSpPr>
      <xdr:spPr>
        <a:xfrm>
          <a:off x="136525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22151</xdr:rowOff>
    </xdr:from>
    <xdr:ext cx="405111" cy="259045"/>
    <xdr:sp macro="" textlink="">
      <xdr:nvSpPr>
        <xdr:cNvPr id="679" name="n_3aveValue【消防施設】&#10;有形固定資産減価償却率"/>
        <xdr:cNvSpPr txBox="1"/>
      </xdr:nvSpPr>
      <xdr:spPr>
        <a:xfrm>
          <a:off x="13500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80" name="テキスト ボックス 6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1" name="テキスト ボックス 6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2" name="テキスト ボックス 6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3" name="テキスト ボックス 6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4" name="テキスト ボックス 6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162016</xdr:rowOff>
    </xdr:from>
    <xdr:to>
      <xdr:col>85</xdr:col>
      <xdr:colOff>177800</xdr:colOff>
      <xdr:row>78</xdr:row>
      <xdr:rowOff>92166</xdr:rowOff>
    </xdr:to>
    <xdr:sp macro="" textlink="">
      <xdr:nvSpPr>
        <xdr:cNvPr id="685" name="楕円 684"/>
        <xdr:cNvSpPr/>
      </xdr:nvSpPr>
      <xdr:spPr>
        <a:xfrm>
          <a:off x="162687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13443</xdr:rowOff>
    </xdr:from>
    <xdr:ext cx="405111" cy="259045"/>
    <xdr:sp macro="" textlink="">
      <xdr:nvSpPr>
        <xdr:cNvPr id="686" name="【消防施設】&#10;有形固定資産減価償却率該当値テキスト"/>
        <xdr:cNvSpPr txBox="1"/>
      </xdr:nvSpPr>
      <xdr:spPr>
        <a:xfrm>
          <a:off x="16357600" y="1321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121194</xdr:rowOff>
    </xdr:from>
    <xdr:to>
      <xdr:col>81</xdr:col>
      <xdr:colOff>101600</xdr:colOff>
      <xdr:row>79</xdr:row>
      <xdr:rowOff>51344</xdr:rowOff>
    </xdr:to>
    <xdr:sp macro="" textlink="">
      <xdr:nvSpPr>
        <xdr:cNvPr id="687" name="楕円 686"/>
        <xdr:cNvSpPr/>
      </xdr:nvSpPr>
      <xdr:spPr>
        <a:xfrm>
          <a:off x="15430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41366</xdr:rowOff>
    </xdr:from>
    <xdr:to>
      <xdr:col>85</xdr:col>
      <xdr:colOff>127000</xdr:colOff>
      <xdr:row>79</xdr:row>
      <xdr:rowOff>544</xdr:rowOff>
    </xdr:to>
    <xdr:cxnSp macro="">
      <xdr:nvCxnSpPr>
        <xdr:cNvPr id="688" name="直線コネクタ 687"/>
        <xdr:cNvCxnSpPr/>
      </xdr:nvCxnSpPr>
      <xdr:spPr>
        <a:xfrm flipV="1">
          <a:off x="15481300" y="1341446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23223</xdr:rowOff>
    </xdr:from>
    <xdr:to>
      <xdr:col>76</xdr:col>
      <xdr:colOff>165100</xdr:colOff>
      <xdr:row>78</xdr:row>
      <xdr:rowOff>124823</xdr:rowOff>
    </xdr:to>
    <xdr:sp macro="" textlink="">
      <xdr:nvSpPr>
        <xdr:cNvPr id="689" name="楕円 688"/>
        <xdr:cNvSpPr/>
      </xdr:nvSpPr>
      <xdr:spPr>
        <a:xfrm>
          <a:off x="14541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74023</xdr:rowOff>
    </xdr:from>
    <xdr:to>
      <xdr:col>81</xdr:col>
      <xdr:colOff>50800</xdr:colOff>
      <xdr:row>79</xdr:row>
      <xdr:rowOff>544</xdr:rowOff>
    </xdr:to>
    <xdr:cxnSp macro="">
      <xdr:nvCxnSpPr>
        <xdr:cNvPr id="690" name="直線コネクタ 689"/>
        <xdr:cNvCxnSpPr/>
      </xdr:nvCxnSpPr>
      <xdr:spPr>
        <a:xfrm>
          <a:off x="14592300" y="134471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67871</xdr:rowOff>
    </xdr:from>
    <xdr:ext cx="405111" cy="259045"/>
    <xdr:sp macro="" textlink="">
      <xdr:nvSpPr>
        <xdr:cNvPr id="691" name="n_1mainValue【消防施設】&#10;有形固定資産減価償却率"/>
        <xdr:cNvSpPr txBox="1"/>
      </xdr:nvSpPr>
      <xdr:spPr>
        <a:xfrm>
          <a:off x="152660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141350</xdr:rowOff>
    </xdr:from>
    <xdr:ext cx="405111" cy="259045"/>
    <xdr:sp macro="" textlink="">
      <xdr:nvSpPr>
        <xdr:cNvPr id="692" name="n_2mainValue【消防施設】&#10;有形固定資産減価償却率"/>
        <xdr:cNvSpPr txBox="1"/>
      </xdr:nvSpPr>
      <xdr:spPr>
        <a:xfrm>
          <a:off x="143897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03" name="テキスト ボックス 70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85</xdr:row>
      <xdr:rowOff>133350</xdr:rowOff>
    </xdr:to>
    <xdr:cxnSp macro="">
      <xdr:nvCxnSpPr>
        <xdr:cNvPr id="717" name="直線コネクタ 716"/>
        <xdr:cNvCxnSpPr/>
      </xdr:nvCxnSpPr>
      <xdr:spPr>
        <a:xfrm flipV="1">
          <a:off x="22160864" y="133540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718" name="【消防施設】&#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719" name="直線コネクタ 71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20"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21" name="直線コネクタ 720"/>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3827</xdr:rowOff>
    </xdr:from>
    <xdr:ext cx="469744" cy="259045"/>
    <xdr:sp macro="" textlink="">
      <xdr:nvSpPr>
        <xdr:cNvPr id="722" name="【消防施設】&#10;一人当たり面積平均値テキスト"/>
        <xdr:cNvSpPr txBox="1"/>
      </xdr:nvSpPr>
      <xdr:spPr>
        <a:xfrm>
          <a:off x="22199600" y="1389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723" name="フローチャート: 判断 722"/>
        <xdr:cNvSpPr/>
      </xdr:nvSpPr>
      <xdr:spPr>
        <a:xfrm>
          <a:off x="221107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6350</xdr:rowOff>
    </xdr:from>
    <xdr:to>
      <xdr:col>112</xdr:col>
      <xdr:colOff>38100</xdr:colOff>
      <xdr:row>80</xdr:row>
      <xdr:rowOff>107950</xdr:rowOff>
    </xdr:to>
    <xdr:sp macro="" textlink="">
      <xdr:nvSpPr>
        <xdr:cNvPr id="724" name="フローチャート: 判断 723"/>
        <xdr:cNvSpPr/>
      </xdr:nvSpPr>
      <xdr:spPr>
        <a:xfrm>
          <a:off x="21272500" y="1372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124477</xdr:rowOff>
    </xdr:from>
    <xdr:ext cx="469744" cy="259045"/>
    <xdr:sp macro="" textlink="">
      <xdr:nvSpPr>
        <xdr:cNvPr id="725" name="n_1aveValue【消防施設】&#10;一人当たり面積"/>
        <xdr:cNvSpPr txBox="1"/>
      </xdr:nvSpPr>
      <xdr:spPr>
        <a:xfrm>
          <a:off x="210757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80</xdr:row>
      <xdr:rowOff>25400</xdr:rowOff>
    </xdr:from>
    <xdr:to>
      <xdr:col>107</xdr:col>
      <xdr:colOff>101600</xdr:colOff>
      <xdr:row>80</xdr:row>
      <xdr:rowOff>127000</xdr:rowOff>
    </xdr:to>
    <xdr:sp macro="" textlink="">
      <xdr:nvSpPr>
        <xdr:cNvPr id="726" name="フローチャート: 判断 725"/>
        <xdr:cNvSpPr/>
      </xdr:nvSpPr>
      <xdr:spPr>
        <a:xfrm>
          <a:off x="203835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78</xdr:row>
      <xdr:rowOff>143527</xdr:rowOff>
    </xdr:from>
    <xdr:ext cx="469744" cy="259045"/>
    <xdr:sp macro="" textlink="">
      <xdr:nvSpPr>
        <xdr:cNvPr id="727" name="n_2aveValue【消防施設】&#10;一人当たり面積"/>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81</xdr:row>
      <xdr:rowOff>139700</xdr:rowOff>
    </xdr:from>
    <xdr:to>
      <xdr:col>102</xdr:col>
      <xdr:colOff>165100</xdr:colOff>
      <xdr:row>82</xdr:row>
      <xdr:rowOff>69850</xdr:rowOff>
    </xdr:to>
    <xdr:sp macro="" textlink="">
      <xdr:nvSpPr>
        <xdr:cNvPr id="728" name="フローチャート: 判断 727"/>
        <xdr:cNvSpPr/>
      </xdr:nvSpPr>
      <xdr:spPr>
        <a:xfrm>
          <a:off x="19494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80</xdr:row>
      <xdr:rowOff>86377</xdr:rowOff>
    </xdr:from>
    <xdr:ext cx="469744" cy="259045"/>
    <xdr:sp macro="" textlink="">
      <xdr:nvSpPr>
        <xdr:cNvPr id="729" name="n_3aveValue【消防施設】&#10;一人当たり面積"/>
        <xdr:cNvSpPr txBox="1"/>
      </xdr:nvSpPr>
      <xdr:spPr>
        <a:xfrm>
          <a:off x="19310427"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30" name="テキスト ボックス 7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1" name="テキスト ボックス 7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2" name="テキスト ボックス 7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3" name="テキスト ボックス 7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4" name="テキスト ボックス 7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25400</xdr:rowOff>
    </xdr:from>
    <xdr:to>
      <xdr:col>116</xdr:col>
      <xdr:colOff>114300</xdr:colOff>
      <xdr:row>79</xdr:row>
      <xdr:rowOff>127000</xdr:rowOff>
    </xdr:to>
    <xdr:sp macro="" textlink="">
      <xdr:nvSpPr>
        <xdr:cNvPr id="735" name="楕円 734"/>
        <xdr:cNvSpPr/>
      </xdr:nvSpPr>
      <xdr:spPr>
        <a:xfrm>
          <a:off x="221107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48277</xdr:rowOff>
    </xdr:from>
    <xdr:ext cx="469744" cy="259045"/>
    <xdr:sp macro="" textlink="">
      <xdr:nvSpPr>
        <xdr:cNvPr id="736" name="【消防施設】&#10;一人当たり面積該当値テキスト"/>
        <xdr:cNvSpPr txBox="1"/>
      </xdr:nvSpPr>
      <xdr:spPr>
        <a:xfrm>
          <a:off x="22199600"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737" name="楕円 736"/>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76200</xdr:rowOff>
    </xdr:from>
    <xdr:to>
      <xdr:col>116</xdr:col>
      <xdr:colOff>63500</xdr:colOff>
      <xdr:row>80</xdr:row>
      <xdr:rowOff>95250</xdr:rowOff>
    </xdr:to>
    <xdr:cxnSp macro="">
      <xdr:nvCxnSpPr>
        <xdr:cNvPr id="738" name="直線コネクタ 737"/>
        <xdr:cNvCxnSpPr/>
      </xdr:nvCxnSpPr>
      <xdr:spPr>
        <a:xfrm flipV="1">
          <a:off x="21323300" y="136207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739" name="楕円 738"/>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80</xdr:row>
      <xdr:rowOff>114300</xdr:rowOff>
    </xdr:to>
    <xdr:cxnSp macro="">
      <xdr:nvCxnSpPr>
        <xdr:cNvPr id="740" name="直線コネクタ 739"/>
        <xdr:cNvCxnSpPr/>
      </xdr:nvCxnSpPr>
      <xdr:spPr>
        <a:xfrm flipV="1">
          <a:off x="20434300" y="1381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137177</xdr:rowOff>
    </xdr:from>
    <xdr:ext cx="469744" cy="259045"/>
    <xdr:sp macro="" textlink="">
      <xdr:nvSpPr>
        <xdr:cNvPr id="741" name="n_1mainValue【消防施設】&#10;一人当たり面積"/>
        <xdr:cNvSpPr txBox="1"/>
      </xdr:nvSpPr>
      <xdr:spPr>
        <a:xfrm>
          <a:off x="21075727" y="1385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156227</xdr:rowOff>
    </xdr:from>
    <xdr:ext cx="469744" cy="259045"/>
    <xdr:sp macro="" textlink="">
      <xdr:nvSpPr>
        <xdr:cNvPr id="742" name="n_2mainValue【消防施設】&#10;一人当たり面積"/>
        <xdr:cNvSpPr txBox="1"/>
      </xdr:nvSpPr>
      <xdr:spPr>
        <a:xfrm>
          <a:off x="20199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54" name="テキスト ボックス 75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4" name="テキスト ボックス 7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127636</xdr:rowOff>
    </xdr:to>
    <xdr:cxnSp macro="">
      <xdr:nvCxnSpPr>
        <xdr:cNvPr id="766" name="直線コネクタ 765"/>
        <xdr:cNvCxnSpPr/>
      </xdr:nvCxnSpPr>
      <xdr:spPr>
        <a:xfrm flipV="1">
          <a:off x="16318864" y="170307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767"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768" name="直線コネクタ 767"/>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9" name="【庁舎】&#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0" name="直線コネクタ 769"/>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71" name="【庁舎】&#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72" name="フローチャート: 判断 771"/>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773" name="フローチャート: 判断 772"/>
        <xdr:cNvSpPr/>
      </xdr:nvSpPr>
      <xdr:spPr>
        <a:xfrm>
          <a:off x="15430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32402</xdr:rowOff>
    </xdr:from>
    <xdr:ext cx="405111" cy="259045"/>
    <xdr:sp macro="" textlink="">
      <xdr:nvSpPr>
        <xdr:cNvPr id="774" name="n_1aveValue【庁舎】&#10;有形固定資産減価償却率"/>
        <xdr:cNvSpPr txBox="1"/>
      </xdr:nvSpPr>
      <xdr:spPr>
        <a:xfrm>
          <a:off x="15266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124461</xdr:rowOff>
    </xdr:from>
    <xdr:to>
      <xdr:col>76</xdr:col>
      <xdr:colOff>165100</xdr:colOff>
      <xdr:row>104</xdr:row>
      <xdr:rowOff>54611</xdr:rowOff>
    </xdr:to>
    <xdr:sp macro="" textlink="">
      <xdr:nvSpPr>
        <xdr:cNvPr id="775" name="フローチャート: 判断 774"/>
        <xdr:cNvSpPr/>
      </xdr:nvSpPr>
      <xdr:spPr>
        <a:xfrm>
          <a:off x="14541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45738</xdr:rowOff>
    </xdr:from>
    <xdr:ext cx="405111" cy="259045"/>
    <xdr:sp macro="" textlink="">
      <xdr:nvSpPr>
        <xdr:cNvPr id="776" name="n_2aveValue【庁舎】&#10;有形固定資産減価償却率"/>
        <xdr:cNvSpPr txBox="1"/>
      </xdr:nvSpPr>
      <xdr:spPr>
        <a:xfrm>
          <a:off x="14389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90170</xdr:rowOff>
    </xdr:from>
    <xdr:to>
      <xdr:col>72</xdr:col>
      <xdr:colOff>38100</xdr:colOff>
      <xdr:row>103</xdr:row>
      <xdr:rowOff>20320</xdr:rowOff>
    </xdr:to>
    <xdr:sp macro="" textlink="">
      <xdr:nvSpPr>
        <xdr:cNvPr id="777" name="フローチャート: 判断 776"/>
        <xdr:cNvSpPr/>
      </xdr:nvSpPr>
      <xdr:spPr>
        <a:xfrm>
          <a:off x="13652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36847</xdr:rowOff>
    </xdr:from>
    <xdr:ext cx="405111" cy="259045"/>
    <xdr:sp macro="" textlink="">
      <xdr:nvSpPr>
        <xdr:cNvPr id="778" name="n_3aveValue【庁舎】&#10;有形固定資産減価償却率"/>
        <xdr:cNvSpPr txBox="1"/>
      </xdr:nvSpPr>
      <xdr:spPr>
        <a:xfrm>
          <a:off x="135007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84" name="楕円 783"/>
        <xdr:cNvSpPr/>
      </xdr:nvSpPr>
      <xdr:spPr>
        <a:xfrm>
          <a:off x="162687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36213</xdr:rowOff>
    </xdr:from>
    <xdr:ext cx="405111" cy="259045"/>
    <xdr:sp macro="" textlink="">
      <xdr:nvSpPr>
        <xdr:cNvPr id="785" name="【庁舎】&#10;有形固定資産減価償却率該当値テキスト"/>
        <xdr:cNvSpPr txBox="1"/>
      </xdr:nvSpPr>
      <xdr:spPr>
        <a:xfrm>
          <a:off x="16357600"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6350</xdr:rowOff>
    </xdr:from>
    <xdr:to>
      <xdr:col>81</xdr:col>
      <xdr:colOff>101600</xdr:colOff>
      <xdr:row>103</xdr:row>
      <xdr:rowOff>107950</xdr:rowOff>
    </xdr:to>
    <xdr:sp macro="" textlink="">
      <xdr:nvSpPr>
        <xdr:cNvPr id="786" name="楕円 785"/>
        <xdr:cNvSpPr/>
      </xdr:nvSpPr>
      <xdr:spPr>
        <a:xfrm>
          <a:off x="15430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57150</xdr:rowOff>
    </xdr:from>
    <xdr:to>
      <xdr:col>85</xdr:col>
      <xdr:colOff>127000</xdr:colOff>
      <xdr:row>105</xdr:row>
      <xdr:rowOff>108586</xdr:rowOff>
    </xdr:to>
    <xdr:cxnSp macro="">
      <xdr:nvCxnSpPr>
        <xdr:cNvPr id="787" name="直線コネクタ 786"/>
        <xdr:cNvCxnSpPr/>
      </xdr:nvCxnSpPr>
      <xdr:spPr>
        <a:xfrm>
          <a:off x="15481300" y="17716500"/>
          <a:ext cx="838200" cy="3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170180</xdr:rowOff>
    </xdr:from>
    <xdr:to>
      <xdr:col>76</xdr:col>
      <xdr:colOff>165100</xdr:colOff>
      <xdr:row>103</xdr:row>
      <xdr:rowOff>100330</xdr:rowOff>
    </xdr:to>
    <xdr:sp macro="" textlink="">
      <xdr:nvSpPr>
        <xdr:cNvPr id="788" name="楕円 787"/>
        <xdr:cNvSpPr/>
      </xdr:nvSpPr>
      <xdr:spPr>
        <a:xfrm>
          <a:off x="14541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49530</xdr:rowOff>
    </xdr:from>
    <xdr:to>
      <xdr:col>81</xdr:col>
      <xdr:colOff>50800</xdr:colOff>
      <xdr:row>103</xdr:row>
      <xdr:rowOff>57150</xdr:rowOff>
    </xdr:to>
    <xdr:cxnSp macro="">
      <xdr:nvCxnSpPr>
        <xdr:cNvPr id="789" name="直線コネクタ 788"/>
        <xdr:cNvCxnSpPr/>
      </xdr:nvCxnSpPr>
      <xdr:spPr>
        <a:xfrm>
          <a:off x="14592300" y="1770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124477</xdr:rowOff>
    </xdr:from>
    <xdr:ext cx="405111" cy="259045"/>
    <xdr:sp macro="" textlink="">
      <xdr:nvSpPr>
        <xdr:cNvPr id="790" name="n_1mainValue【庁舎】&#10;有形固定資産減価償却率"/>
        <xdr:cNvSpPr txBox="1"/>
      </xdr:nvSpPr>
      <xdr:spPr>
        <a:xfrm>
          <a:off x="15266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116857</xdr:rowOff>
    </xdr:from>
    <xdr:ext cx="405111" cy="259045"/>
    <xdr:sp macro="" textlink="">
      <xdr:nvSpPr>
        <xdr:cNvPr id="791" name="n_2mainValue【庁舎】&#10;有形固定資産減価償却率"/>
        <xdr:cNvSpPr txBox="1"/>
      </xdr:nvSpPr>
      <xdr:spPr>
        <a:xfrm>
          <a:off x="14389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2" name="テキスト ボックス 8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135637</xdr:rowOff>
    </xdr:to>
    <xdr:cxnSp macro="">
      <xdr:nvCxnSpPr>
        <xdr:cNvPr id="814" name="直線コネクタ 813"/>
        <xdr:cNvCxnSpPr/>
      </xdr:nvCxnSpPr>
      <xdr:spPr>
        <a:xfrm flipV="1">
          <a:off x="22160864" y="17129761"/>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15"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16" name="直線コネクタ 815"/>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817" name="【庁舎】&#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818" name="直線コネクタ 817"/>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166133</xdr:rowOff>
    </xdr:from>
    <xdr:ext cx="469744" cy="259045"/>
    <xdr:sp macro="" textlink="">
      <xdr:nvSpPr>
        <xdr:cNvPr id="819" name="【庁舎】&#10;一人当たり面積平均値テキスト"/>
        <xdr:cNvSpPr txBox="1"/>
      </xdr:nvSpPr>
      <xdr:spPr>
        <a:xfrm>
          <a:off x="22199600" y="1782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820" name="フローチャート: 判断 819"/>
        <xdr:cNvSpPr/>
      </xdr:nvSpPr>
      <xdr:spPr>
        <a:xfrm>
          <a:off x="22110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135128</xdr:rowOff>
    </xdr:from>
    <xdr:to>
      <xdr:col>112</xdr:col>
      <xdr:colOff>38100</xdr:colOff>
      <xdr:row>105</xdr:row>
      <xdr:rowOff>65278</xdr:rowOff>
    </xdr:to>
    <xdr:sp macro="" textlink="">
      <xdr:nvSpPr>
        <xdr:cNvPr id="821" name="フローチャート: 判断 820"/>
        <xdr:cNvSpPr/>
      </xdr:nvSpPr>
      <xdr:spPr>
        <a:xfrm>
          <a:off x="21272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56405</xdr:rowOff>
    </xdr:from>
    <xdr:ext cx="469744" cy="259045"/>
    <xdr:sp macro="" textlink="">
      <xdr:nvSpPr>
        <xdr:cNvPr id="822" name="n_1aveValue【庁舎】&#10;一人当たり面積"/>
        <xdr:cNvSpPr txBox="1"/>
      </xdr:nvSpPr>
      <xdr:spPr>
        <a:xfrm>
          <a:off x="210757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29972</xdr:rowOff>
    </xdr:from>
    <xdr:to>
      <xdr:col>107</xdr:col>
      <xdr:colOff>101600</xdr:colOff>
      <xdr:row>104</xdr:row>
      <xdr:rowOff>131572</xdr:rowOff>
    </xdr:to>
    <xdr:sp macro="" textlink="">
      <xdr:nvSpPr>
        <xdr:cNvPr id="823" name="フローチャート: 判断 822"/>
        <xdr:cNvSpPr/>
      </xdr:nvSpPr>
      <xdr:spPr>
        <a:xfrm>
          <a:off x="20383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122699</xdr:rowOff>
    </xdr:from>
    <xdr:ext cx="469744" cy="259045"/>
    <xdr:sp macro="" textlink="">
      <xdr:nvSpPr>
        <xdr:cNvPr id="824" name="n_2aveValue【庁舎】&#10;一人当たり面積"/>
        <xdr:cNvSpPr txBox="1"/>
      </xdr:nvSpPr>
      <xdr:spPr>
        <a:xfrm>
          <a:off x="201994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25400</xdr:rowOff>
    </xdr:from>
    <xdr:to>
      <xdr:col>102</xdr:col>
      <xdr:colOff>165100</xdr:colOff>
      <xdr:row>104</xdr:row>
      <xdr:rowOff>127000</xdr:rowOff>
    </xdr:to>
    <xdr:sp macro="" textlink="">
      <xdr:nvSpPr>
        <xdr:cNvPr id="825" name="フローチャート: 判断 824"/>
        <xdr:cNvSpPr/>
      </xdr:nvSpPr>
      <xdr:spPr>
        <a:xfrm>
          <a:off x="19494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102</xdr:row>
      <xdr:rowOff>143527</xdr:rowOff>
    </xdr:from>
    <xdr:ext cx="469744" cy="259045"/>
    <xdr:sp macro="" textlink="">
      <xdr:nvSpPr>
        <xdr:cNvPr id="826" name="n_3aveValue【庁舎】&#10;一人当たり面積"/>
        <xdr:cNvSpPr txBox="1"/>
      </xdr:nvSpPr>
      <xdr:spPr>
        <a:xfrm>
          <a:off x="19310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105411</xdr:rowOff>
    </xdr:from>
    <xdr:to>
      <xdr:col>116</xdr:col>
      <xdr:colOff>114300</xdr:colOff>
      <xdr:row>100</xdr:row>
      <xdr:rowOff>35561</xdr:rowOff>
    </xdr:to>
    <xdr:sp macro="" textlink="">
      <xdr:nvSpPr>
        <xdr:cNvPr id="832" name="楕円 831"/>
        <xdr:cNvSpPr/>
      </xdr:nvSpPr>
      <xdr:spPr>
        <a:xfrm>
          <a:off x="221107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58438</xdr:rowOff>
    </xdr:from>
    <xdr:ext cx="469744" cy="259045"/>
    <xdr:sp macro="" textlink="">
      <xdr:nvSpPr>
        <xdr:cNvPr id="833" name="【庁舎】&#10;一人当たり面積該当値テキスト"/>
        <xdr:cNvSpPr txBox="1"/>
      </xdr:nvSpPr>
      <xdr:spPr>
        <a:xfrm>
          <a:off x="22199600" y="1703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141987</xdr:rowOff>
    </xdr:from>
    <xdr:to>
      <xdr:col>112</xdr:col>
      <xdr:colOff>38100</xdr:colOff>
      <xdr:row>102</xdr:row>
      <xdr:rowOff>72137</xdr:rowOff>
    </xdr:to>
    <xdr:sp macro="" textlink="">
      <xdr:nvSpPr>
        <xdr:cNvPr id="834" name="楕円 833"/>
        <xdr:cNvSpPr/>
      </xdr:nvSpPr>
      <xdr:spPr>
        <a:xfrm>
          <a:off x="21272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156211</xdr:rowOff>
    </xdr:from>
    <xdr:to>
      <xdr:col>116</xdr:col>
      <xdr:colOff>63500</xdr:colOff>
      <xdr:row>102</xdr:row>
      <xdr:rowOff>21337</xdr:rowOff>
    </xdr:to>
    <xdr:cxnSp macro="">
      <xdr:nvCxnSpPr>
        <xdr:cNvPr id="835" name="直線コネクタ 834"/>
        <xdr:cNvCxnSpPr/>
      </xdr:nvCxnSpPr>
      <xdr:spPr>
        <a:xfrm flipV="1">
          <a:off x="21323300" y="17129761"/>
          <a:ext cx="8382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160274</xdr:rowOff>
    </xdr:from>
    <xdr:to>
      <xdr:col>107</xdr:col>
      <xdr:colOff>101600</xdr:colOff>
      <xdr:row>102</xdr:row>
      <xdr:rowOff>90424</xdr:rowOff>
    </xdr:to>
    <xdr:sp macro="" textlink="">
      <xdr:nvSpPr>
        <xdr:cNvPr id="836" name="楕円 835"/>
        <xdr:cNvSpPr/>
      </xdr:nvSpPr>
      <xdr:spPr>
        <a:xfrm>
          <a:off x="20383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21337</xdr:rowOff>
    </xdr:from>
    <xdr:to>
      <xdr:col>111</xdr:col>
      <xdr:colOff>177800</xdr:colOff>
      <xdr:row>102</xdr:row>
      <xdr:rowOff>39624</xdr:rowOff>
    </xdr:to>
    <xdr:cxnSp macro="">
      <xdr:nvCxnSpPr>
        <xdr:cNvPr id="837" name="直線コネクタ 836"/>
        <xdr:cNvCxnSpPr/>
      </xdr:nvCxnSpPr>
      <xdr:spPr>
        <a:xfrm flipV="1">
          <a:off x="20434300" y="175092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88664</xdr:rowOff>
    </xdr:from>
    <xdr:ext cx="469744" cy="259045"/>
    <xdr:sp macro="" textlink="">
      <xdr:nvSpPr>
        <xdr:cNvPr id="838" name="n_1mainValue【庁舎】&#10;一人当たり面積"/>
        <xdr:cNvSpPr txBox="1"/>
      </xdr:nvSpPr>
      <xdr:spPr>
        <a:xfrm>
          <a:off x="210757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106951</xdr:rowOff>
    </xdr:from>
    <xdr:ext cx="469744" cy="259045"/>
    <xdr:sp macro="" textlink="">
      <xdr:nvSpPr>
        <xdr:cNvPr id="839" name="n_2mainValue【庁舎】&#10;一人当たり面積"/>
        <xdr:cNvSpPr txBox="1"/>
      </xdr:nvSpPr>
      <xdr:spPr>
        <a:xfrm>
          <a:off x="20199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分析表②の施設については、類似した施設が旧町ごとに存在しており、その施設が老朽化しているため、ほとんどの類型で、類似団体平均を上回っている。</a:t>
          </a:r>
          <a:endParaRPr lang="ja-JP" altLang="ja-JP" sz="1400">
            <a:effectLst/>
          </a:endParaRPr>
        </a:p>
        <a:p>
          <a:r>
            <a:rPr lang="ja-JP" altLang="ja-JP" sz="1100">
              <a:solidFill>
                <a:schemeClr val="dk1"/>
              </a:solidFill>
              <a:effectLst/>
              <a:latin typeface="+mn-lt"/>
              <a:ea typeface="+mn-ea"/>
              <a:cs typeface="+mn-cs"/>
            </a:rPr>
            <a:t>庁舎について、有形固定資産減価償却率が低くなったのは、平成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年度に市役所の増築を行ったためである。</a:t>
          </a:r>
          <a:endParaRPr lang="ja-JP" altLang="ja-JP" sz="1400">
            <a:effectLst/>
          </a:endParaRPr>
        </a:p>
        <a:p>
          <a:r>
            <a:rPr lang="ja-JP" altLang="ja-JP" sz="1100">
              <a:solidFill>
                <a:schemeClr val="dk1"/>
              </a:solidFill>
              <a:effectLst/>
              <a:latin typeface="+mn-lt"/>
              <a:ea typeface="+mn-ea"/>
              <a:cs typeface="+mn-cs"/>
            </a:rPr>
            <a:t>本市では、人口減少社会にも対応できるよう公共施設配置適正化計画を策定し、公共施設の延べ床面積を</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11,697</a:t>
          </a:r>
          <a:r>
            <a:rPr lang="ja-JP" altLang="ja-JP" sz="1100">
              <a:solidFill>
                <a:schemeClr val="dk1"/>
              </a:solidFill>
              <a:effectLst/>
              <a:latin typeface="+mn-lt"/>
              <a:ea typeface="+mn-ea"/>
              <a:cs typeface="+mn-cs"/>
            </a:rPr>
            <a:t>㎡削減する目標を掲げ、施設の集約化・複合化及び除却を推進していく。</a:t>
          </a:r>
          <a:endParaRPr lang="ja-JP" altLang="ja-JP" sz="1400">
            <a:effectLst/>
          </a:endParaRP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体育館・プール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有形固定資産減価償却費率　</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39.0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38.9</a:t>
          </a:r>
          <a:r>
            <a:rPr lang="ja-JP" altLang="ja-JP" sz="1100">
              <a:solidFill>
                <a:schemeClr val="dk1"/>
              </a:solidFill>
              <a:effectLst/>
              <a:latin typeface="+mn-lt"/>
              <a:ea typeface="+mn-ea"/>
              <a:cs typeface="+mn-cs"/>
            </a:rPr>
            <a:t>％に修正</a:t>
          </a:r>
          <a:endParaRPr lang="ja-JP" altLang="ja-JP" sz="1400">
            <a:effectLst/>
          </a:endParaRPr>
        </a:p>
        <a:p>
          <a:r>
            <a:rPr lang="ja-JP" altLang="ja-JP" sz="1100">
              <a:solidFill>
                <a:schemeClr val="dk1"/>
              </a:solidFill>
              <a:effectLst/>
              <a:latin typeface="+mn-lt"/>
              <a:ea typeface="+mn-ea"/>
              <a:cs typeface="+mn-cs"/>
            </a:rPr>
            <a:t>　　　　　　　　　　　　　　　　　　　　　　</a:t>
          </a:r>
          <a:r>
            <a:rPr lang="en-US" altLang="ja-JP" sz="1100" baseline="0">
              <a:solidFill>
                <a:schemeClr val="dk1"/>
              </a:solidFill>
              <a:effectLst/>
              <a:latin typeface="+mn-lt"/>
              <a:ea typeface="+mn-ea"/>
              <a:cs typeface="+mn-cs"/>
            </a:rPr>
            <a:t>H30</a:t>
          </a:r>
          <a:r>
            <a:rPr lang="ja-JP" altLang="ja-JP" sz="1100" baseline="0">
              <a:solidFill>
                <a:schemeClr val="dk1"/>
              </a:solidFill>
              <a:effectLst/>
              <a:latin typeface="+mn-lt"/>
              <a:ea typeface="+mn-ea"/>
              <a:cs typeface="+mn-cs"/>
            </a:rPr>
            <a:t>　</a:t>
          </a:r>
          <a:r>
            <a:rPr lang="en-US" altLang="ja-JP" sz="1100" baseline="0">
              <a:solidFill>
                <a:schemeClr val="dk1"/>
              </a:solidFill>
              <a:effectLst/>
              <a:latin typeface="+mn-lt"/>
              <a:ea typeface="+mn-ea"/>
              <a:cs typeface="+mn-cs"/>
            </a:rPr>
            <a:t>42.0</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42.4</a:t>
          </a:r>
          <a:r>
            <a:rPr lang="ja-JP" altLang="ja-JP" sz="1100" baseline="0">
              <a:solidFill>
                <a:schemeClr val="dk1"/>
              </a:solidFill>
              <a:effectLst/>
              <a:latin typeface="+mn-lt"/>
              <a:ea typeface="+mn-ea"/>
              <a:cs typeface="+mn-cs"/>
            </a:rPr>
            <a:t>％に修正</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60,816
60,363
265.12
32,786,947
31,363,302
1,376,000
17,064,715
39,345,018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前年度と同ポイントであり、依然として類似団体平均との比較では低い水準にある。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年度の評価替えに伴い、主に家屋の評価額が減少したため</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たばこ税</a:t>
          </a:r>
          <a:r>
            <a:rPr kumimoji="1" lang="ja-JP" altLang="en-US" sz="1100">
              <a:solidFill>
                <a:schemeClr val="dk1"/>
              </a:solidFill>
              <a:effectLst/>
              <a:latin typeface="+mn-lt"/>
              <a:ea typeface="+mn-ea"/>
              <a:cs typeface="+mn-cs"/>
            </a:rPr>
            <a:t>についても</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％減少しており、地方税全体では前年度比</a:t>
          </a:r>
          <a:r>
            <a:rPr kumimoji="1" lang="en-US" altLang="ja-JP" sz="1100">
              <a:solidFill>
                <a:schemeClr val="dk1"/>
              </a:solidFill>
              <a:effectLst/>
              <a:latin typeface="+mn-lt"/>
              <a:ea typeface="+mn-ea"/>
              <a:cs typeface="+mn-cs"/>
            </a:rPr>
            <a:t>40,490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ｰ</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となっている。引き続き、税収の徴収業務強化に努めるとともに、遊休資産の売却等の歳入確保に努める必要がある。また、行政評価による事務事業の見直し、職員の定数管理や給与の適正化など行政の効率化に努めることにより、財政基盤の強化を図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46</xdr:row>
      <xdr:rowOff>29028</xdr:rowOff>
    </xdr:to>
    <xdr:cxnSp macro="">
      <xdr:nvCxnSpPr>
        <xdr:cNvPr id="66" name="直線コネクタ 65"/>
        <xdr:cNvCxnSpPr/>
      </xdr:nvCxnSpPr>
      <xdr:spPr>
        <a:xfrm flipV="1">
          <a:off x="4953000" y="6226628"/>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131535</xdr:rowOff>
    </xdr:from>
    <xdr:to>
      <xdr:col>23</xdr:col>
      <xdr:colOff>133350</xdr:colOff>
      <xdr:row>45</xdr:row>
      <xdr:rowOff>131535</xdr:rowOff>
    </xdr:to>
    <xdr:cxnSp macro="">
      <xdr:nvCxnSpPr>
        <xdr:cNvPr id="71" name="直線コネクタ 70"/>
        <xdr:cNvCxnSpPr/>
      </xdr:nvCxnSpPr>
      <xdr:spPr>
        <a:xfrm>
          <a:off x="4114800" y="7846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2"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131535</xdr:rowOff>
    </xdr:from>
    <xdr:to>
      <xdr:col>19</xdr:col>
      <xdr:colOff>133350</xdr:colOff>
      <xdr:row>45</xdr:row>
      <xdr:rowOff>131535</xdr:rowOff>
    </xdr:to>
    <xdr:cxnSp macro="">
      <xdr:nvCxnSpPr>
        <xdr:cNvPr id="74" name="直線コネクタ 73"/>
        <xdr:cNvCxnSpPr/>
      </xdr:nvCxnSpPr>
      <xdr:spPr>
        <a:xfrm>
          <a:off x="3225800" y="784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5" name="フローチャート: 判断 74"/>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6" name="テキスト ボックス 75"/>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131535</xdr:rowOff>
    </xdr:from>
    <xdr:to>
      <xdr:col>15</xdr:col>
      <xdr:colOff>82550</xdr:colOff>
      <xdr:row>45</xdr:row>
      <xdr:rowOff>131535</xdr:rowOff>
    </xdr:to>
    <xdr:cxnSp macro="">
      <xdr:nvCxnSpPr>
        <xdr:cNvPr id="77" name="直線コネクタ 76"/>
        <xdr:cNvCxnSpPr/>
      </xdr:nvCxnSpPr>
      <xdr:spPr>
        <a:xfrm>
          <a:off x="2336800" y="784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8" name="フローチャート: 判断 77"/>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9" name="テキスト ボックス 78"/>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131535</xdr:rowOff>
    </xdr:from>
    <xdr:to>
      <xdr:col>11</xdr:col>
      <xdr:colOff>31750</xdr:colOff>
      <xdr:row>45</xdr:row>
      <xdr:rowOff>148772</xdr:rowOff>
    </xdr:to>
    <xdr:cxnSp macro="">
      <xdr:nvCxnSpPr>
        <xdr:cNvPr id="80" name="直線コネクタ 79"/>
        <xdr:cNvCxnSpPr/>
      </xdr:nvCxnSpPr>
      <xdr:spPr>
        <a:xfrm flipV="1">
          <a:off x="1447800" y="78467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80735</xdr:rowOff>
    </xdr:from>
    <xdr:to>
      <xdr:col>23</xdr:col>
      <xdr:colOff>184150</xdr:colOff>
      <xdr:row>46</xdr:row>
      <xdr:rowOff>10885</xdr:rowOff>
    </xdr:to>
    <xdr:sp macro="" textlink="">
      <xdr:nvSpPr>
        <xdr:cNvPr id="90" name="楕円 89"/>
        <xdr:cNvSpPr/>
      </xdr:nvSpPr>
      <xdr:spPr>
        <a:xfrm>
          <a:off x="49022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148062</xdr:rowOff>
    </xdr:from>
    <xdr:ext cx="762000" cy="259045"/>
    <xdr:sp macro="" textlink="">
      <xdr:nvSpPr>
        <xdr:cNvPr id="91" name="財政力該当値テキスト"/>
        <xdr:cNvSpPr txBox="1"/>
      </xdr:nvSpPr>
      <xdr:spPr>
        <a:xfrm>
          <a:off x="5041900" y="769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80735</xdr:rowOff>
    </xdr:from>
    <xdr:to>
      <xdr:col>19</xdr:col>
      <xdr:colOff>184150</xdr:colOff>
      <xdr:row>46</xdr:row>
      <xdr:rowOff>10885</xdr:rowOff>
    </xdr:to>
    <xdr:sp macro="" textlink="">
      <xdr:nvSpPr>
        <xdr:cNvPr id="92" name="楕円 91"/>
        <xdr:cNvSpPr/>
      </xdr:nvSpPr>
      <xdr:spPr>
        <a:xfrm>
          <a:off x="4064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167112</xdr:rowOff>
    </xdr:from>
    <xdr:ext cx="736600" cy="259045"/>
    <xdr:sp macro="" textlink="">
      <xdr:nvSpPr>
        <xdr:cNvPr id="93" name="テキスト ボックス 92"/>
        <xdr:cNvSpPr txBox="1"/>
      </xdr:nvSpPr>
      <xdr:spPr>
        <a:xfrm>
          <a:off x="3733800" y="788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80735</xdr:rowOff>
    </xdr:from>
    <xdr:to>
      <xdr:col>15</xdr:col>
      <xdr:colOff>133350</xdr:colOff>
      <xdr:row>46</xdr:row>
      <xdr:rowOff>10885</xdr:rowOff>
    </xdr:to>
    <xdr:sp macro="" textlink="">
      <xdr:nvSpPr>
        <xdr:cNvPr id="94" name="楕円 93"/>
        <xdr:cNvSpPr/>
      </xdr:nvSpPr>
      <xdr:spPr>
        <a:xfrm>
          <a:off x="3175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167112</xdr:rowOff>
    </xdr:from>
    <xdr:ext cx="762000" cy="259045"/>
    <xdr:sp macro="" textlink="">
      <xdr:nvSpPr>
        <xdr:cNvPr id="95" name="テキスト ボックス 94"/>
        <xdr:cNvSpPr txBox="1"/>
      </xdr:nvSpPr>
      <xdr:spPr>
        <a:xfrm>
          <a:off x="2844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80735</xdr:rowOff>
    </xdr:from>
    <xdr:to>
      <xdr:col>11</xdr:col>
      <xdr:colOff>82550</xdr:colOff>
      <xdr:row>46</xdr:row>
      <xdr:rowOff>10885</xdr:rowOff>
    </xdr:to>
    <xdr:sp macro="" textlink="">
      <xdr:nvSpPr>
        <xdr:cNvPr id="96" name="楕円 95"/>
        <xdr:cNvSpPr/>
      </xdr:nvSpPr>
      <xdr:spPr>
        <a:xfrm>
          <a:off x="2286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167112</xdr:rowOff>
    </xdr:from>
    <xdr:ext cx="762000" cy="259045"/>
    <xdr:sp macro="" textlink="">
      <xdr:nvSpPr>
        <xdr:cNvPr id="97" name="テキスト ボックス 96"/>
        <xdr:cNvSpPr txBox="1"/>
      </xdr:nvSpPr>
      <xdr:spPr>
        <a:xfrm>
          <a:off x="1955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97972</xdr:rowOff>
    </xdr:from>
    <xdr:to>
      <xdr:col>7</xdr:col>
      <xdr:colOff>31750</xdr:colOff>
      <xdr:row>46</xdr:row>
      <xdr:rowOff>28122</xdr:rowOff>
    </xdr:to>
    <xdr:sp macro="" textlink="">
      <xdr:nvSpPr>
        <xdr:cNvPr id="98" name="楕円 97"/>
        <xdr:cNvSpPr/>
      </xdr:nvSpPr>
      <xdr:spPr>
        <a:xfrm>
          <a:off x="1397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46</xdr:row>
      <xdr:rowOff>12899</xdr:rowOff>
    </xdr:from>
    <xdr:ext cx="762000" cy="259045"/>
    <xdr:sp macro="" textlink="">
      <xdr:nvSpPr>
        <xdr:cNvPr id="99" name="テキスト ボックス 98"/>
        <xdr:cNvSpPr txBox="1"/>
      </xdr:nvSpPr>
      <xdr:spPr>
        <a:xfrm>
          <a:off x="1066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年度から合併算定替の縮減が始まり、普通交付税が大幅に減額しているため、経常収支比率は増加傾向にあり、前年度と比較して</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ポイント上昇した。また、</a:t>
          </a:r>
          <a:r>
            <a:rPr kumimoji="1" lang="ja-JP" altLang="en-US" sz="1100">
              <a:solidFill>
                <a:schemeClr val="dk1"/>
              </a:solidFill>
              <a:effectLst/>
              <a:latin typeface="+mn-lt"/>
              <a:ea typeface="+mn-ea"/>
              <a:cs typeface="+mn-cs"/>
            </a:rPr>
            <a:t>学校給食センター運営事業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道の駅管理運営事業</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費の増加（</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％）も大きな要因となっている。類似団体平均との比較でも</a:t>
          </a:r>
          <a:r>
            <a:rPr kumimoji="1" lang="ja-JP" altLang="en-US" sz="1100">
              <a:solidFill>
                <a:schemeClr val="dk1"/>
              </a:solidFill>
              <a:effectLst/>
              <a:latin typeface="+mn-lt"/>
              <a:ea typeface="+mn-ea"/>
              <a:cs typeface="+mn-cs"/>
            </a:rPr>
            <a:t>最下位</a:t>
          </a:r>
          <a:r>
            <a:rPr kumimoji="1" lang="ja-JP" altLang="ja-JP" sz="1100">
              <a:solidFill>
                <a:schemeClr val="dk1"/>
              </a:solidFill>
              <a:effectLst/>
              <a:latin typeface="+mn-lt"/>
              <a:ea typeface="+mn-ea"/>
              <a:cs typeface="+mn-cs"/>
            </a:rPr>
            <a:t>にあるため、交付税の一本算定に向けて、事務事業の廃止・見直しによる経常経費の削減と課税・徴収の強化による自主財源の確保を推進し、財政構造の転換を図る。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24493</xdr:rowOff>
    </xdr:from>
    <xdr:to>
      <xdr:col>23</xdr:col>
      <xdr:colOff>133350</xdr:colOff>
      <xdr:row>66</xdr:row>
      <xdr:rowOff>106680</xdr:rowOff>
    </xdr:to>
    <xdr:cxnSp macro="">
      <xdr:nvCxnSpPr>
        <xdr:cNvPr id="131" name="直線コネクタ 130"/>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32"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33" name="直線コネクタ 132"/>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110870</xdr:rowOff>
    </xdr:from>
    <xdr:ext cx="762000" cy="259045"/>
    <xdr:sp macro="" textlink="">
      <xdr:nvSpPr>
        <xdr:cNvPr id="134"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24493</xdr:rowOff>
    </xdr:from>
    <xdr:to>
      <xdr:col>24</xdr:col>
      <xdr:colOff>12700</xdr:colOff>
      <xdr:row>59</xdr:row>
      <xdr:rowOff>24493</xdr:rowOff>
    </xdr:to>
    <xdr:cxnSp macro="">
      <xdr:nvCxnSpPr>
        <xdr:cNvPr id="135" name="直線コネクタ 134"/>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43724</xdr:rowOff>
    </xdr:from>
    <xdr:to>
      <xdr:col>23</xdr:col>
      <xdr:colOff>133350</xdr:colOff>
      <xdr:row>66</xdr:row>
      <xdr:rowOff>106680</xdr:rowOff>
    </xdr:to>
    <xdr:cxnSp macro="">
      <xdr:nvCxnSpPr>
        <xdr:cNvPr id="136" name="直線コネクタ 135"/>
        <xdr:cNvCxnSpPr/>
      </xdr:nvCxnSpPr>
      <xdr:spPr>
        <a:xfrm>
          <a:off x="4114800" y="11187974"/>
          <a:ext cx="8382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111051</xdr:rowOff>
    </xdr:from>
    <xdr:ext cx="762000" cy="259045"/>
    <xdr:sp macro="" textlink="">
      <xdr:nvSpPr>
        <xdr:cNvPr id="137" name="財政構造の弾力性平均値テキスト"/>
        <xdr:cNvSpPr txBox="1"/>
      </xdr:nvSpPr>
      <xdr:spPr>
        <a:xfrm>
          <a:off x="5041900" y="10740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8" name="フローチャート: 判断 137"/>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159113</xdr:rowOff>
    </xdr:from>
    <xdr:to>
      <xdr:col>19</xdr:col>
      <xdr:colOff>133350</xdr:colOff>
      <xdr:row>65</xdr:row>
      <xdr:rowOff>43724</xdr:rowOff>
    </xdr:to>
    <xdr:cxnSp macro="">
      <xdr:nvCxnSpPr>
        <xdr:cNvPr id="139" name="直線コネクタ 138"/>
        <xdr:cNvCxnSpPr/>
      </xdr:nvCxnSpPr>
      <xdr:spPr>
        <a:xfrm>
          <a:off x="3225800" y="10960463"/>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40" name="フローチャート: 判断 139"/>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41" name="テキスト ボックス 140"/>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82369</xdr:rowOff>
    </xdr:from>
    <xdr:to>
      <xdr:col>15</xdr:col>
      <xdr:colOff>82550</xdr:colOff>
      <xdr:row>63</xdr:row>
      <xdr:rowOff>159113</xdr:rowOff>
    </xdr:to>
    <xdr:cxnSp macro="">
      <xdr:nvCxnSpPr>
        <xdr:cNvPr id="142" name="直線コネクタ 141"/>
        <xdr:cNvCxnSpPr/>
      </xdr:nvCxnSpPr>
      <xdr:spPr>
        <a:xfrm>
          <a:off x="2336800" y="10712269"/>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11793</xdr:rowOff>
    </xdr:from>
    <xdr:to>
      <xdr:col>15</xdr:col>
      <xdr:colOff>133350</xdr:colOff>
      <xdr:row>63</xdr:row>
      <xdr:rowOff>113393</xdr:rowOff>
    </xdr:to>
    <xdr:sp macro="" textlink="">
      <xdr:nvSpPr>
        <xdr:cNvPr id="143" name="フローチャート: 判断 142"/>
        <xdr:cNvSpPr/>
      </xdr:nvSpPr>
      <xdr:spPr>
        <a:xfrm>
          <a:off x="3175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123570</xdr:rowOff>
    </xdr:from>
    <xdr:ext cx="762000" cy="259045"/>
    <xdr:sp macro="" textlink="">
      <xdr:nvSpPr>
        <xdr:cNvPr id="144" name="テキスト ボックス 143"/>
        <xdr:cNvSpPr txBox="1"/>
      </xdr:nvSpPr>
      <xdr:spPr>
        <a:xfrm>
          <a:off x="2844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82369</xdr:rowOff>
    </xdr:from>
    <xdr:to>
      <xdr:col>11</xdr:col>
      <xdr:colOff>31750</xdr:colOff>
      <xdr:row>62</xdr:row>
      <xdr:rowOff>144417</xdr:rowOff>
    </xdr:to>
    <xdr:cxnSp macro="">
      <xdr:nvCxnSpPr>
        <xdr:cNvPr id="145" name="直線コネクタ 144"/>
        <xdr:cNvCxnSpPr/>
      </xdr:nvCxnSpPr>
      <xdr:spPr>
        <a:xfrm flipV="1">
          <a:off x="1447800" y="107122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24674</xdr:rowOff>
    </xdr:from>
    <xdr:to>
      <xdr:col>11</xdr:col>
      <xdr:colOff>82550</xdr:colOff>
      <xdr:row>62</xdr:row>
      <xdr:rowOff>126274</xdr:rowOff>
    </xdr:to>
    <xdr:sp macro="" textlink="">
      <xdr:nvSpPr>
        <xdr:cNvPr id="146" name="フローチャート: 判断 145"/>
        <xdr:cNvSpPr/>
      </xdr:nvSpPr>
      <xdr:spPr>
        <a:xfrm>
          <a:off x="2286000" y="106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136451</xdr:rowOff>
    </xdr:from>
    <xdr:ext cx="762000" cy="259045"/>
    <xdr:sp macro="" textlink="">
      <xdr:nvSpPr>
        <xdr:cNvPr id="147" name="テキスト ボックス 146"/>
        <xdr:cNvSpPr txBox="1"/>
      </xdr:nvSpPr>
      <xdr:spPr>
        <a:xfrm>
          <a:off x="1955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48" name="フローチャート: 判断 147"/>
        <xdr:cNvSpPr/>
      </xdr:nvSpPr>
      <xdr:spPr>
        <a:xfrm>
          <a:off x="1397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170923</xdr:rowOff>
    </xdr:from>
    <xdr:ext cx="762000" cy="259045"/>
    <xdr:sp macro="" textlink="">
      <xdr:nvSpPr>
        <xdr:cNvPr id="149" name="テキスト ボックス 148"/>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55" name="楕円 154"/>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56"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164374</xdr:rowOff>
    </xdr:from>
    <xdr:to>
      <xdr:col>19</xdr:col>
      <xdr:colOff>184150</xdr:colOff>
      <xdr:row>65</xdr:row>
      <xdr:rowOff>94524</xdr:rowOff>
    </xdr:to>
    <xdr:sp macro="" textlink="">
      <xdr:nvSpPr>
        <xdr:cNvPr id="157" name="楕円 156"/>
        <xdr:cNvSpPr/>
      </xdr:nvSpPr>
      <xdr:spPr>
        <a:xfrm>
          <a:off x="4064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79301</xdr:rowOff>
    </xdr:from>
    <xdr:ext cx="736600" cy="259045"/>
    <xdr:sp macro="" textlink="">
      <xdr:nvSpPr>
        <xdr:cNvPr id="158" name="テキスト ボックス 157"/>
        <xdr:cNvSpPr txBox="1"/>
      </xdr:nvSpPr>
      <xdr:spPr>
        <a:xfrm>
          <a:off x="3733800" y="1122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108313</xdr:rowOff>
    </xdr:from>
    <xdr:to>
      <xdr:col>15</xdr:col>
      <xdr:colOff>133350</xdr:colOff>
      <xdr:row>64</xdr:row>
      <xdr:rowOff>38463</xdr:rowOff>
    </xdr:to>
    <xdr:sp macro="" textlink="">
      <xdr:nvSpPr>
        <xdr:cNvPr id="159" name="楕円 158"/>
        <xdr:cNvSpPr/>
      </xdr:nvSpPr>
      <xdr:spPr>
        <a:xfrm>
          <a:off x="3175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23240</xdr:rowOff>
    </xdr:from>
    <xdr:ext cx="762000" cy="259045"/>
    <xdr:sp macro="" textlink="">
      <xdr:nvSpPr>
        <xdr:cNvPr id="160" name="テキスト ボックス 159"/>
        <xdr:cNvSpPr txBox="1"/>
      </xdr:nvSpPr>
      <xdr:spPr>
        <a:xfrm>
          <a:off x="2844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31569</xdr:rowOff>
    </xdr:from>
    <xdr:to>
      <xdr:col>11</xdr:col>
      <xdr:colOff>82550</xdr:colOff>
      <xdr:row>62</xdr:row>
      <xdr:rowOff>133169</xdr:rowOff>
    </xdr:to>
    <xdr:sp macro="" textlink="">
      <xdr:nvSpPr>
        <xdr:cNvPr id="161" name="楕円 160"/>
        <xdr:cNvSpPr/>
      </xdr:nvSpPr>
      <xdr:spPr>
        <a:xfrm>
          <a:off x="2286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62" name="テキスト ボックス 161"/>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93617</xdr:rowOff>
    </xdr:from>
    <xdr:to>
      <xdr:col>7</xdr:col>
      <xdr:colOff>31750</xdr:colOff>
      <xdr:row>63</xdr:row>
      <xdr:rowOff>23767</xdr:rowOff>
    </xdr:to>
    <xdr:sp macro="" textlink="">
      <xdr:nvSpPr>
        <xdr:cNvPr id="163" name="楕円 162"/>
        <xdr:cNvSpPr/>
      </xdr:nvSpPr>
      <xdr:spPr>
        <a:xfrm>
          <a:off x="1397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8544</xdr:rowOff>
    </xdr:from>
    <xdr:ext cx="762000" cy="259045"/>
    <xdr:sp macro="" textlink="">
      <xdr:nvSpPr>
        <xdr:cNvPr id="164" name="テキスト ボックス 163"/>
        <xdr:cNvSpPr txBox="1"/>
      </xdr:nvSpPr>
      <xdr:spPr>
        <a:xfrm>
          <a:off x="1066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ほぼ横ばいである</a:t>
          </a:r>
          <a:r>
            <a:rPr kumimoji="1" lang="ja-JP" altLang="ja-JP" sz="1100">
              <a:solidFill>
                <a:schemeClr val="dk1"/>
              </a:solidFill>
              <a:effectLst/>
              <a:latin typeface="+mn-lt"/>
              <a:ea typeface="+mn-ea"/>
              <a:cs typeface="+mn-cs"/>
            </a:rPr>
            <a:t>が、学校給食センター運営</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や道の駅</a:t>
          </a:r>
          <a:r>
            <a:rPr kumimoji="1" lang="ja-JP" altLang="en-US" sz="1100">
              <a:solidFill>
                <a:schemeClr val="dk1"/>
              </a:solidFill>
              <a:effectLst/>
              <a:latin typeface="+mn-lt"/>
              <a:ea typeface="+mn-ea"/>
              <a:cs typeface="+mn-cs"/>
            </a:rPr>
            <a:t>りょうぜんの</a:t>
          </a:r>
          <a:r>
            <a:rPr kumimoji="1" lang="ja-JP" altLang="ja-JP" sz="1100">
              <a:solidFill>
                <a:schemeClr val="dk1"/>
              </a:solidFill>
              <a:effectLst/>
              <a:latin typeface="+mn-lt"/>
              <a:ea typeface="+mn-ea"/>
              <a:cs typeface="+mn-cs"/>
            </a:rPr>
            <a:t>管理運営事業</a:t>
          </a:r>
          <a:r>
            <a:rPr kumimoji="1" lang="ja-JP" altLang="en-US" sz="1100">
              <a:solidFill>
                <a:schemeClr val="dk1"/>
              </a:solidFill>
              <a:effectLst/>
              <a:latin typeface="+mn-lt"/>
              <a:ea typeface="+mn-ea"/>
              <a:cs typeface="+mn-cs"/>
            </a:rPr>
            <a:t>（指定管理料）</a:t>
          </a:r>
          <a:r>
            <a:rPr kumimoji="1" lang="ja-JP" altLang="ja-JP" sz="1100">
              <a:solidFill>
                <a:schemeClr val="dk1"/>
              </a:solidFill>
              <a:effectLst/>
              <a:latin typeface="+mn-lt"/>
              <a:ea typeface="+mn-ea"/>
              <a:cs typeface="+mn-cs"/>
            </a:rPr>
            <a:t>などの物件費が増加しており、全体として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106781</xdr:rowOff>
    </xdr:from>
    <xdr:to>
      <xdr:col>23</xdr:col>
      <xdr:colOff>133350</xdr:colOff>
      <xdr:row>88</xdr:row>
      <xdr:rowOff>133801</xdr:rowOff>
    </xdr:to>
    <xdr:cxnSp macro="">
      <xdr:nvCxnSpPr>
        <xdr:cNvPr id="196" name="直線コネクタ 195"/>
        <xdr:cNvCxnSpPr/>
      </xdr:nvCxnSpPr>
      <xdr:spPr>
        <a:xfrm flipV="1">
          <a:off x="4953000" y="13651331"/>
          <a:ext cx="0" cy="1570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105878</xdr:rowOff>
    </xdr:from>
    <xdr:ext cx="762000" cy="259045"/>
    <xdr:sp macro="" textlink="">
      <xdr:nvSpPr>
        <xdr:cNvPr id="197" name="人件費・物件費等の状況最小値テキスト"/>
        <xdr:cNvSpPr txBox="1"/>
      </xdr:nvSpPr>
      <xdr:spPr>
        <a:xfrm>
          <a:off x="5041900" y="151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133801</xdr:rowOff>
    </xdr:from>
    <xdr:to>
      <xdr:col>24</xdr:col>
      <xdr:colOff>12700</xdr:colOff>
      <xdr:row>88</xdr:row>
      <xdr:rowOff>133801</xdr:rowOff>
    </xdr:to>
    <xdr:cxnSp macro="">
      <xdr:nvCxnSpPr>
        <xdr:cNvPr id="198" name="直線コネクタ 197"/>
        <xdr:cNvCxnSpPr/>
      </xdr:nvCxnSpPr>
      <xdr:spPr>
        <a:xfrm>
          <a:off x="4864100" y="1522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21708</xdr:rowOff>
    </xdr:from>
    <xdr:ext cx="762000" cy="259045"/>
    <xdr:sp macro="" textlink="">
      <xdr:nvSpPr>
        <xdr:cNvPr id="199" name="人件費・物件費等の状況最大値テキスト"/>
        <xdr:cNvSpPr txBox="1"/>
      </xdr:nvSpPr>
      <xdr:spPr>
        <a:xfrm>
          <a:off x="5041900" y="133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106781</xdr:rowOff>
    </xdr:from>
    <xdr:to>
      <xdr:col>24</xdr:col>
      <xdr:colOff>12700</xdr:colOff>
      <xdr:row>79</xdr:row>
      <xdr:rowOff>106781</xdr:rowOff>
    </xdr:to>
    <xdr:cxnSp macro="">
      <xdr:nvCxnSpPr>
        <xdr:cNvPr id="200" name="直線コネクタ 199"/>
        <xdr:cNvCxnSpPr/>
      </xdr:nvCxnSpPr>
      <xdr:spPr>
        <a:xfrm>
          <a:off x="4864100" y="1365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84417</xdr:rowOff>
    </xdr:from>
    <xdr:to>
      <xdr:col>23</xdr:col>
      <xdr:colOff>133350</xdr:colOff>
      <xdr:row>87</xdr:row>
      <xdr:rowOff>34530</xdr:rowOff>
    </xdr:to>
    <xdr:cxnSp macro="">
      <xdr:nvCxnSpPr>
        <xdr:cNvPr id="201" name="直線コネクタ 200"/>
        <xdr:cNvCxnSpPr/>
      </xdr:nvCxnSpPr>
      <xdr:spPr>
        <a:xfrm>
          <a:off x="4114800" y="14829117"/>
          <a:ext cx="838200" cy="12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157075</xdr:rowOff>
    </xdr:from>
    <xdr:ext cx="762000" cy="259045"/>
    <xdr:sp macro="" textlink="">
      <xdr:nvSpPr>
        <xdr:cNvPr id="202" name="人件費・物件費等の状況平均値テキスト"/>
        <xdr:cNvSpPr txBox="1"/>
      </xdr:nvSpPr>
      <xdr:spPr>
        <a:xfrm>
          <a:off x="5041900" y="1421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140548</xdr:rowOff>
    </xdr:from>
    <xdr:to>
      <xdr:col>23</xdr:col>
      <xdr:colOff>184150</xdr:colOff>
      <xdr:row>84</xdr:row>
      <xdr:rowOff>70698</xdr:rowOff>
    </xdr:to>
    <xdr:sp macro="" textlink="">
      <xdr:nvSpPr>
        <xdr:cNvPr id="203" name="フローチャート: 判断 202"/>
        <xdr:cNvSpPr/>
      </xdr:nvSpPr>
      <xdr:spPr>
        <a:xfrm>
          <a:off x="49022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37621</xdr:rowOff>
    </xdr:from>
    <xdr:to>
      <xdr:col>19</xdr:col>
      <xdr:colOff>133350</xdr:colOff>
      <xdr:row>86</xdr:row>
      <xdr:rowOff>84417</xdr:rowOff>
    </xdr:to>
    <xdr:cxnSp macro="">
      <xdr:nvCxnSpPr>
        <xdr:cNvPr id="204" name="直線コネクタ 203"/>
        <xdr:cNvCxnSpPr/>
      </xdr:nvCxnSpPr>
      <xdr:spPr>
        <a:xfrm>
          <a:off x="3225800" y="14782321"/>
          <a:ext cx="889000" cy="4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81975</xdr:rowOff>
    </xdr:from>
    <xdr:to>
      <xdr:col>19</xdr:col>
      <xdr:colOff>184150</xdr:colOff>
      <xdr:row>85</xdr:row>
      <xdr:rowOff>12125</xdr:rowOff>
    </xdr:to>
    <xdr:sp macro="" textlink="">
      <xdr:nvSpPr>
        <xdr:cNvPr id="205" name="フローチャート: 判断 204"/>
        <xdr:cNvSpPr/>
      </xdr:nvSpPr>
      <xdr:spPr>
        <a:xfrm>
          <a:off x="4064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22302</xdr:rowOff>
    </xdr:from>
    <xdr:ext cx="736600" cy="259045"/>
    <xdr:sp macro="" textlink="">
      <xdr:nvSpPr>
        <xdr:cNvPr id="206" name="テキスト ボックス 205"/>
        <xdr:cNvSpPr txBox="1"/>
      </xdr:nvSpPr>
      <xdr:spPr>
        <a:xfrm>
          <a:off x="3733800" y="14252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27975</xdr:rowOff>
    </xdr:from>
    <xdr:to>
      <xdr:col>15</xdr:col>
      <xdr:colOff>82550</xdr:colOff>
      <xdr:row>86</xdr:row>
      <xdr:rowOff>37621</xdr:rowOff>
    </xdr:to>
    <xdr:cxnSp macro="">
      <xdr:nvCxnSpPr>
        <xdr:cNvPr id="207" name="直線コネクタ 206"/>
        <xdr:cNvCxnSpPr/>
      </xdr:nvCxnSpPr>
      <xdr:spPr>
        <a:xfrm>
          <a:off x="2336800" y="14601225"/>
          <a:ext cx="889000" cy="18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52312</xdr:rowOff>
    </xdr:from>
    <xdr:to>
      <xdr:col>15</xdr:col>
      <xdr:colOff>133350</xdr:colOff>
      <xdr:row>84</xdr:row>
      <xdr:rowOff>153912</xdr:rowOff>
    </xdr:to>
    <xdr:sp macro="" textlink="">
      <xdr:nvSpPr>
        <xdr:cNvPr id="208" name="フローチャート: 判断 207"/>
        <xdr:cNvSpPr/>
      </xdr:nvSpPr>
      <xdr:spPr>
        <a:xfrm>
          <a:off x="3175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164089</xdr:rowOff>
    </xdr:from>
    <xdr:ext cx="762000" cy="259045"/>
    <xdr:sp macro="" textlink="">
      <xdr:nvSpPr>
        <xdr:cNvPr id="209" name="テキスト ボックス 208"/>
        <xdr:cNvSpPr txBox="1"/>
      </xdr:nvSpPr>
      <xdr:spPr>
        <a:xfrm>
          <a:off x="2844800" y="142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165591</xdr:rowOff>
    </xdr:from>
    <xdr:to>
      <xdr:col>11</xdr:col>
      <xdr:colOff>31750</xdr:colOff>
      <xdr:row>85</xdr:row>
      <xdr:rowOff>27975</xdr:rowOff>
    </xdr:to>
    <xdr:cxnSp macro="">
      <xdr:nvCxnSpPr>
        <xdr:cNvPr id="210" name="直線コネクタ 209"/>
        <xdr:cNvCxnSpPr/>
      </xdr:nvCxnSpPr>
      <xdr:spPr>
        <a:xfrm>
          <a:off x="1447800" y="14567391"/>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162517</xdr:rowOff>
    </xdr:from>
    <xdr:to>
      <xdr:col>11</xdr:col>
      <xdr:colOff>82550</xdr:colOff>
      <xdr:row>85</xdr:row>
      <xdr:rowOff>92667</xdr:rowOff>
    </xdr:to>
    <xdr:sp macro="" textlink="">
      <xdr:nvSpPr>
        <xdr:cNvPr id="211" name="フローチャート: 判断 210"/>
        <xdr:cNvSpPr/>
      </xdr:nvSpPr>
      <xdr:spPr>
        <a:xfrm>
          <a:off x="2286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77444</xdr:rowOff>
    </xdr:from>
    <xdr:ext cx="762000" cy="259045"/>
    <xdr:sp macro="" textlink="">
      <xdr:nvSpPr>
        <xdr:cNvPr id="212" name="テキスト ボックス 211"/>
        <xdr:cNvSpPr txBox="1"/>
      </xdr:nvSpPr>
      <xdr:spPr>
        <a:xfrm>
          <a:off x="1955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66624</xdr:rowOff>
    </xdr:from>
    <xdr:to>
      <xdr:col>7</xdr:col>
      <xdr:colOff>31750</xdr:colOff>
      <xdr:row>83</xdr:row>
      <xdr:rowOff>168224</xdr:rowOff>
    </xdr:to>
    <xdr:sp macro="" textlink="">
      <xdr:nvSpPr>
        <xdr:cNvPr id="213" name="フローチャート: 判断 212"/>
        <xdr:cNvSpPr/>
      </xdr:nvSpPr>
      <xdr:spPr>
        <a:xfrm>
          <a:off x="1397000" y="142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6951</xdr:rowOff>
    </xdr:from>
    <xdr:ext cx="762000" cy="259045"/>
    <xdr:sp macro="" textlink="">
      <xdr:nvSpPr>
        <xdr:cNvPr id="214" name="テキスト ボックス 213"/>
        <xdr:cNvSpPr txBox="1"/>
      </xdr:nvSpPr>
      <xdr:spPr>
        <a:xfrm>
          <a:off x="1066800" y="1406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155180</xdr:rowOff>
    </xdr:from>
    <xdr:to>
      <xdr:col>23</xdr:col>
      <xdr:colOff>184150</xdr:colOff>
      <xdr:row>87</xdr:row>
      <xdr:rowOff>85330</xdr:rowOff>
    </xdr:to>
    <xdr:sp macro="" textlink="">
      <xdr:nvSpPr>
        <xdr:cNvPr id="220" name="楕円 219"/>
        <xdr:cNvSpPr/>
      </xdr:nvSpPr>
      <xdr:spPr>
        <a:xfrm>
          <a:off x="4902200" y="148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127257</xdr:rowOff>
    </xdr:from>
    <xdr:ext cx="762000" cy="259045"/>
    <xdr:sp macro="" textlink="">
      <xdr:nvSpPr>
        <xdr:cNvPr id="221" name="人件費・物件費等の状況該当値テキスト"/>
        <xdr:cNvSpPr txBox="1"/>
      </xdr:nvSpPr>
      <xdr:spPr>
        <a:xfrm>
          <a:off x="5041900" y="148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33617</xdr:rowOff>
    </xdr:from>
    <xdr:to>
      <xdr:col>19</xdr:col>
      <xdr:colOff>184150</xdr:colOff>
      <xdr:row>86</xdr:row>
      <xdr:rowOff>135217</xdr:rowOff>
    </xdr:to>
    <xdr:sp macro="" textlink="">
      <xdr:nvSpPr>
        <xdr:cNvPr id="222" name="楕円 221"/>
        <xdr:cNvSpPr/>
      </xdr:nvSpPr>
      <xdr:spPr>
        <a:xfrm>
          <a:off x="4064000" y="147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119994</xdr:rowOff>
    </xdr:from>
    <xdr:ext cx="736600" cy="259045"/>
    <xdr:sp macro="" textlink="">
      <xdr:nvSpPr>
        <xdr:cNvPr id="223" name="テキスト ボックス 222"/>
        <xdr:cNvSpPr txBox="1"/>
      </xdr:nvSpPr>
      <xdr:spPr>
        <a:xfrm>
          <a:off x="3733800" y="1486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158271</xdr:rowOff>
    </xdr:from>
    <xdr:to>
      <xdr:col>15</xdr:col>
      <xdr:colOff>133350</xdr:colOff>
      <xdr:row>86</xdr:row>
      <xdr:rowOff>88421</xdr:rowOff>
    </xdr:to>
    <xdr:sp macro="" textlink="">
      <xdr:nvSpPr>
        <xdr:cNvPr id="224" name="楕円 223"/>
        <xdr:cNvSpPr/>
      </xdr:nvSpPr>
      <xdr:spPr>
        <a:xfrm>
          <a:off x="3175000" y="147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73198</xdr:rowOff>
    </xdr:from>
    <xdr:ext cx="762000" cy="259045"/>
    <xdr:sp macro="" textlink="">
      <xdr:nvSpPr>
        <xdr:cNvPr id="225" name="テキスト ボックス 224"/>
        <xdr:cNvSpPr txBox="1"/>
      </xdr:nvSpPr>
      <xdr:spPr>
        <a:xfrm>
          <a:off x="2844800" y="1481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148625</xdr:rowOff>
    </xdr:from>
    <xdr:to>
      <xdr:col>11</xdr:col>
      <xdr:colOff>82550</xdr:colOff>
      <xdr:row>85</xdr:row>
      <xdr:rowOff>78775</xdr:rowOff>
    </xdr:to>
    <xdr:sp macro="" textlink="">
      <xdr:nvSpPr>
        <xdr:cNvPr id="226" name="楕円 225"/>
        <xdr:cNvSpPr/>
      </xdr:nvSpPr>
      <xdr:spPr>
        <a:xfrm>
          <a:off x="2286000" y="145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88952</xdr:rowOff>
    </xdr:from>
    <xdr:ext cx="762000" cy="259045"/>
    <xdr:sp macro="" textlink="">
      <xdr:nvSpPr>
        <xdr:cNvPr id="227" name="テキスト ボックス 226"/>
        <xdr:cNvSpPr txBox="1"/>
      </xdr:nvSpPr>
      <xdr:spPr>
        <a:xfrm>
          <a:off x="1955800" y="1431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114791</xdr:rowOff>
    </xdr:from>
    <xdr:to>
      <xdr:col>7</xdr:col>
      <xdr:colOff>31750</xdr:colOff>
      <xdr:row>85</xdr:row>
      <xdr:rowOff>44941</xdr:rowOff>
    </xdr:to>
    <xdr:sp macro="" textlink="">
      <xdr:nvSpPr>
        <xdr:cNvPr id="228" name="楕円 227"/>
        <xdr:cNvSpPr/>
      </xdr:nvSpPr>
      <xdr:spPr>
        <a:xfrm>
          <a:off x="1397000" y="145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29718</xdr:rowOff>
    </xdr:from>
    <xdr:ext cx="762000" cy="259045"/>
    <xdr:sp macro="" textlink="">
      <xdr:nvSpPr>
        <xdr:cNvPr id="229" name="テキスト ボックス 228"/>
        <xdr:cNvSpPr txBox="1"/>
      </xdr:nvSpPr>
      <xdr:spPr>
        <a:xfrm>
          <a:off x="1066800" y="146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年度から減少傾向にあり、類似団体平均とほぼ同じ水準となって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る。今後も給与の構造改革と給与水準の適正化に努める。</a:t>
          </a:r>
          <a:endParaRPr lang="ja-JP" altLang="ja-JP" sz="1100">
            <a:effectLst/>
          </a:endParaRPr>
        </a:p>
        <a:p>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39159</xdr:rowOff>
    </xdr:to>
    <xdr:cxnSp macro="">
      <xdr:nvCxnSpPr>
        <xdr:cNvPr id="258" name="直線コネクタ 257"/>
        <xdr:cNvCxnSpPr/>
      </xdr:nvCxnSpPr>
      <xdr:spPr>
        <a:xfrm flipV="1">
          <a:off x="17018000" y="1404196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9"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60" name="直線コネクタ 259"/>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61"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2" name="直線コネクタ 261"/>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30691</xdr:rowOff>
    </xdr:to>
    <xdr:cxnSp macro="">
      <xdr:nvCxnSpPr>
        <xdr:cNvPr id="263" name="直線コネクタ 262"/>
        <xdr:cNvCxnSpPr/>
      </xdr:nvCxnSpPr>
      <xdr:spPr>
        <a:xfrm flipV="1">
          <a:off x="16179800" y="1488651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72618</xdr:rowOff>
    </xdr:from>
    <xdr:ext cx="762000" cy="259045"/>
    <xdr:sp macro="" textlink="">
      <xdr:nvSpPr>
        <xdr:cNvPr id="264" name="給与水準   （国との比較）平均値テキスト"/>
        <xdr:cNvSpPr txBox="1"/>
      </xdr:nvSpPr>
      <xdr:spPr>
        <a:xfrm>
          <a:off x="17106900" y="14988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65" name="フローチャート: 判断 264"/>
        <xdr:cNvSpPr/>
      </xdr:nvSpPr>
      <xdr:spPr>
        <a:xfrm>
          <a:off x="169672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70909</xdr:rowOff>
    </xdr:to>
    <xdr:cxnSp macro="">
      <xdr:nvCxnSpPr>
        <xdr:cNvPr id="266" name="直線コネクタ 265"/>
        <xdr:cNvCxnSpPr/>
      </xdr:nvCxnSpPr>
      <xdr:spPr>
        <a:xfrm flipV="1">
          <a:off x="15290800" y="149468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100541</xdr:rowOff>
    </xdr:from>
    <xdr:to>
      <xdr:col>77</xdr:col>
      <xdr:colOff>95250</xdr:colOff>
      <xdr:row>88</xdr:row>
      <xdr:rowOff>30691</xdr:rowOff>
    </xdr:to>
    <xdr:sp macro="" textlink="">
      <xdr:nvSpPr>
        <xdr:cNvPr id="267" name="フローチャート: 判断 266"/>
        <xdr:cNvSpPr/>
      </xdr:nvSpPr>
      <xdr:spPr>
        <a:xfrm>
          <a:off x="16129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68" name="テキスト ボックス 267"/>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151341</xdr:rowOff>
    </xdr:to>
    <xdr:cxnSp macro="">
      <xdr:nvCxnSpPr>
        <xdr:cNvPr id="269" name="直線コネクタ 268"/>
        <xdr:cNvCxnSpPr/>
      </xdr:nvCxnSpPr>
      <xdr:spPr>
        <a:xfrm flipV="1">
          <a:off x="14401800" y="149870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70" name="フローチャート: 判断 269"/>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1" name="テキスト ボックス 270"/>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151341</xdr:rowOff>
    </xdr:to>
    <xdr:cxnSp macro="">
      <xdr:nvCxnSpPr>
        <xdr:cNvPr id="272" name="直線コネクタ 271"/>
        <xdr:cNvCxnSpPr/>
      </xdr:nvCxnSpPr>
      <xdr:spPr>
        <a:xfrm>
          <a:off x="13512800" y="150071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73" name="フローチャート: 判断 272"/>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4" name="テキスト ボックス 273"/>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75" name="フローチャート: 判断 274"/>
        <xdr:cNvSpPr/>
      </xdr:nvSpPr>
      <xdr:spPr>
        <a:xfrm>
          <a:off x="13462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91668</xdr:rowOff>
    </xdr:from>
    <xdr:ext cx="762000" cy="259045"/>
    <xdr:sp macro="" textlink="">
      <xdr:nvSpPr>
        <xdr:cNvPr id="276" name="テキスト ボックス 275"/>
        <xdr:cNvSpPr txBox="1"/>
      </xdr:nvSpPr>
      <xdr:spPr>
        <a:xfrm>
          <a:off x="13131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82" name="楕円 281"/>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107543</xdr:rowOff>
    </xdr:from>
    <xdr:ext cx="762000" cy="259045"/>
    <xdr:sp macro="" textlink="">
      <xdr:nvSpPr>
        <xdr:cNvPr id="283" name="給与水準   （国との比較）該当値テキスト"/>
        <xdr:cNvSpPr txBox="1"/>
      </xdr:nvSpPr>
      <xdr:spPr>
        <a:xfrm>
          <a:off x="171069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84" name="楕円 283"/>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85" name="テキスト ボックス 284"/>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86" name="楕円 285"/>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87" name="テキスト ボックス 286"/>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100541</xdr:rowOff>
    </xdr:from>
    <xdr:to>
      <xdr:col>68</xdr:col>
      <xdr:colOff>203200</xdr:colOff>
      <xdr:row>88</xdr:row>
      <xdr:rowOff>30691</xdr:rowOff>
    </xdr:to>
    <xdr:sp macro="" textlink="">
      <xdr:nvSpPr>
        <xdr:cNvPr id="288" name="楕円 287"/>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40868</xdr:rowOff>
    </xdr:from>
    <xdr:ext cx="762000" cy="259045"/>
    <xdr:sp macro="" textlink="">
      <xdr:nvSpPr>
        <xdr:cNvPr id="289" name="テキスト ボックス 288"/>
        <xdr:cNvSpPr txBox="1"/>
      </xdr:nvSpPr>
      <xdr:spPr>
        <a:xfrm>
          <a:off x="14020800" y="1478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90" name="楕円 289"/>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91" name="テキスト ボックス 290"/>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、類似団体平均をわずかに上回っている。今後も定員適正化に沿った職員の定数管理や給与の適正化等に努める。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142557</xdr:rowOff>
    </xdr:from>
    <xdr:to>
      <xdr:col>81</xdr:col>
      <xdr:colOff>44450</xdr:colOff>
      <xdr:row>66</xdr:row>
      <xdr:rowOff>14181</xdr:rowOff>
    </xdr:to>
    <xdr:cxnSp macro="">
      <xdr:nvCxnSpPr>
        <xdr:cNvPr id="321" name="直線コネクタ 320"/>
        <xdr:cNvCxnSpPr/>
      </xdr:nvCxnSpPr>
      <xdr:spPr>
        <a:xfrm flipV="1">
          <a:off x="17018000" y="10258107"/>
          <a:ext cx="0" cy="107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157708</xdr:rowOff>
    </xdr:from>
    <xdr:ext cx="762000" cy="259045"/>
    <xdr:sp macro="" textlink="">
      <xdr:nvSpPr>
        <xdr:cNvPr id="322"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14181</xdr:rowOff>
    </xdr:from>
    <xdr:to>
      <xdr:col>81</xdr:col>
      <xdr:colOff>133350</xdr:colOff>
      <xdr:row>66</xdr:row>
      <xdr:rowOff>14181</xdr:rowOff>
    </xdr:to>
    <xdr:cxnSp macro="">
      <xdr:nvCxnSpPr>
        <xdr:cNvPr id="323" name="直線コネクタ 322"/>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57484</xdr:rowOff>
    </xdr:from>
    <xdr:ext cx="762000" cy="259045"/>
    <xdr:sp macro="" textlink="">
      <xdr:nvSpPr>
        <xdr:cNvPr id="324" name="定員管理の状況最大値テキスト"/>
        <xdr:cNvSpPr txBox="1"/>
      </xdr:nvSpPr>
      <xdr:spPr>
        <a:xfrm>
          <a:off x="17106900" y="1000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142557</xdr:rowOff>
    </xdr:from>
    <xdr:to>
      <xdr:col>81</xdr:col>
      <xdr:colOff>133350</xdr:colOff>
      <xdr:row>59</xdr:row>
      <xdr:rowOff>142557</xdr:rowOff>
    </xdr:to>
    <xdr:cxnSp macro="">
      <xdr:nvCxnSpPr>
        <xdr:cNvPr id="325" name="直線コネクタ 324"/>
        <xdr:cNvCxnSpPr/>
      </xdr:nvCxnSpPr>
      <xdr:spPr>
        <a:xfrm>
          <a:off x="16929100" y="1025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163089</xdr:rowOff>
    </xdr:from>
    <xdr:to>
      <xdr:col>81</xdr:col>
      <xdr:colOff>44450</xdr:colOff>
      <xdr:row>62</xdr:row>
      <xdr:rowOff>171132</xdr:rowOff>
    </xdr:to>
    <xdr:cxnSp macro="">
      <xdr:nvCxnSpPr>
        <xdr:cNvPr id="326" name="直線コネクタ 325"/>
        <xdr:cNvCxnSpPr/>
      </xdr:nvCxnSpPr>
      <xdr:spPr>
        <a:xfrm flipV="1">
          <a:off x="16179800" y="1079298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52405</xdr:rowOff>
    </xdr:from>
    <xdr:ext cx="762000" cy="259045"/>
    <xdr:sp macro="" textlink="">
      <xdr:nvSpPr>
        <xdr:cNvPr id="327"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28" name="フローチャート: 判断 327"/>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108796</xdr:rowOff>
    </xdr:from>
    <xdr:to>
      <xdr:col>77</xdr:col>
      <xdr:colOff>44450</xdr:colOff>
      <xdr:row>62</xdr:row>
      <xdr:rowOff>171132</xdr:rowOff>
    </xdr:to>
    <xdr:cxnSp macro="">
      <xdr:nvCxnSpPr>
        <xdr:cNvPr id="329" name="直線コネクタ 328"/>
        <xdr:cNvCxnSpPr/>
      </xdr:nvCxnSpPr>
      <xdr:spPr>
        <a:xfrm>
          <a:off x="15290800" y="10738696"/>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23813</xdr:rowOff>
    </xdr:from>
    <xdr:to>
      <xdr:col>77</xdr:col>
      <xdr:colOff>95250</xdr:colOff>
      <xdr:row>62</xdr:row>
      <xdr:rowOff>125413</xdr:rowOff>
    </xdr:to>
    <xdr:sp macro="" textlink="">
      <xdr:nvSpPr>
        <xdr:cNvPr id="330" name="フローチャート: 判断 329"/>
        <xdr:cNvSpPr/>
      </xdr:nvSpPr>
      <xdr:spPr>
        <a:xfrm>
          <a:off x="16129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135590</xdr:rowOff>
    </xdr:from>
    <xdr:ext cx="736600" cy="259045"/>
    <xdr:sp macro="" textlink="">
      <xdr:nvSpPr>
        <xdr:cNvPr id="331" name="テキスト ボックス 330"/>
        <xdr:cNvSpPr txBox="1"/>
      </xdr:nvSpPr>
      <xdr:spPr>
        <a:xfrm>
          <a:off x="15798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82656</xdr:rowOff>
    </xdr:from>
    <xdr:to>
      <xdr:col>72</xdr:col>
      <xdr:colOff>203200</xdr:colOff>
      <xdr:row>62</xdr:row>
      <xdr:rowOff>108796</xdr:rowOff>
    </xdr:to>
    <xdr:cxnSp macro="">
      <xdr:nvCxnSpPr>
        <xdr:cNvPr id="332" name="直線コネクタ 331"/>
        <xdr:cNvCxnSpPr/>
      </xdr:nvCxnSpPr>
      <xdr:spPr>
        <a:xfrm>
          <a:off x="14401800" y="10712556"/>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33" name="フローチャート: 判断 332"/>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129557</xdr:rowOff>
    </xdr:from>
    <xdr:ext cx="762000" cy="259045"/>
    <xdr:sp macro="" textlink="">
      <xdr:nvSpPr>
        <xdr:cNvPr id="334" name="テキスト ボックス 333"/>
        <xdr:cNvSpPr txBox="1"/>
      </xdr:nvSpPr>
      <xdr:spPr>
        <a:xfrm>
          <a:off x="14909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82656</xdr:rowOff>
    </xdr:from>
    <xdr:to>
      <xdr:col>68</xdr:col>
      <xdr:colOff>152400</xdr:colOff>
      <xdr:row>62</xdr:row>
      <xdr:rowOff>86678</xdr:rowOff>
    </xdr:to>
    <xdr:cxnSp macro="">
      <xdr:nvCxnSpPr>
        <xdr:cNvPr id="335" name="直線コネクタ 334"/>
        <xdr:cNvCxnSpPr/>
      </xdr:nvCxnSpPr>
      <xdr:spPr>
        <a:xfrm flipV="1">
          <a:off x="13512800" y="1071255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36" name="フローチャート: 判断 335"/>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37" name="テキスト ボックス 336"/>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8" name="フローチャート: 判断 337"/>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9" name="テキスト ボックス 338"/>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112289</xdr:rowOff>
    </xdr:from>
    <xdr:to>
      <xdr:col>81</xdr:col>
      <xdr:colOff>95250</xdr:colOff>
      <xdr:row>63</xdr:row>
      <xdr:rowOff>42439</xdr:rowOff>
    </xdr:to>
    <xdr:sp macro="" textlink="">
      <xdr:nvSpPr>
        <xdr:cNvPr id="345" name="楕円 344"/>
        <xdr:cNvSpPr/>
      </xdr:nvSpPr>
      <xdr:spPr>
        <a:xfrm>
          <a:off x="169672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84366</xdr:rowOff>
    </xdr:from>
    <xdr:ext cx="762000" cy="259045"/>
    <xdr:sp macro="" textlink="">
      <xdr:nvSpPr>
        <xdr:cNvPr id="346" name="定員管理の状況該当値テキスト"/>
        <xdr:cNvSpPr txBox="1"/>
      </xdr:nvSpPr>
      <xdr:spPr>
        <a:xfrm>
          <a:off x="17106900" y="1071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120332</xdr:rowOff>
    </xdr:from>
    <xdr:to>
      <xdr:col>77</xdr:col>
      <xdr:colOff>95250</xdr:colOff>
      <xdr:row>63</xdr:row>
      <xdr:rowOff>50482</xdr:rowOff>
    </xdr:to>
    <xdr:sp macro="" textlink="">
      <xdr:nvSpPr>
        <xdr:cNvPr id="347" name="楕円 346"/>
        <xdr:cNvSpPr/>
      </xdr:nvSpPr>
      <xdr:spPr>
        <a:xfrm>
          <a:off x="16129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35259</xdr:rowOff>
    </xdr:from>
    <xdr:ext cx="736600" cy="259045"/>
    <xdr:sp macro="" textlink="">
      <xdr:nvSpPr>
        <xdr:cNvPr id="348" name="テキスト ボックス 347"/>
        <xdr:cNvSpPr txBox="1"/>
      </xdr:nvSpPr>
      <xdr:spPr>
        <a:xfrm>
          <a:off x="15798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57996</xdr:rowOff>
    </xdr:from>
    <xdr:to>
      <xdr:col>73</xdr:col>
      <xdr:colOff>44450</xdr:colOff>
      <xdr:row>62</xdr:row>
      <xdr:rowOff>159596</xdr:rowOff>
    </xdr:to>
    <xdr:sp macro="" textlink="">
      <xdr:nvSpPr>
        <xdr:cNvPr id="349" name="楕円 348"/>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144373</xdr:rowOff>
    </xdr:from>
    <xdr:ext cx="762000" cy="259045"/>
    <xdr:sp macro="" textlink="">
      <xdr:nvSpPr>
        <xdr:cNvPr id="350" name="テキスト ボックス 349"/>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31856</xdr:rowOff>
    </xdr:from>
    <xdr:to>
      <xdr:col>68</xdr:col>
      <xdr:colOff>203200</xdr:colOff>
      <xdr:row>62</xdr:row>
      <xdr:rowOff>133456</xdr:rowOff>
    </xdr:to>
    <xdr:sp macro="" textlink="">
      <xdr:nvSpPr>
        <xdr:cNvPr id="351" name="楕円 350"/>
        <xdr:cNvSpPr/>
      </xdr:nvSpPr>
      <xdr:spPr>
        <a:xfrm>
          <a:off x="14351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143633</xdr:rowOff>
    </xdr:from>
    <xdr:ext cx="762000" cy="259045"/>
    <xdr:sp macro="" textlink="">
      <xdr:nvSpPr>
        <xdr:cNvPr id="352" name="テキスト ボックス 351"/>
        <xdr:cNvSpPr txBox="1"/>
      </xdr:nvSpPr>
      <xdr:spPr>
        <a:xfrm>
          <a:off x="14020800" y="1043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35878</xdr:rowOff>
    </xdr:from>
    <xdr:to>
      <xdr:col>64</xdr:col>
      <xdr:colOff>152400</xdr:colOff>
      <xdr:row>62</xdr:row>
      <xdr:rowOff>137478</xdr:rowOff>
    </xdr:to>
    <xdr:sp macro="" textlink="">
      <xdr:nvSpPr>
        <xdr:cNvPr id="353" name="楕円 352"/>
        <xdr:cNvSpPr/>
      </xdr:nvSpPr>
      <xdr:spPr>
        <a:xfrm>
          <a:off x="13462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122255</xdr:rowOff>
    </xdr:from>
    <xdr:ext cx="762000" cy="259045"/>
    <xdr:sp macro="" textlink="">
      <xdr:nvSpPr>
        <xdr:cNvPr id="354" name="テキスト ボックス 353"/>
        <xdr:cNvSpPr txBox="1"/>
      </xdr:nvSpPr>
      <xdr:spPr>
        <a:xfrm>
          <a:off x="13131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実質公債費比率は減少傾向にあったが、普通交付税の合併算定替の縮減による標準財政規模の減少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年度から増加に転じ</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前年度同率で横ばいとなっている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既存事業の見直しを進めて地方債の発行を抑制するとともに、高金利の地方債を繰上償還することにより健全化に努める。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修正個所</a:t>
          </a:r>
          <a:r>
            <a:rPr kumimoji="1" lang="en-US" altLang="ja-JP" sz="1100">
              <a:solidFill>
                <a:schemeClr val="dk1"/>
              </a:solidFill>
              <a:effectLst/>
              <a:latin typeface="+mn-lt"/>
              <a:ea typeface="+mn-ea"/>
              <a:cs typeface="+mn-cs"/>
            </a:rPr>
            <a:t>】</a:t>
          </a: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6.4</a:t>
          </a:r>
          <a:r>
            <a:rPr kumimoji="1" lang="ja-JP" altLang="en-US" sz="1100">
              <a:solidFill>
                <a:schemeClr val="dk1"/>
              </a:solidFill>
              <a:effectLst/>
              <a:latin typeface="+mn-lt"/>
              <a:ea typeface="+mn-ea"/>
              <a:cs typeface="+mn-cs"/>
            </a:rPr>
            <a:t>％へ修正。</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％へ修正。</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41910</xdr:rowOff>
    </xdr:to>
    <xdr:cxnSp macro="">
      <xdr:nvCxnSpPr>
        <xdr:cNvPr id="382" name="直線コネクタ 381"/>
        <xdr:cNvCxnSpPr/>
      </xdr:nvCxnSpPr>
      <xdr:spPr>
        <a:xfrm flipV="1">
          <a:off x="17018000" y="621284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5"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6" name="直線コネクタ 385"/>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41</xdr:row>
      <xdr:rowOff>52070</xdr:rowOff>
    </xdr:to>
    <xdr:cxnSp macro="">
      <xdr:nvCxnSpPr>
        <xdr:cNvPr id="387" name="直線コネクタ 386"/>
        <xdr:cNvCxnSpPr/>
      </xdr:nvCxnSpPr>
      <xdr:spPr>
        <a:xfrm flipV="1">
          <a:off x="16179800" y="68884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8"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9" name="フローチャート: 判断 388"/>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41</xdr:row>
      <xdr:rowOff>52070</xdr:rowOff>
    </xdr:to>
    <xdr:cxnSp macro="">
      <xdr:nvCxnSpPr>
        <xdr:cNvPr id="390" name="直線コネクタ 389"/>
        <xdr:cNvCxnSpPr/>
      </xdr:nvCxnSpPr>
      <xdr:spPr>
        <a:xfrm>
          <a:off x="15290800" y="6864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78740</xdr:rowOff>
    </xdr:to>
    <xdr:cxnSp macro="">
      <xdr:nvCxnSpPr>
        <xdr:cNvPr id="393" name="直線コネクタ 392"/>
        <xdr:cNvCxnSpPr/>
      </xdr:nvCxnSpPr>
      <xdr:spPr>
        <a:xfrm flipV="1">
          <a:off x="14401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4" name="フローチャート: 判断 393"/>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5" name="テキスト ボックス 394"/>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41</xdr:row>
      <xdr:rowOff>52070</xdr:rowOff>
    </xdr:to>
    <xdr:cxnSp macro="">
      <xdr:nvCxnSpPr>
        <xdr:cNvPr id="396" name="直線コネクタ 395"/>
        <xdr:cNvCxnSpPr/>
      </xdr:nvCxnSpPr>
      <xdr:spPr>
        <a:xfrm flipV="1">
          <a:off x="13512800" y="693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7" name="フローチャート: 判断 39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8" name="テキスト ボックス 39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9" name="フローチャート: 判断 398"/>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0" name="テキスト ボックス 399"/>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6" name="楕円 405"/>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7"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8" name="楕円 407"/>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9" name="テキスト ボックス 40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10" name="楕円 409"/>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11" name="テキスト ボックス 410"/>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12" name="楕円 411"/>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3" name="テキスト ボックス 412"/>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4" name="楕円 413"/>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5" name="テキスト ボックス 414"/>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それ以上に</a:t>
          </a:r>
          <a:r>
            <a:rPr kumimoji="1" lang="ja-JP" altLang="ja-JP" sz="1100">
              <a:solidFill>
                <a:schemeClr val="dk1"/>
              </a:solidFill>
              <a:effectLst/>
              <a:latin typeface="+mn-lt"/>
              <a:ea typeface="+mn-ea"/>
              <a:cs typeface="+mn-cs"/>
            </a:rPr>
            <a:t>地方債の現在高が前年度比</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％増とな</a:t>
          </a:r>
          <a:r>
            <a:rPr kumimoji="1" lang="ja-JP" altLang="en-US" sz="1100">
              <a:solidFill>
                <a:schemeClr val="dk1"/>
              </a:solidFill>
              <a:effectLst/>
              <a:latin typeface="+mn-lt"/>
              <a:ea typeface="+mn-ea"/>
              <a:cs typeface="+mn-cs"/>
            </a:rPr>
            <a:t>ったことで、</a:t>
          </a:r>
          <a:r>
            <a:rPr kumimoji="1" lang="ja-JP" altLang="ja-JP" sz="1100">
              <a:solidFill>
                <a:schemeClr val="dk1"/>
              </a:solidFill>
              <a:effectLst/>
              <a:latin typeface="+mn-lt"/>
              <a:ea typeface="+mn-ea"/>
              <a:cs typeface="+mn-cs"/>
            </a:rPr>
            <a:t>将来負担額が増加し、比率は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た。将来負担比率で高い割合を示す地方債残高については、事業の見直し等により起債発行額を抑制するとともに高金利の地方債の繰上償還を実施するなど、より一層、財政の健全化に努めていくこととする。また、普通交付税の合併算定替の縮減により、標準財政規模も減少していくことが予想されるため、さらなる自主財源の確保を目指す。</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19322</xdr:rowOff>
    </xdr:to>
    <xdr:cxnSp macro="">
      <xdr:nvCxnSpPr>
        <xdr:cNvPr id="446" name="直線コネクタ 445"/>
        <xdr:cNvCxnSpPr/>
      </xdr:nvCxnSpPr>
      <xdr:spPr>
        <a:xfrm flipV="1">
          <a:off x="17018000" y="2313214"/>
          <a:ext cx="0" cy="1649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162849</xdr:rowOff>
    </xdr:from>
    <xdr:ext cx="762000" cy="259045"/>
    <xdr:sp macro="" textlink="">
      <xdr:nvSpPr>
        <xdr:cNvPr id="447" name="将来負担の状況最小値テキスト"/>
        <xdr:cNvSpPr txBox="1"/>
      </xdr:nvSpPr>
      <xdr:spPr>
        <a:xfrm>
          <a:off x="17106900" y="39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19322</xdr:rowOff>
    </xdr:from>
    <xdr:to>
      <xdr:col>81</xdr:col>
      <xdr:colOff>133350</xdr:colOff>
      <xdr:row>23</xdr:row>
      <xdr:rowOff>19322</xdr:rowOff>
    </xdr:to>
    <xdr:cxnSp macro="">
      <xdr:nvCxnSpPr>
        <xdr:cNvPr id="448" name="直線コネクタ 447"/>
        <xdr:cNvCxnSpPr/>
      </xdr:nvCxnSpPr>
      <xdr:spPr>
        <a:xfrm>
          <a:off x="16929100" y="396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65587</xdr:rowOff>
    </xdr:from>
    <xdr:to>
      <xdr:col>81</xdr:col>
      <xdr:colOff>44450</xdr:colOff>
      <xdr:row>17</xdr:row>
      <xdr:rowOff>79375</xdr:rowOff>
    </xdr:to>
    <xdr:cxnSp macro="">
      <xdr:nvCxnSpPr>
        <xdr:cNvPr id="451" name="直線コネクタ 450"/>
        <xdr:cNvCxnSpPr/>
      </xdr:nvCxnSpPr>
      <xdr:spPr>
        <a:xfrm>
          <a:off x="16179800" y="298023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142439</xdr:rowOff>
    </xdr:from>
    <xdr:ext cx="762000" cy="259045"/>
    <xdr:sp macro="" textlink="">
      <xdr:nvSpPr>
        <xdr:cNvPr id="452" name="将来負担の状況平均値テキスト"/>
        <xdr:cNvSpPr txBox="1"/>
      </xdr:nvSpPr>
      <xdr:spPr>
        <a:xfrm>
          <a:off x="17106900" y="27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125912</xdr:rowOff>
    </xdr:from>
    <xdr:to>
      <xdr:col>81</xdr:col>
      <xdr:colOff>95250</xdr:colOff>
      <xdr:row>17</xdr:row>
      <xdr:rowOff>56062</xdr:rowOff>
    </xdr:to>
    <xdr:sp macro="" textlink="">
      <xdr:nvSpPr>
        <xdr:cNvPr id="453" name="フローチャート: 判断 452"/>
        <xdr:cNvSpPr/>
      </xdr:nvSpPr>
      <xdr:spPr>
        <a:xfrm>
          <a:off x="169672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137069</xdr:rowOff>
    </xdr:from>
    <xdr:to>
      <xdr:col>77</xdr:col>
      <xdr:colOff>44450</xdr:colOff>
      <xdr:row>17</xdr:row>
      <xdr:rowOff>65587</xdr:rowOff>
    </xdr:to>
    <xdr:cxnSp macro="">
      <xdr:nvCxnSpPr>
        <xdr:cNvPr id="454" name="直線コネクタ 453"/>
        <xdr:cNvCxnSpPr/>
      </xdr:nvCxnSpPr>
      <xdr:spPr>
        <a:xfrm>
          <a:off x="15290800" y="2880269"/>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75928</xdr:rowOff>
    </xdr:from>
    <xdr:to>
      <xdr:col>77</xdr:col>
      <xdr:colOff>95250</xdr:colOff>
      <xdr:row>17</xdr:row>
      <xdr:rowOff>6078</xdr:rowOff>
    </xdr:to>
    <xdr:sp macro="" textlink="">
      <xdr:nvSpPr>
        <xdr:cNvPr id="455" name="フローチャート: 判断 454"/>
        <xdr:cNvSpPr/>
      </xdr:nvSpPr>
      <xdr:spPr>
        <a:xfrm>
          <a:off x="16129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16255</xdr:rowOff>
    </xdr:from>
    <xdr:ext cx="736600" cy="259045"/>
    <xdr:sp macro="" textlink="">
      <xdr:nvSpPr>
        <xdr:cNvPr id="456" name="テキスト ボックス 455"/>
        <xdr:cNvSpPr txBox="1"/>
      </xdr:nvSpPr>
      <xdr:spPr>
        <a:xfrm>
          <a:off x="15798800" y="258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118110</xdr:rowOff>
    </xdr:from>
    <xdr:to>
      <xdr:col>72</xdr:col>
      <xdr:colOff>203200</xdr:colOff>
      <xdr:row>16</xdr:row>
      <xdr:rowOff>137069</xdr:rowOff>
    </xdr:to>
    <xdr:cxnSp macro="">
      <xdr:nvCxnSpPr>
        <xdr:cNvPr id="457" name="直線コネクタ 456"/>
        <xdr:cNvCxnSpPr/>
      </xdr:nvCxnSpPr>
      <xdr:spPr>
        <a:xfrm>
          <a:off x="14401800" y="286131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103505</xdr:rowOff>
    </xdr:from>
    <xdr:to>
      <xdr:col>73</xdr:col>
      <xdr:colOff>44450</xdr:colOff>
      <xdr:row>17</xdr:row>
      <xdr:rowOff>33655</xdr:rowOff>
    </xdr:to>
    <xdr:sp macro="" textlink="">
      <xdr:nvSpPr>
        <xdr:cNvPr id="458" name="フローチャート: 判断 457"/>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18432</xdr:rowOff>
    </xdr:from>
    <xdr:ext cx="762000" cy="259045"/>
    <xdr:sp macro="" textlink="">
      <xdr:nvSpPr>
        <xdr:cNvPr id="459" name="テキスト ボックス 458"/>
        <xdr:cNvSpPr txBox="1"/>
      </xdr:nvSpPr>
      <xdr:spPr>
        <a:xfrm>
          <a:off x="14909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118110</xdr:rowOff>
    </xdr:from>
    <xdr:to>
      <xdr:col>68</xdr:col>
      <xdr:colOff>152400</xdr:colOff>
      <xdr:row>17</xdr:row>
      <xdr:rowOff>8709</xdr:rowOff>
    </xdr:to>
    <xdr:cxnSp macro="">
      <xdr:nvCxnSpPr>
        <xdr:cNvPr id="460" name="直線コネクタ 459"/>
        <xdr:cNvCxnSpPr/>
      </xdr:nvCxnSpPr>
      <xdr:spPr>
        <a:xfrm flipV="1">
          <a:off x="13512800" y="286131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134529</xdr:rowOff>
    </xdr:from>
    <xdr:to>
      <xdr:col>68</xdr:col>
      <xdr:colOff>203200</xdr:colOff>
      <xdr:row>17</xdr:row>
      <xdr:rowOff>64679</xdr:rowOff>
    </xdr:to>
    <xdr:sp macro="" textlink="">
      <xdr:nvSpPr>
        <xdr:cNvPr id="461" name="フローチャート: 判断 460"/>
        <xdr:cNvSpPr/>
      </xdr:nvSpPr>
      <xdr:spPr>
        <a:xfrm>
          <a:off x="14351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49456</xdr:rowOff>
    </xdr:from>
    <xdr:ext cx="762000" cy="259045"/>
    <xdr:sp macro="" textlink="">
      <xdr:nvSpPr>
        <xdr:cNvPr id="462" name="テキスト ボックス 461"/>
        <xdr:cNvSpPr txBox="1"/>
      </xdr:nvSpPr>
      <xdr:spPr>
        <a:xfrm>
          <a:off x="14020800" y="296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87993</xdr:rowOff>
    </xdr:from>
    <xdr:to>
      <xdr:col>64</xdr:col>
      <xdr:colOff>152400</xdr:colOff>
      <xdr:row>17</xdr:row>
      <xdr:rowOff>18143</xdr:rowOff>
    </xdr:to>
    <xdr:sp macro="" textlink="">
      <xdr:nvSpPr>
        <xdr:cNvPr id="463" name="フローチャート: 判断 462"/>
        <xdr:cNvSpPr/>
      </xdr:nvSpPr>
      <xdr:spPr>
        <a:xfrm>
          <a:off x="13462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28320</xdr:rowOff>
    </xdr:from>
    <xdr:ext cx="762000" cy="259045"/>
    <xdr:sp macro="" textlink="">
      <xdr:nvSpPr>
        <xdr:cNvPr id="464" name="テキスト ボックス 463"/>
        <xdr:cNvSpPr txBox="1"/>
      </xdr:nvSpPr>
      <xdr:spPr>
        <a:xfrm>
          <a:off x="13131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70" name="楕円 469"/>
        <xdr:cNvSpPr/>
      </xdr:nvSpPr>
      <xdr:spPr>
        <a:xfrm>
          <a:off x="169672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652</xdr:rowOff>
    </xdr:from>
    <xdr:ext cx="762000" cy="259045"/>
    <xdr:sp macro="" textlink="">
      <xdr:nvSpPr>
        <xdr:cNvPr id="471" name="将来負担の状況該当値テキスト"/>
        <xdr:cNvSpPr txBox="1"/>
      </xdr:nvSpPr>
      <xdr:spPr>
        <a:xfrm>
          <a:off x="17106900" y="291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14787</xdr:rowOff>
    </xdr:from>
    <xdr:to>
      <xdr:col>77</xdr:col>
      <xdr:colOff>95250</xdr:colOff>
      <xdr:row>17</xdr:row>
      <xdr:rowOff>116387</xdr:rowOff>
    </xdr:to>
    <xdr:sp macro="" textlink="">
      <xdr:nvSpPr>
        <xdr:cNvPr id="472" name="楕円 471"/>
        <xdr:cNvSpPr/>
      </xdr:nvSpPr>
      <xdr:spPr>
        <a:xfrm>
          <a:off x="16129000" y="29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101164</xdr:rowOff>
    </xdr:from>
    <xdr:ext cx="736600" cy="259045"/>
    <xdr:sp macro="" textlink="">
      <xdr:nvSpPr>
        <xdr:cNvPr id="473" name="テキスト ボックス 472"/>
        <xdr:cNvSpPr txBox="1"/>
      </xdr:nvSpPr>
      <xdr:spPr>
        <a:xfrm>
          <a:off x="15798800" y="3015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86269</xdr:rowOff>
    </xdr:from>
    <xdr:to>
      <xdr:col>73</xdr:col>
      <xdr:colOff>44450</xdr:colOff>
      <xdr:row>17</xdr:row>
      <xdr:rowOff>16419</xdr:rowOff>
    </xdr:to>
    <xdr:sp macro="" textlink="">
      <xdr:nvSpPr>
        <xdr:cNvPr id="474" name="楕円 473"/>
        <xdr:cNvSpPr/>
      </xdr:nvSpPr>
      <xdr:spPr>
        <a:xfrm>
          <a:off x="15240000" y="28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26596</xdr:rowOff>
    </xdr:from>
    <xdr:ext cx="762000" cy="259045"/>
    <xdr:sp macro="" textlink="">
      <xdr:nvSpPr>
        <xdr:cNvPr id="475" name="テキスト ボックス 474"/>
        <xdr:cNvSpPr txBox="1"/>
      </xdr:nvSpPr>
      <xdr:spPr>
        <a:xfrm>
          <a:off x="14909800" y="259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76" name="楕円 475"/>
        <xdr:cNvSpPr/>
      </xdr:nvSpPr>
      <xdr:spPr>
        <a:xfrm>
          <a:off x="14351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77" name="テキスト ボックス 476"/>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129359</xdr:rowOff>
    </xdr:from>
    <xdr:to>
      <xdr:col>64</xdr:col>
      <xdr:colOff>152400</xdr:colOff>
      <xdr:row>17</xdr:row>
      <xdr:rowOff>59509</xdr:rowOff>
    </xdr:to>
    <xdr:sp macro="" textlink="">
      <xdr:nvSpPr>
        <xdr:cNvPr id="478" name="楕円 477"/>
        <xdr:cNvSpPr/>
      </xdr:nvSpPr>
      <xdr:spPr>
        <a:xfrm>
          <a:off x="13462000" y="28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44286</xdr:rowOff>
    </xdr:from>
    <xdr:ext cx="762000" cy="259045"/>
    <xdr:sp macro="" textlink="">
      <xdr:nvSpPr>
        <xdr:cNvPr id="479" name="テキスト ボックス 478"/>
        <xdr:cNvSpPr txBox="1"/>
      </xdr:nvSpPr>
      <xdr:spPr>
        <a:xfrm>
          <a:off x="13131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60,816
60,363
265.12
32,786,947
31,363,302
1,376,000
17,064,715
39,345,018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引き続き類似団体平均を上回る水準となっている。人件費総額は減少しているものの、普通交付税の減少により経常一般財源も減少しているため、今後も継続して給与の構造改革と給与水準の適正化に努める。</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165100</xdr:rowOff>
    </xdr:to>
    <xdr:cxnSp macro="">
      <xdr:nvCxnSpPr>
        <xdr:cNvPr id="61" name="直線コネクタ 60"/>
        <xdr:cNvCxnSpPr/>
      </xdr:nvCxnSpPr>
      <xdr:spPr>
        <a:xfrm flipV="1">
          <a:off x="4826000" y="56134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2"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3" name="直線コネクタ 62"/>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31750</xdr:rowOff>
    </xdr:from>
    <xdr:to>
      <xdr:col>24</xdr:col>
      <xdr:colOff>25400</xdr:colOff>
      <xdr:row>38</xdr:row>
      <xdr:rowOff>107950</xdr:rowOff>
    </xdr:to>
    <xdr:cxnSp macro="">
      <xdr:nvCxnSpPr>
        <xdr:cNvPr id="66" name="直線コネクタ 65"/>
        <xdr:cNvCxnSpPr/>
      </xdr:nvCxnSpPr>
      <xdr:spPr>
        <a:xfrm>
          <a:off x="3987800" y="6546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7"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8" name="フローチャート: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31750</xdr:rowOff>
    </xdr:to>
    <xdr:cxnSp macro="">
      <xdr:nvCxnSpPr>
        <xdr:cNvPr id="69" name="直線コネクタ 68"/>
        <xdr:cNvCxnSpPr/>
      </xdr:nvCxnSpPr>
      <xdr:spPr>
        <a:xfrm>
          <a:off x="3098800" y="648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31750</xdr:rowOff>
    </xdr:to>
    <xdr:cxnSp macro="">
      <xdr:nvCxnSpPr>
        <xdr:cNvPr id="72" name="直線コネクタ 71"/>
        <xdr:cNvCxnSpPr/>
      </xdr:nvCxnSpPr>
      <xdr:spPr>
        <a:xfrm flipV="1">
          <a:off x="2209800" y="648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0</xdr:rowOff>
    </xdr:from>
    <xdr:to>
      <xdr:col>15</xdr:col>
      <xdr:colOff>149225</xdr:colOff>
      <xdr:row>37</xdr:row>
      <xdr:rowOff>101600</xdr:rowOff>
    </xdr:to>
    <xdr:sp macro="" textlink="">
      <xdr:nvSpPr>
        <xdr:cNvPr id="73" name="フローチャート: 判断 72"/>
        <xdr:cNvSpPr/>
      </xdr:nvSpPr>
      <xdr:spPr>
        <a:xfrm>
          <a:off x="3048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111777</xdr:rowOff>
    </xdr:from>
    <xdr:ext cx="762000" cy="259045"/>
    <xdr:sp macro="" textlink="">
      <xdr:nvSpPr>
        <xdr:cNvPr id="74" name="テキスト ボックス 73"/>
        <xdr:cNvSpPr txBox="1"/>
      </xdr:nvSpPr>
      <xdr:spPr>
        <a:xfrm>
          <a:off x="2717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31750</xdr:rowOff>
    </xdr:from>
    <xdr:to>
      <xdr:col>11</xdr:col>
      <xdr:colOff>9525</xdr:colOff>
      <xdr:row>38</xdr:row>
      <xdr:rowOff>107950</xdr:rowOff>
    </xdr:to>
    <xdr:cxnSp macro="">
      <xdr:nvCxnSpPr>
        <xdr:cNvPr id="75" name="直線コネクタ 74"/>
        <xdr:cNvCxnSpPr/>
      </xdr:nvCxnSpPr>
      <xdr:spPr>
        <a:xfrm flipV="1">
          <a:off x="1320800" y="6546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0</xdr:rowOff>
    </xdr:from>
    <xdr:to>
      <xdr:col>11</xdr:col>
      <xdr:colOff>60325</xdr:colOff>
      <xdr:row>37</xdr:row>
      <xdr:rowOff>101600</xdr:rowOff>
    </xdr:to>
    <xdr:sp macro="" textlink="">
      <xdr:nvSpPr>
        <xdr:cNvPr id="76" name="フローチャート: 判断 75"/>
        <xdr:cNvSpPr/>
      </xdr:nvSpPr>
      <xdr:spPr>
        <a:xfrm>
          <a:off x="2159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111777</xdr:rowOff>
    </xdr:from>
    <xdr:ext cx="762000" cy="259045"/>
    <xdr:sp macro="" textlink="">
      <xdr:nvSpPr>
        <xdr:cNvPr id="77" name="テキスト ボックス 76"/>
        <xdr:cNvSpPr txBox="1"/>
      </xdr:nvSpPr>
      <xdr:spPr>
        <a:xfrm>
          <a:off x="1828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149877</xdr:rowOff>
    </xdr:from>
    <xdr:ext cx="762000" cy="259045"/>
    <xdr:sp macro="" textlink="">
      <xdr:nvSpPr>
        <xdr:cNvPr id="79" name="テキスト ボックス 78"/>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57150</xdr:rowOff>
    </xdr:from>
    <xdr:to>
      <xdr:col>24</xdr:col>
      <xdr:colOff>76200</xdr:colOff>
      <xdr:row>38</xdr:row>
      <xdr:rowOff>158750</xdr:rowOff>
    </xdr:to>
    <xdr:sp macro="" textlink="">
      <xdr:nvSpPr>
        <xdr:cNvPr id="85" name="楕円 84"/>
        <xdr:cNvSpPr/>
      </xdr:nvSpPr>
      <xdr:spPr>
        <a:xfrm>
          <a:off x="4775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29227</xdr:rowOff>
    </xdr:from>
    <xdr:ext cx="762000" cy="259045"/>
    <xdr:sp macro="" textlink="">
      <xdr:nvSpPr>
        <xdr:cNvPr id="86" name="人件費該当値テキスト"/>
        <xdr:cNvSpPr txBox="1"/>
      </xdr:nvSpPr>
      <xdr:spPr>
        <a:xfrm>
          <a:off x="4914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152400</xdr:rowOff>
    </xdr:from>
    <xdr:to>
      <xdr:col>20</xdr:col>
      <xdr:colOff>38100</xdr:colOff>
      <xdr:row>38</xdr:row>
      <xdr:rowOff>82550</xdr:rowOff>
    </xdr:to>
    <xdr:sp macro="" textlink="">
      <xdr:nvSpPr>
        <xdr:cNvPr id="87" name="楕円 86"/>
        <xdr:cNvSpPr/>
      </xdr:nvSpPr>
      <xdr:spPr>
        <a:xfrm>
          <a:off x="3937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67327</xdr:rowOff>
    </xdr:from>
    <xdr:ext cx="736600" cy="259045"/>
    <xdr:sp macro="" textlink="">
      <xdr:nvSpPr>
        <xdr:cNvPr id="88" name="テキスト ボックス 87"/>
        <xdr:cNvSpPr txBox="1"/>
      </xdr:nvSpPr>
      <xdr:spPr>
        <a:xfrm>
          <a:off x="3606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152400</xdr:rowOff>
    </xdr:from>
    <xdr:to>
      <xdr:col>11</xdr:col>
      <xdr:colOff>60325</xdr:colOff>
      <xdr:row>38</xdr:row>
      <xdr:rowOff>82550</xdr:rowOff>
    </xdr:to>
    <xdr:sp macro="" textlink="">
      <xdr:nvSpPr>
        <xdr:cNvPr id="91" name="楕円 90"/>
        <xdr:cNvSpPr/>
      </xdr:nvSpPr>
      <xdr:spPr>
        <a:xfrm>
          <a:off x="2159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92" name="テキスト ボックス 91"/>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57150</xdr:rowOff>
    </xdr:from>
    <xdr:to>
      <xdr:col>6</xdr:col>
      <xdr:colOff>171450</xdr:colOff>
      <xdr:row>38</xdr:row>
      <xdr:rowOff>158750</xdr:rowOff>
    </xdr:to>
    <xdr:sp macro="" textlink="">
      <xdr:nvSpPr>
        <xdr:cNvPr id="93" name="楕円 92"/>
        <xdr:cNvSpPr/>
      </xdr:nvSpPr>
      <xdr:spPr>
        <a:xfrm>
          <a:off x="127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143527</xdr:rowOff>
    </xdr:from>
    <xdr:ext cx="762000" cy="259045"/>
    <xdr:sp macro="" textlink="">
      <xdr:nvSpPr>
        <xdr:cNvPr id="94" name="テキスト ボックス 93"/>
        <xdr:cNvSpPr txBox="1"/>
      </xdr:nvSpPr>
      <xdr:spPr>
        <a:xfrm>
          <a:off x="93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昇し、類似団体平均より高い水準となっている。近年、公共施設の維持管理経費や委託料などが増加しており、物件費の増加傾向が続いているため、事務事業の見直しや公共施設適正配置計画に基づく公共施設の統廃合を推進し、経費の節減に努める。</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21</xdr:row>
      <xdr:rowOff>86178</xdr:rowOff>
    </xdr:to>
    <xdr:cxnSp macro="">
      <xdr:nvCxnSpPr>
        <xdr:cNvPr id="124" name="直線コネクタ 123"/>
        <xdr:cNvCxnSpPr/>
      </xdr:nvCxnSpPr>
      <xdr:spPr>
        <a:xfrm flipV="1">
          <a:off x="16510000" y="23150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53522</xdr:rowOff>
    </xdr:from>
    <xdr:to>
      <xdr:col>82</xdr:col>
      <xdr:colOff>107950</xdr:colOff>
      <xdr:row>21</xdr:row>
      <xdr:rowOff>86178</xdr:rowOff>
    </xdr:to>
    <xdr:cxnSp macro="">
      <xdr:nvCxnSpPr>
        <xdr:cNvPr id="129" name="直線コネクタ 128"/>
        <xdr:cNvCxnSpPr/>
      </xdr:nvCxnSpPr>
      <xdr:spPr>
        <a:xfrm>
          <a:off x="15671800" y="3311072"/>
          <a:ext cx="8382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51906</xdr:rowOff>
    </xdr:from>
    <xdr:ext cx="762000" cy="259045"/>
    <xdr:sp macro="" textlink="">
      <xdr:nvSpPr>
        <xdr:cNvPr id="130" name="物件費平均値テキスト"/>
        <xdr:cNvSpPr txBox="1"/>
      </xdr:nvSpPr>
      <xdr:spPr>
        <a:xfrm>
          <a:off x="16598900" y="2795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35379</xdr:rowOff>
    </xdr:from>
    <xdr:to>
      <xdr:col>82</xdr:col>
      <xdr:colOff>158750</xdr:colOff>
      <xdr:row>17</xdr:row>
      <xdr:rowOff>136979</xdr:rowOff>
    </xdr:to>
    <xdr:sp macro="" textlink="">
      <xdr:nvSpPr>
        <xdr:cNvPr id="131" name="フローチャート: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19</xdr:row>
      <xdr:rowOff>53522</xdr:rowOff>
    </xdr:to>
    <xdr:cxnSp macro="">
      <xdr:nvCxnSpPr>
        <xdr:cNvPr id="132" name="直線コネクタ 131"/>
        <xdr:cNvCxnSpPr/>
      </xdr:nvCxnSpPr>
      <xdr:spPr>
        <a:xfrm>
          <a:off x="14782800" y="30988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141514</xdr:rowOff>
    </xdr:from>
    <xdr:to>
      <xdr:col>78</xdr:col>
      <xdr:colOff>120650</xdr:colOff>
      <xdr:row>17</xdr:row>
      <xdr:rowOff>71664</xdr:rowOff>
    </xdr:to>
    <xdr:sp macro="" textlink="">
      <xdr:nvSpPr>
        <xdr:cNvPr id="133" name="フローチャート: 判断 132"/>
        <xdr:cNvSpPr/>
      </xdr:nvSpPr>
      <xdr:spPr>
        <a:xfrm>
          <a:off x="15621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81841</xdr:rowOff>
    </xdr:from>
    <xdr:ext cx="736600" cy="259045"/>
    <xdr:sp macro="" textlink="">
      <xdr:nvSpPr>
        <xdr:cNvPr id="134" name="テキスト ボックス 133"/>
        <xdr:cNvSpPr txBox="1"/>
      </xdr:nvSpPr>
      <xdr:spPr>
        <a:xfrm>
          <a:off x="15290800" y="265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18</xdr:row>
      <xdr:rowOff>12700</xdr:rowOff>
    </xdr:to>
    <xdr:cxnSp macro="">
      <xdr:nvCxnSpPr>
        <xdr:cNvPr id="135" name="直線コネクタ 134"/>
        <xdr:cNvCxnSpPr/>
      </xdr:nvCxnSpPr>
      <xdr:spPr>
        <a:xfrm>
          <a:off x="13893800" y="2886529"/>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6" name="フローチャート: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143329</xdr:rowOff>
    </xdr:to>
    <xdr:cxnSp macro="">
      <xdr:nvCxnSpPr>
        <xdr:cNvPr id="138" name="直線コネクタ 137"/>
        <xdr:cNvCxnSpPr/>
      </xdr:nvCxnSpPr>
      <xdr:spPr>
        <a:xfrm>
          <a:off x="13004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84364</xdr:rowOff>
    </xdr:from>
    <xdr:to>
      <xdr:col>69</xdr:col>
      <xdr:colOff>142875</xdr:colOff>
      <xdr:row>16</xdr:row>
      <xdr:rowOff>14514</xdr:rowOff>
    </xdr:to>
    <xdr:sp macro="" textlink="">
      <xdr:nvSpPr>
        <xdr:cNvPr id="139" name="フローチャート: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24691</xdr:rowOff>
    </xdr:from>
    <xdr:ext cx="762000" cy="259045"/>
    <xdr:sp macro="" textlink="">
      <xdr:nvSpPr>
        <xdr:cNvPr id="140" name="テキスト ボックス 139"/>
        <xdr:cNvSpPr txBox="1"/>
      </xdr:nvSpPr>
      <xdr:spPr>
        <a:xfrm>
          <a:off x="13512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1" name="フローチャート: 判断 140"/>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24691</xdr:rowOff>
    </xdr:from>
    <xdr:ext cx="762000" cy="259045"/>
    <xdr:sp macro="" textlink="">
      <xdr:nvSpPr>
        <xdr:cNvPr id="142" name="テキスト ボックス 141"/>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35378</xdr:rowOff>
    </xdr:from>
    <xdr:to>
      <xdr:col>82</xdr:col>
      <xdr:colOff>158750</xdr:colOff>
      <xdr:row>21</xdr:row>
      <xdr:rowOff>136978</xdr:rowOff>
    </xdr:to>
    <xdr:sp macro="" textlink="">
      <xdr:nvSpPr>
        <xdr:cNvPr id="148" name="楕円 147"/>
        <xdr:cNvSpPr/>
      </xdr:nvSpPr>
      <xdr:spPr>
        <a:xfrm>
          <a:off x="16459200" y="3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115405</xdr:rowOff>
    </xdr:from>
    <xdr:ext cx="762000" cy="259045"/>
    <xdr:sp macro="" textlink="">
      <xdr:nvSpPr>
        <xdr:cNvPr id="149" name="物件費該当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50" name="楕円 149"/>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51" name="テキスト ボックス 150"/>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2" name="楕円 151"/>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3" name="テキスト ボックス 152"/>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5" name="テキスト ボックス 154"/>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ポイント上昇したが、引き続き類似団体平均より低い水準となっている。今後、</a:t>
          </a:r>
          <a:r>
            <a:rPr kumimoji="1" lang="ja-JP" altLang="en-US" sz="1100">
              <a:solidFill>
                <a:schemeClr val="dk1"/>
              </a:solidFill>
              <a:effectLst/>
              <a:latin typeface="+mn-lt"/>
              <a:ea typeface="+mn-ea"/>
              <a:cs typeface="+mn-cs"/>
            </a:rPr>
            <a:t>少子高齢化による</a:t>
          </a:r>
          <a:r>
            <a:rPr kumimoji="1" lang="ja-JP" altLang="ja-JP" sz="1100">
              <a:solidFill>
                <a:schemeClr val="dk1"/>
              </a:solidFill>
              <a:effectLst/>
              <a:latin typeface="+mn-lt"/>
              <a:ea typeface="+mn-ea"/>
              <a:cs typeface="+mn-cs"/>
            </a:rPr>
            <a:t>医療費や生活保護費等の増加が見込まれる。義務的経費であり、一律な抑制、削減はできないが適正な執行に努める。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104140</xdr:rowOff>
    </xdr:from>
    <xdr:to>
      <xdr:col>24</xdr:col>
      <xdr:colOff>25400</xdr:colOff>
      <xdr:row>61</xdr:row>
      <xdr:rowOff>161290</xdr:rowOff>
    </xdr:to>
    <xdr:cxnSp macro="">
      <xdr:nvCxnSpPr>
        <xdr:cNvPr id="183" name="直線コネクタ 182"/>
        <xdr:cNvCxnSpPr/>
      </xdr:nvCxnSpPr>
      <xdr:spPr>
        <a:xfrm flipV="1">
          <a:off x="4826000" y="9362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5" name="直線コネクタ 18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19067</xdr:rowOff>
    </xdr:from>
    <xdr:ext cx="762000" cy="259045"/>
    <xdr:sp macro="" textlink="">
      <xdr:nvSpPr>
        <xdr:cNvPr id="186" name="扶助費最大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104140</xdr:rowOff>
    </xdr:from>
    <xdr:to>
      <xdr:col>24</xdr:col>
      <xdr:colOff>114300</xdr:colOff>
      <xdr:row>54</xdr:row>
      <xdr:rowOff>104140</xdr:rowOff>
    </xdr:to>
    <xdr:cxnSp macro="">
      <xdr:nvCxnSpPr>
        <xdr:cNvPr id="187" name="直線コネクタ 186"/>
        <xdr:cNvCxnSpPr/>
      </xdr:nvCxnSpPr>
      <xdr:spPr>
        <a:xfrm>
          <a:off x="4737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58420</xdr:rowOff>
    </xdr:to>
    <xdr:cxnSp macro="">
      <xdr:nvCxnSpPr>
        <xdr:cNvPr id="188" name="直線コネクタ 187"/>
        <xdr:cNvCxnSpPr/>
      </xdr:nvCxnSpPr>
      <xdr:spPr>
        <a:xfrm>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9"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58420</xdr:rowOff>
    </xdr:from>
    <xdr:to>
      <xdr:col>19</xdr:col>
      <xdr:colOff>187325</xdr:colOff>
      <xdr:row>56</xdr:row>
      <xdr:rowOff>12700</xdr:rowOff>
    </xdr:to>
    <xdr:cxnSp macro="">
      <xdr:nvCxnSpPr>
        <xdr:cNvPr id="191" name="直線コネクタ 190"/>
        <xdr:cNvCxnSpPr/>
      </xdr:nvCxnSpPr>
      <xdr:spPr>
        <a:xfrm>
          <a:off x="3098800" y="93167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2" name="フローチャート: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3" name="テキスト ボックス 192"/>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58420</xdr:rowOff>
    </xdr:to>
    <xdr:cxnSp macro="">
      <xdr:nvCxnSpPr>
        <xdr:cNvPr id="194" name="直線コネクタ 193"/>
        <xdr:cNvCxnSpPr/>
      </xdr:nvCxnSpPr>
      <xdr:spPr>
        <a:xfrm>
          <a:off x="2209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41910</xdr:rowOff>
    </xdr:from>
    <xdr:to>
      <xdr:col>15</xdr:col>
      <xdr:colOff>149225</xdr:colOff>
      <xdr:row>57</xdr:row>
      <xdr:rowOff>143510</xdr:rowOff>
    </xdr:to>
    <xdr:sp macro="" textlink="">
      <xdr:nvSpPr>
        <xdr:cNvPr id="195" name="フローチャート: 判断 194"/>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196" name="テキスト ボックス 195"/>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92710</xdr:rowOff>
    </xdr:from>
    <xdr:to>
      <xdr:col>11</xdr:col>
      <xdr:colOff>9525</xdr:colOff>
      <xdr:row>54</xdr:row>
      <xdr:rowOff>35560</xdr:rowOff>
    </xdr:to>
    <xdr:cxnSp macro="">
      <xdr:nvCxnSpPr>
        <xdr:cNvPr id="197" name="直線コネクタ 196"/>
        <xdr:cNvCxnSpPr/>
      </xdr:nvCxnSpPr>
      <xdr:spPr>
        <a:xfrm>
          <a:off x="1320800" y="9179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8" name="フローチャート: 判断 197"/>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9" name="テキスト ボックス 198"/>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0" name="フローチャート: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1" name="テキスト ボックス 200"/>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7" name="楕円 206"/>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24147</xdr:rowOff>
    </xdr:from>
    <xdr:ext cx="762000" cy="259045"/>
    <xdr:sp macro="" textlink="">
      <xdr:nvSpPr>
        <xdr:cNvPr id="208" name="扶助費該当値テキスト"/>
        <xdr:cNvSpPr txBox="1"/>
      </xdr:nvSpPr>
      <xdr:spPr>
        <a:xfrm>
          <a:off x="4914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xdr:rowOff>
    </xdr:from>
    <xdr:to>
      <xdr:col>15</xdr:col>
      <xdr:colOff>149225</xdr:colOff>
      <xdr:row>54</xdr:row>
      <xdr:rowOff>109220</xdr:rowOff>
    </xdr:to>
    <xdr:sp macro="" textlink="">
      <xdr:nvSpPr>
        <xdr:cNvPr id="211" name="楕円 210"/>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119397</xdr:rowOff>
    </xdr:from>
    <xdr:ext cx="762000" cy="259045"/>
    <xdr:sp macro="" textlink="">
      <xdr:nvSpPr>
        <xdr:cNvPr id="212" name="テキスト ボックス 211"/>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13" name="楕円 212"/>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4" name="テキスト ボックス 213"/>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41910</xdr:rowOff>
    </xdr:from>
    <xdr:to>
      <xdr:col>6</xdr:col>
      <xdr:colOff>171450</xdr:colOff>
      <xdr:row>53</xdr:row>
      <xdr:rowOff>143510</xdr:rowOff>
    </xdr:to>
    <xdr:sp macro="" textlink="">
      <xdr:nvSpPr>
        <xdr:cNvPr id="215" name="楕円 214"/>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153687</xdr:rowOff>
    </xdr:from>
    <xdr:ext cx="762000" cy="259045"/>
    <xdr:sp macro="" textlink="">
      <xdr:nvSpPr>
        <xdr:cNvPr id="216" name="テキスト ボックス 215"/>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ポイント上昇し、類似団体と同水準となっている。</a:t>
          </a:r>
          <a:r>
            <a:rPr kumimoji="1" lang="ja-JP" altLang="en-US" sz="1100">
              <a:solidFill>
                <a:schemeClr val="dk1"/>
              </a:solidFill>
              <a:effectLst/>
              <a:latin typeface="+mn-lt"/>
              <a:ea typeface="+mn-ea"/>
              <a:cs typeface="+mn-cs"/>
            </a:rPr>
            <a:t>工業団地用地の売却等による基金積み増しがあり、積立</a:t>
          </a:r>
          <a:r>
            <a:rPr kumimoji="1" lang="ja-JP" altLang="ja-JP" sz="1100">
              <a:solidFill>
                <a:schemeClr val="dk1"/>
              </a:solidFill>
              <a:effectLst/>
              <a:latin typeface="+mn-lt"/>
              <a:ea typeface="+mn-ea"/>
              <a:cs typeface="+mn-cs"/>
            </a:rPr>
            <a:t>金などが増加して</a:t>
          </a:r>
          <a:r>
            <a:rPr kumimoji="1" lang="ja-JP" altLang="en-US" sz="1100">
              <a:solidFill>
                <a:schemeClr val="dk1"/>
              </a:solidFill>
              <a:effectLst/>
              <a:latin typeface="+mn-lt"/>
              <a:ea typeface="+mn-ea"/>
              <a:cs typeface="+mn-cs"/>
            </a:rPr>
            <a:t>いる。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53522</xdr:rowOff>
    </xdr:to>
    <xdr:cxnSp macro="">
      <xdr:nvCxnSpPr>
        <xdr:cNvPr id="246" name="直線コネクタ 245"/>
        <xdr:cNvCxnSpPr/>
      </xdr:nvCxnSpPr>
      <xdr:spPr>
        <a:xfrm flipV="1">
          <a:off x="16510000" y="90260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25599</xdr:rowOff>
    </xdr:from>
    <xdr:ext cx="762000" cy="259045"/>
    <xdr:sp macro="" textlink="">
      <xdr:nvSpPr>
        <xdr:cNvPr id="247" name="その他最小値テキスト"/>
        <xdr:cNvSpPr txBox="1"/>
      </xdr:nvSpPr>
      <xdr:spPr>
        <a:xfrm>
          <a:off x="16598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53522</xdr:rowOff>
    </xdr:from>
    <xdr:to>
      <xdr:col>82</xdr:col>
      <xdr:colOff>196850</xdr:colOff>
      <xdr:row>61</xdr:row>
      <xdr:rowOff>53522</xdr:rowOff>
    </xdr:to>
    <xdr:cxnSp macro="">
      <xdr:nvCxnSpPr>
        <xdr:cNvPr id="248" name="直線コネクタ 247"/>
        <xdr:cNvCxnSpPr/>
      </xdr:nvCxnSpPr>
      <xdr:spPr>
        <a:xfrm>
          <a:off x="16421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9"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0" name="直線コネクタ 249"/>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110672</xdr:rowOff>
    </xdr:from>
    <xdr:to>
      <xdr:col>82</xdr:col>
      <xdr:colOff>107950</xdr:colOff>
      <xdr:row>58</xdr:row>
      <xdr:rowOff>143328</xdr:rowOff>
    </xdr:to>
    <xdr:cxnSp macro="">
      <xdr:nvCxnSpPr>
        <xdr:cNvPr id="251" name="直線コネクタ 250"/>
        <xdr:cNvCxnSpPr/>
      </xdr:nvCxnSpPr>
      <xdr:spPr>
        <a:xfrm>
          <a:off x="15671800" y="10054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58</xdr:row>
      <xdr:rowOff>110672</xdr:rowOff>
    </xdr:to>
    <xdr:cxnSp macro="">
      <xdr:nvCxnSpPr>
        <xdr:cNvPr id="254" name="直線コネクタ 253"/>
        <xdr:cNvCxnSpPr/>
      </xdr:nvCxnSpPr>
      <xdr:spPr>
        <a:xfrm>
          <a:off x="14782800" y="9499600"/>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5" name="フローチャート: 判断 254"/>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56" name="テキスト ボックス 255"/>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55</xdr:row>
      <xdr:rowOff>69850</xdr:rowOff>
    </xdr:to>
    <xdr:cxnSp macro="">
      <xdr:nvCxnSpPr>
        <xdr:cNvPr id="257" name="直線コネクタ 256"/>
        <xdr:cNvCxnSpPr/>
      </xdr:nvCxnSpPr>
      <xdr:spPr>
        <a:xfrm>
          <a:off x="13893800" y="9271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166007</xdr:rowOff>
    </xdr:from>
    <xdr:to>
      <xdr:col>74</xdr:col>
      <xdr:colOff>31750</xdr:colOff>
      <xdr:row>58</xdr:row>
      <xdr:rowOff>96157</xdr:rowOff>
    </xdr:to>
    <xdr:sp macro="" textlink="">
      <xdr:nvSpPr>
        <xdr:cNvPr id="258" name="フローチャート: 判断 257"/>
        <xdr:cNvSpPr/>
      </xdr:nvSpPr>
      <xdr:spPr>
        <a:xfrm>
          <a:off x="14732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80934</xdr:rowOff>
    </xdr:from>
    <xdr:ext cx="762000" cy="259045"/>
    <xdr:sp macro="" textlink="">
      <xdr:nvSpPr>
        <xdr:cNvPr id="259" name="テキスト ボックス 258"/>
        <xdr:cNvSpPr txBox="1"/>
      </xdr:nvSpPr>
      <xdr:spPr>
        <a:xfrm>
          <a:off x="14401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57</xdr:row>
      <xdr:rowOff>69850</xdr:rowOff>
    </xdr:to>
    <xdr:cxnSp macro="">
      <xdr:nvCxnSpPr>
        <xdr:cNvPr id="260" name="直線コネクタ 259"/>
        <xdr:cNvCxnSpPr/>
      </xdr:nvCxnSpPr>
      <xdr:spPr>
        <a:xfrm flipV="1">
          <a:off x="13004800" y="9271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108857</xdr:rowOff>
    </xdr:from>
    <xdr:to>
      <xdr:col>69</xdr:col>
      <xdr:colOff>142875</xdr:colOff>
      <xdr:row>57</xdr:row>
      <xdr:rowOff>39007</xdr:rowOff>
    </xdr:to>
    <xdr:sp macro="" textlink="">
      <xdr:nvSpPr>
        <xdr:cNvPr id="261" name="フローチャート: 判断 260"/>
        <xdr:cNvSpPr/>
      </xdr:nvSpPr>
      <xdr:spPr>
        <a:xfrm>
          <a:off x="13843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23784</xdr:rowOff>
    </xdr:from>
    <xdr:ext cx="762000" cy="259045"/>
    <xdr:sp macro="" textlink="">
      <xdr:nvSpPr>
        <xdr:cNvPr id="262" name="テキスト ボックス 261"/>
        <xdr:cNvSpPr txBox="1"/>
      </xdr:nvSpPr>
      <xdr:spPr>
        <a:xfrm>
          <a:off x="13512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2722</xdr:rowOff>
    </xdr:from>
    <xdr:to>
      <xdr:col>65</xdr:col>
      <xdr:colOff>53975</xdr:colOff>
      <xdr:row>57</xdr:row>
      <xdr:rowOff>104322</xdr:rowOff>
    </xdr:to>
    <xdr:sp macro="" textlink="">
      <xdr:nvSpPr>
        <xdr:cNvPr id="263" name="フローチャート: 判断 262"/>
        <xdr:cNvSpPr/>
      </xdr:nvSpPr>
      <xdr:spPr>
        <a:xfrm>
          <a:off x="12954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114499</xdr:rowOff>
    </xdr:from>
    <xdr:ext cx="762000" cy="259045"/>
    <xdr:sp macro="" textlink="">
      <xdr:nvSpPr>
        <xdr:cNvPr id="264" name="テキスト ボックス 263"/>
        <xdr:cNvSpPr txBox="1"/>
      </xdr:nvSpPr>
      <xdr:spPr>
        <a:xfrm>
          <a:off x="12623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92528</xdr:rowOff>
    </xdr:from>
    <xdr:to>
      <xdr:col>82</xdr:col>
      <xdr:colOff>158750</xdr:colOff>
      <xdr:row>59</xdr:row>
      <xdr:rowOff>22678</xdr:rowOff>
    </xdr:to>
    <xdr:sp macro="" textlink="">
      <xdr:nvSpPr>
        <xdr:cNvPr id="270" name="楕円 269"/>
        <xdr:cNvSpPr/>
      </xdr:nvSpPr>
      <xdr:spPr>
        <a:xfrm>
          <a:off x="16459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64605</xdr:rowOff>
    </xdr:from>
    <xdr:ext cx="762000" cy="259045"/>
    <xdr:sp macro="" textlink="">
      <xdr:nvSpPr>
        <xdr:cNvPr id="271" name="その他該当値テキスト"/>
        <xdr:cNvSpPr txBox="1"/>
      </xdr:nvSpPr>
      <xdr:spPr>
        <a:xfrm>
          <a:off x="16598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59872</xdr:rowOff>
    </xdr:from>
    <xdr:to>
      <xdr:col>78</xdr:col>
      <xdr:colOff>120650</xdr:colOff>
      <xdr:row>58</xdr:row>
      <xdr:rowOff>161472</xdr:rowOff>
    </xdr:to>
    <xdr:sp macro="" textlink="">
      <xdr:nvSpPr>
        <xdr:cNvPr id="272" name="楕円 271"/>
        <xdr:cNvSpPr/>
      </xdr:nvSpPr>
      <xdr:spPr>
        <a:xfrm>
          <a:off x="15621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199</xdr:rowOff>
    </xdr:from>
    <xdr:ext cx="736600" cy="259045"/>
    <xdr:sp macro="" textlink="">
      <xdr:nvSpPr>
        <xdr:cNvPr id="273" name="テキスト ボックス 272"/>
        <xdr:cNvSpPr txBox="1"/>
      </xdr:nvSpPr>
      <xdr:spPr>
        <a:xfrm>
          <a:off x="15290800" y="977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4" name="楕円 273"/>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5" name="テキスト ボックス 274"/>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76" name="楕円 275"/>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77" name="テキスト ボックス 276"/>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し、類似団体平均を下回る水準となっている。引き続き、補助金、負担金について見直しを行い、廃止、統合、縮減、終期設定等により適正化を図り事業費の抑制に努める。</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19050</xdr:rowOff>
    </xdr:from>
    <xdr:to>
      <xdr:col>82</xdr:col>
      <xdr:colOff>107950</xdr:colOff>
      <xdr:row>40</xdr:row>
      <xdr:rowOff>165100</xdr:rowOff>
    </xdr:to>
    <xdr:cxnSp macro="">
      <xdr:nvCxnSpPr>
        <xdr:cNvPr id="307" name="直線コネクタ 306"/>
        <xdr:cNvCxnSpPr/>
      </xdr:nvCxnSpPr>
      <xdr:spPr>
        <a:xfrm flipV="1">
          <a:off x="16510000" y="5676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105427</xdr:rowOff>
    </xdr:from>
    <xdr:ext cx="762000" cy="259045"/>
    <xdr:sp macro="" textlink="">
      <xdr:nvSpPr>
        <xdr:cNvPr id="310" name="補助費等最大値テキスト"/>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19050</xdr:rowOff>
    </xdr:from>
    <xdr:to>
      <xdr:col>82</xdr:col>
      <xdr:colOff>196850</xdr:colOff>
      <xdr:row>33</xdr:row>
      <xdr:rowOff>19050</xdr:rowOff>
    </xdr:to>
    <xdr:cxnSp macro="">
      <xdr:nvCxnSpPr>
        <xdr:cNvPr id="311" name="直線コネクタ 310"/>
        <xdr:cNvCxnSpPr/>
      </xdr:nvCxnSpPr>
      <xdr:spPr>
        <a:xfrm>
          <a:off x="16421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101600</xdr:rowOff>
    </xdr:from>
    <xdr:to>
      <xdr:col>82</xdr:col>
      <xdr:colOff>107950</xdr:colOff>
      <xdr:row>36</xdr:row>
      <xdr:rowOff>165100</xdr:rowOff>
    </xdr:to>
    <xdr:cxnSp macro="">
      <xdr:nvCxnSpPr>
        <xdr:cNvPr id="312" name="直線コネクタ 311"/>
        <xdr:cNvCxnSpPr/>
      </xdr:nvCxnSpPr>
      <xdr:spPr>
        <a:xfrm>
          <a:off x="15671800" y="6273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3"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101600</xdr:rowOff>
    </xdr:from>
    <xdr:to>
      <xdr:col>78</xdr:col>
      <xdr:colOff>69850</xdr:colOff>
      <xdr:row>38</xdr:row>
      <xdr:rowOff>76200</xdr:rowOff>
    </xdr:to>
    <xdr:cxnSp macro="">
      <xdr:nvCxnSpPr>
        <xdr:cNvPr id="315" name="直線コネクタ 314"/>
        <xdr:cNvCxnSpPr/>
      </xdr:nvCxnSpPr>
      <xdr:spPr>
        <a:xfrm flipV="1">
          <a:off x="14782800" y="62738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16" name="フローチャート: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76200</xdr:rowOff>
    </xdr:to>
    <xdr:cxnSp macro="">
      <xdr:nvCxnSpPr>
        <xdr:cNvPr id="318" name="直線コネクタ 317"/>
        <xdr:cNvCxnSpPr/>
      </xdr:nvCxnSpPr>
      <xdr:spPr>
        <a:xfrm>
          <a:off x="13893800" y="652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9" name="フローチャート: 判断 318"/>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0" name="テキスト ボックス 319"/>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38</xdr:row>
      <xdr:rowOff>12700</xdr:rowOff>
    </xdr:to>
    <xdr:cxnSp macro="">
      <xdr:nvCxnSpPr>
        <xdr:cNvPr id="321" name="直線コネクタ 320"/>
        <xdr:cNvCxnSpPr/>
      </xdr:nvCxnSpPr>
      <xdr:spPr>
        <a:xfrm>
          <a:off x="13004800" y="6184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6350</xdr:rowOff>
    </xdr:from>
    <xdr:to>
      <xdr:col>69</xdr:col>
      <xdr:colOff>142875</xdr:colOff>
      <xdr:row>37</xdr:row>
      <xdr:rowOff>107950</xdr:rowOff>
    </xdr:to>
    <xdr:sp macro="" textlink="">
      <xdr:nvSpPr>
        <xdr:cNvPr id="322" name="フローチャート: 判断 321"/>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118127</xdr:rowOff>
    </xdr:from>
    <xdr:ext cx="762000" cy="259045"/>
    <xdr:sp macro="" textlink="">
      <xdr:nvSpPr>
        <xdr:cNvPr id="323" name="テキスト ボックス 322"/>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165100</xdr:rowOff>
    </xdr:from>
    <xdr:to>
      <xdr:col>65</xdr:col>
      <xdr:colOff>53975</xdr:colOff>
      <xdr:row>37</xdr:row>
      <xdr:rowOff>95250</xdr:rowOff>
    </xdr:to>
    <xdr:sp macro="" textlink="">
      <xdr:nvSpPr>
        <xdr:cNvPr id="324" name="フローチャート: 判断 323"/>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80027</xdr:rowOff>
    </xdr:from>
    <xdr:ext cx="762000" cy="259045"/>
    <xdr:sp macro="" textlink="">
      <xdr:nvSpPr>
        <xdr:cNvPr id="325" name="テキスト ボックス 324"/>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31" name="楕円 330"/>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130827</xdr:rowOff>
    </xdr:from>
    <xdr:ext cx="762000" cy="259045"/>
    <xdr:sp macro="" textlink="">
      <xdr:nvSpPr>
        <xdr:cNvPr id="332" name="補助費等該当値テキスト"/>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50800</xdr:rowOff>
    </xdr:from>
    <xdr:to>
      <xdr:col>78</xdr:col>
      <xdr:colOff>120650</xdr:colOff>
      <xdr:row>36</xdr:row>
      <xdr:rowOff>152400</xdr:rowOff>
    </xdr:to>
    <xdr:sp macro="" textlink="">
      <xdr:nvSpPr>
        <xdr:cNvPr id="333" name="楕円 332"/>
        <xdr:cNvSpPr/>
      </xdr:nvSpPr>
      <xdr:spPr>
        <a:xfrm>
          <a:off x="15621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162577</xdr:rowOff>
    </xdr:from>
    <xdr:ext cx="736600" cy="259045"/>
    <xdr:sp macro="" textlink="">
      <xdr:nvSpPr>
        <xdr:cNvPr id="334" name="テキスト ボックス 333"/>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25400</xdr:rowOff>
    </xdr:from>
    <xdr:to>
      <xdr:col>74</xdr:col>
      <xdr:colOff>31750</xdr:colOff>
      <xdr:row>38</xdr:row>
      <xdr:rowOff>127000</xdr:rowOff>
    </xdr:to>
    <xdr:sp macro="" textlink="">
      <xdr:nvSpPr>
        <xdr:cNvPr id="335" name="楕円 334"/>
        <xdr:cNvSpPr/>
      </xdr:nvSpPr>
      <xdr:spPr>
        <a:xfrm>
          <a:off x="14732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111777</xdr:rowOff>
    </xdr:from>
    <xdr:ext cx="762000" cy="259045"/>
    <xdr:sp macro="" textlink="">
      <xdr:nvSpPr>
        <xdr:cNvPr id="336" name="テキスト ボックス 335"/>
        <xdr:cNvSpPr txBox="1"/>
      </xdr:nvSpPr>
      <xdr:spPr>
        <a:xfrm>
          <a:off x="14401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7" name="楕円 336"/>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8" name="テキスト ボックス 337"/>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9" name="楕円 338"/>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40" name="テキスト ボックス 339"/>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ポイント改善したが、新市建設計画に基づく合併特例事業を実施しているため、類似団体平均より高い水準にある。引き続き、財政計画を基に適正な起債管理を行い、公債費抑制に努める。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48079</xdr:rowOff>
    </xdr:to>
    <xdr:cxnSp macro="">
      <xdr:nvCxnSpPr>
        <xdr:cNvPr id="370" name="直線コネクタ 369"/>
        <xdr:cNvCxnSpPr/>
      </xdr:nvCxnSpPr>
      <xdr:spPr>
        <a:xfrm flipV="1">
          <a:off x="4826000" y="12651015"/>
          <a:ext cx="0" cy="12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20156</xdr:rowOff>
    </xdr:from>
    <xdr:ext cx="762000" cy="259045"/>
    <xdr:sp macro="" textlink="">
      <xdr:nvSpPr>
        <xdr:cNvPr id="371" name="公債費最小値テキスト"/>
        <xdr:cNvSpPr txBox="1"/>
      </xdr:nvSpPr>
      <xdr:spPr>
        <a:xfrm>
          <a:off x="4914900" y="139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48079</xdr:rowOff>
    </xdr:from>
    <xdr:to>
      <xdr:col>24</xdr:col>
      <xdr:colOff>114300</xdr:colOff>
      <xdr:row>81</xdr:row>
      <xdr:rowOff>48079</xdr:rowOff>
    </xdr:to>
    <xdr:cxnSp macro="">
      <xdr:nvCxnSpPr>
        <xdr:cNvPr id="372" name="直線コネクタ 371"/>
        <xdr:cNvCxnSpPr/>
      </xdr:nvCxnSpPr>
      <xdr:spPr>
        <a:xfrm>
          <a:off x="4737100" y="139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56243</xdr:rowOff>
    </xdr:from>
    <xdr:to>
      <xdr:col>24</xdr:col>
      <xdr:colOff>25400</xdr:colOff>
      <xdr:row>80</xdr:row>
      <xdr:rowOff>78014</xdr:rowOff>
    </xdr:to>
    <xdr:cxnSp macro="">
      <xdr:nvCxnSpPr>
        <xdr:cNvPr id="375" name="直線コネクタ 374"/>
        <xdr:cNvCxnSpPr/>
      </xdr:nvCxnSpPr>
      <xdr:spPr>
        <a:xfrm flipV="1">
          <a:off x="3987800" y="13772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27413</xdr:rowOff>
    </xdr:from>
    <xdr:ext cx="762000" cy="259045"/>
    <xdr:sp macro="" textlink="">
      <xdr:nvSpPr>
        <xdr:cNvPr id="376" name="公債費平均値テキスト"/>
        <xdr:cNvSpPr txBox="1"/>
      </xdr:nvSpPr>
      <xdr:spPr>
        <a:xfrm>
          <a:off x="4914900" y="13229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77" name="フローチャート: 判断 376"/>
        <xdr:cNvSpPr/>
      </xdr:nvSpPr>
      <xdr:spPr>
        <a:xfrm>
          <a:off x="47752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78014</xdr:rowOff>
    </xdr:from>
    <xdr:to>
      <xdr:col>19</xdr:col>
      <xdr:colOff>187325</xdr:colOff>
      <xdr:row>80</xdr:row>
      <xdr:rowOff>132443</xdr:rowOff>
    </xdr:to>
    <xdr:cxnSp macro="">
      <xdr:nvCxnSpPr>
        <xdr:cNvPr id="378" name="直線コネクタ 377"/>
        <xdr:cNvCxnSpPr/>
      </xdr:nvCxnSpPr>
      <xdr:spPr>
        <a:xfrm flipV="1">
          <a:off x="3098800" y="13794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32657</xdr:rowOff>
    </xdr:from>
    <xdr:to>
      <xdr:col>20</xdr:col>
      <xdr:colOff>38100</xdr:colOff>
      <xdr:row>78</xdr:row>
      <xdr:rowOff>134257</xdr:rowOff>
    </xdr:to>
    <xdr:sp macro="" textlink="">
      <xdr:nvSpPr>
        <xdr:cNvPr id="379" name="フローチャート: 判断 378"/>
        <xdr:cNvSpPr/>
      </xdr:nvSpPr>
      <xdr:spPr>
        <a:xfrm>
          <a:off x="3937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144434</xdr:rowOff>
    </xdr:from>
    <xdr:ext cx="736600" cy="259045"/>
    <xdr:sp macro="" textlink="">
      <xdr:nvSpPr>
        <xdr:cNvPr id="380" name="テキスト ボックス 379"/>
        <xdr:cNvSpPr txBox="1"/>
      </xdr:nvSpPr>
      <xdr:spPr>
        <a:xfrm>
          <a:off x="3606800" y="1317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67129</xdr:rowOff>
    </xdr:from>
    <xdr:to>
      <xdr:col>15</xdr:col>
      <xdr:colOff>98425</xdr:colOff>
      <xdr:row>80</xdr:row>
      <xdr:rowOff>132443</xdr:rowOff>
    </xdr:to>
    <xdr:cxnSp macro="">
      <xdr:nvCxnSpPr>
        <xdr:cNvPr id="381" name="直線コネクタ 380"/>
        <xdr:cNvCxnSpPr/>
      </xdr:nvCxnSpPr>
      <xdr:spPr>
        <a:xfrm>
          <a:off x="2209800" y="13783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65314</xdr:rowOff>
    </xdr:from>
    <xdr:to>
      <xdr:col>15</xdr:col>
      <xdr:colOff>149225</xdr:colOff>
      <xdr:row>78</xdr:row>
      <xdr:rowOff>166914</xdr:rowOff>
    </xdr:to>
    <xdr:sp macro="" textlink="">
      <xdr:nvSpPr>
        <xdr:cNvPr id="382" name="フローチャート: 判断 381"/>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5641</xdr:rowOff>
    </xdr:from>
    <xdr:ext cx="762000" cy="259045"/>
    <xdr:sp macro="" textlink="">
      <xdr:nvSpPr>
        <xdr:cNvPr id="383" name="テキスト ボックス 382"/>
        <xdr:cNvSpPr txBox="1"/>
      </xdr:nvSpPr>
      <xdr:spPr>
        <a:xfrm>
          <a:off x="2717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67129</xdr:rowOff>
    </xdr:from>
    <xdr:to>
      <xdr:col>11</xdr:col>
      <xdr:colOff>9525</xdr:colOff>
      <xdr:row>80</xdr:row>
      <xdr:rowOff>110671</xdr:rowOff>
    </xdr:to>
    <xdr:cxnSp macro="">
      <xdr:nvCxnSpPr>
        <xdr:cNvPr id="384" name="直線コネクタ 383"/>
        <xdr:cNvCxnSpPr/>
      </xdr:nvCxnSpPr>
      <xdr:spPr>
        <a:xfrm flipV="1">
          <a:off x="1320800" y="1378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85" name="フローチャート: 判断 384"/>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81841</xdr:rowOff>
    </xdr:from>
    <xdr:ext cx="762000" cy="259045"/>
    <xdr:sp macro="" textlink="">
      <xdr:nvSpPr>
        <xdr:cNvPr id="386" name="テキスト ボックス 385"/>
        <xdr:cNvSpPr txBox="1"/>
      </xdr:nvSpPr>
      <xdr:spPr>
        <a:xfrm>
          <a:off x="1828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87" name="フローチャート: 判断 386"/>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88" name="テキスト ボックス 387"/>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5443</xdr:rowOff>
    </xdr:from>
    <xdr:to>
      <xdr:col>24</xdr:col>
      <xdr:colOff>76200</xdr:colOff>
      <xdr:row>80</xdr:row>
      <xdr:rowOff>107043</xdr:rowOff>
    </xdr:to>
    <xdr:sp macro="" textlink="">
      <xdr:nvSpPr>
        <xdr:cNvPr id="394" name="楕円 393"/>
        <xdr:cNvSpPr/>
      </xdr:nvSpPr>
      <xdr:spPr>
        <a:xfrm>
          <a:off x="47752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148970</xdr:rowOff>
    </xdr:from>
    <xdr:ext cx="762000" cy="259045"/>
    <xdr:sp macro="" textlink="">
      <xdr:nvSpPr>
        <xdr:cNvPr id="395" name="公債費該当値テキスト"/>
        <xdr:cNvSpPr txBox="1"/>
      </xdr:nvSpPr>
      <xdr:spPr>
        <a:xfrm>
          <a:off x="4914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27214</xdr:rowOff>
    </xdr:from>
    <xdr:to>
      <xdr:col>20</xdr:col>
      <xdr:colOff>38100</xdr:colOff>
      <xdr:row>80</xdr:row>
      <xdr:rowOff>128814</xdr:rowOff>
    </xdr:to>
    <xdr:sp macro="" textlink="">
      <xdr:nvSpPr>
        <xdr:cNvPr id="396" name="楕円 395"/>
        <xdr:cNvSpPr/>
      </xdr:nvSpPr>
      <xdr:spPr>
        <a:xfrm>
          <a:off x="3937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113591</xdr:rowOff>
    </xdr:from>
    <xdr:ext cx="736600" cy="259045"/>
    <xdr:sp macro="" textlink="">
      <xdr:nvSpPr>
        <xdr:cNvPr id="397" name="テキスト ボックス 396"/>
        <xdr:cNvSpPr txBox="1"/>
      </xdr:nvSpPr>
      <xdr:spPr>
        <a:xfrm>
          <a:off x="3606800" y="138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81643</xdr:rowOff>
    </xdr:from>
    <xdr:to>
      <xdr:col>15</xdr:col>
      <xdr:colOff>149225</xdr:colOff>
      <xdr:row>81</xdr:row>
      <xdr:rowOff>11793</xdr:rowOff>
    </xdr:to>
    <xdr:sp macro="" textlink="">
      <xdr:nvSpPr>
        <xdr:cNvPr id="398" name="楕円 397"/>
        <xdr:cNvSpPr/>
      </xdr:nvSpPr>
      <xdr:spPr>
        <a:xfrm>
          <a:off x="3048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168020</xdr:rowOff>
    </xdr:from>
    <xdr:ext cx="762000" cy="259045"/>
    <xdr:sp macro="" textlink="">
      <xdr:nvSpPr>
        <xdr:cNvPr id="399" name="テキスト ボックス 398"/>
        <xdr:cNvSpPr txBox="1"/>
      </xdr:nvSpPr>
      <xdr:spPr>
        <a:xfrm>
          <a:off x="2717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16329</xdr:rowOff>
    </xdr:from>
    <xdr:to>
      <xdr:col>11</xdr:col>
      <xdr:colOff>60325</xdr:colOff>
      <xdr:row>80</xdr:row>
      <xdr:rowOff>117929</xdr:rowOff>
    </xdr:to>
    <xdr:sp macro="" textlink="">
      <xdr:nvSpPr>
        <xdr:cNvPr id="400" name="楕円 399"/>
        <xdr:cNvSpPr/>
      </xdr:nvSpPr>
      <xdr:spPr>
        <a:xfrm>
          <a:off x="2159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102706</xdr:rowOff>
    </xdr:from>
    <xdr:ext cx="762000" cy="259045"/>
    <xdr:sp macro="" textlink="">
      <xdr:nvSpPr>
        <xdr:cNvPr id="401" name="テキスト ボックス 400"/>
        <xdr:cNvSpPr txBox="1"/>
      </xdr:nvSpPr>
      <xdr:spPr>
        <a:xfrm>
          <a:off x="1828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59871</xdr:rowOff>
    </xdr:from>
    <xdr:to>
      <xdr:col>6</xdr:col>
      <xdr:colOff>171450</xdr:colOff>
      <xdr:row>80</xdr:row>
      <xdr:rowOff>161471</xdr:rowOff>
    </xdr:to>
    <xdr:sp macro="" textlink="">
      <xdr:nvSpPr>
        <xdr:cNvPr id="402" name="楕円 401"/>
        <xdr:cNvSpPr/>
      </xdr:nvSpPr>
      <xdr:spPr>
        <a:xfrm>
          <a:off x="1270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146248</xdr:rowOff>
    </xdr:from>
    <xdr:ext cx="762000" cy="259045"/>
    <xdr:sp macro="" textlink="">
      <xdr:nvSpPr>
        <xdr:cNvPr id="403" name="テキスト ボックス 402"/>
        <xdr:cNvSpPr txBox="1"/>
      </xdr:nvSpPr>
      <xdr:spPr>
        <a:xfrm>
          <a:off x="939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ポイント上昇し、類似団体平均を上回っている。物件費や</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費の増加が経常収支比率の上昇につながっており、事務事業の見直しや公共施設の統廃合などによる経常経費の削減を推進する。また、扶助費や補助費などについては適正な執行に努め、事業費を抑制する。</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121557</xdr:rowOff>
    </xdr:from>
    <xdr:to>
      <xdr:col>82</xdr:col>
      <xdr:colOff>107950</xdr:colOff>
      <xdr:row>81</xdr:row>
      <xdr:rowOff>15421</xdr:rowOff>
    </xdr:to>
    <xdr:cxnSp macro="">
      <xdr:nvCxnSpPr>
        <xdr:cNvPr id="433" name="直線コネクタ 432"/>
        <xdr:cNvCxnSpPr/>
      </xdr:nvCxnSpPr>
      <xdr:spPr>
        <a:xfrm flipV="1">
          <a:off x="16510000" y="124659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36484</xdr:rowOff>
    </xdr:from>
    <xdr:ext cx="762000" cy="259045"/>
    <xdr:sp macro="" textlink="">
      <xdr:nvSpPr>
        <xdr:cNvPr id="436" name="公債費以外最大値テキスト"/>
        <xdr:cNvSpPr txBox="1"/>
      </xdr:nvSpPr>
      <xdr:spPr>
        <a:xfrm>
          <a:off x="16598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121557</xdr:rowOff>
    </xdr:from>
    <xdr:to>
      <xdr:col>82</xdr:col>
      <xdr:colOff>196850</xdr:colOff>
      <xdr:row>72</xdr:row>
      <xdr:rowOff>121557</xdr:rowOff>
    </xdr:to>
    <xdr:cxnSp macro="">
      <xdr:nvCxnSpPr>
        <xdr:cNvPr id="437" name="直線コネクタ 436"/>
        <xdr:cNvCxnSpPr/>
      </xdr:nvCxnSpPr>
      <xdr:spPr>
        <a:xfrm>
          <a:off x="16421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80</xdr:row>
      <xdr:rowOff>99786</xdr:rowOff>
    </xdr:to>
    <xdr:cxnSp macro="">
      <xdr:nvCxnSpPr>
        <xdr:cNvPr id="438" name="直線コネクタ 437"/>
        <xdr:cNvCxnSpPr/>
      </xdr:nvCxnSpPr>
      <xdr:spPr>
        <a:xfrm>
          <a:off x="15671800" y="13423900"/>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166206</xdr:rowOff>
    </xdr:from>
    <xdr:ext cx="762000" cy="259045"/>
    <xdr:sp macro="" textlink="">
      <xdr:nvSpPr>
        <xdr:cNvPr id="439" name="公債費以外平均値テキスト"/>
        <xdr:cNvSpPr txBox="1"/>
      </xdr:nvSpPr>
      <xdr:spPr>
        <a:xfrm>
          <a:off x="16598900" y="13196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0" name="フローチャート: 判断 439"/>
        <xdr:cNvSpPr/>
      </xdr:nvSpPr>
      <xdr:spPr>
        <a:xfrm>
          <a:off x="16459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151493</xdr:rowOff>
    </xdr:from>
    <xdr:to>
      <xdr:col>78</xdr:col>
      <xdr:colOff>69850</xdr:colOff>
      <xdr:row>78</xdr:row>
      <xdr:rowOff>50800</xdr:rowOff>
    </xdr:to>
    <xdr:cxnSp macro="">
      <xdr:nvCxnSpPr>
        <xdr:cNvPr id="441" name="直線コネクタ 440"/>
        <xdr:cNvCxnSpPr/>
      </xdr:nvCxnSpPr>
      <xdr:spPr>
        <a:xfrm>
          <a:off x="14782800" y="13010243"/>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117021</xdr:rowOff>
    </xdr:from>
    <xdr:to>
      <xdr:col>78</xdr:col>
      <xdr:colOff>120650</xdr:colOff>
      <xdr:row>78</xdr:row>
      <xdr:rowOff>47171</xdr:rowOff>
    </xdr:to>
    <xdr:sp macro="" textlink="">
      <xdr:nvSpPr>
        <xdr:cNvPr id="442" name="フローチャート: 判断 441"/>
        <xdr:cNvSpPr/>
      </xdr:nvSpPr>
      <xdr:spPr>
        <a:xfrm>
          <a:off x="15621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57348</xdr:rowOff>
    </xdr:from>
    <xdr:ext cx="736600" cy="259045"/>
    <xdr:sp macro="" textlink="">
      <xdr:nvSpPr>
        <xdr:cNvPr id="443" name="テキスト ボックス 442"/>
        <xdr:cNvSpPr txBox="1"/>
      </xdr:nvSpPr>
      <xdr:spPr>
        <a:xfrm>
          <a:off x="15290800" y="1308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167822</xdr:rowOff>
    </xdr:from>
    <xdr:to>
      <xdr:col>73</xdr:col>
      <xdr:colOff>180975</xdr:colOff>
      <xdr:row>75</xdr:row>
      <xdr:rowOff>151493</xdr:rowOff>
    </xdr:to>
    <xdr:cxnSp macro="">
      <xdr:nvCxnSpPr>
        <xdr:cNvPr id="444" name="直線コネクタ 443"/>
        <xdr:cNvCxnSpPr/>
      </xdr:nvCxnSpPr>
      <xdr:spPr>
        <a:xfrm>
          <a:off x="13893800" y="12683672"/>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5" name="フローチャート: 判断 444"/>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6" name="テキスト ボックス 445"/>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167822</xdr:rowOff>
    </xdr:from>
    <xdr:to>
      <xdr:col>69</xdr:col>
      <xdr:colOff>92075</xdr:colOff>
      <xdr:row>74</xdr:row>
      <xdr:rowOff>50800</xdr:rowOff>
    </xdr:to>
    <xdr:cxnSp macro="">
      <xdr:nvCxnSpPr>
        <xdr:cNvPr id="447" name="直線コネクタ 446"/>
        <xdr:cNvCxnSpPr/>
      </xdr:nvCxnSpPr>
      <xdr:spPr>
        <a:xfrm flipV="1">
          <a:off x="13004800" y="12683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152400</xdr:rowOff>
    </xdr:from>
    <xdr:to>
      <xdr:col>69</xdr:col>
      <xdr:colOff>142875</xdr:colOff>
      <xdr:row>75</xdr:row>
      <xdr:rowOff>82550</xdr:rowOff>
    </xdr:to>
    <xdr:sp macro="" textlink="">
      <xdr:nvSpPr>
        <xdr:cNvPr id="448" name="フローチャート: 判断 447"/>
        <xdr:cNvSpPr/>
      </xdr:nvSpPr>
      <xdr:spPr>
        <a:xfrm>
          <a:off x="13843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67327</xdr:rowOff>
    </xdr:from>
    <xdr:ext cx="762000" cy="259045"/>
    <xdr:sp macro="" textlink="">
      <xdr:nvSpPr>
        <xdr:cNvPr id="449" name="テキスト ボックス 448"/>
        <xdr:cNvSpPr txBox="1"/>
      </xdr:nvSpPr>
      <xdr:spPr>
        <a:xfrm>
          <a:off x="13512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13607</xdr:rowOff>
    </xdr:from>
    <xdr:to>
      <xdr:col>65</xdr:col>
      <xdr:colOff>53975</xdr:colOff>
      <xdr:row>75</xdr:row>
      <xdr:rowOff>115207</xdr:rowOff>
    </xdr:to>
    <xdr:sp macro="" textlink="">
      <xdr:nvSpPr>
        <xdr:cNvPr id="450" name="フローチャート: 判断 449"/>
        <xdr:cNvSpPr/>
      </xdr:nvSpPr>
      <xdr:spPr>
        <a:xfrm>
          <a:off x="12954000" y="1287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99984</xdr:rowOff>
    </xdr:from>
    <xdr:ext cx="762000" cy="259045"/>
    <xdr:sp macro="" textlink="">
      <xdr:nvSpPr>
        <xdr:cNvPr id="451" name="テキスト ボックス 450"/>
        <xdr:cNvSpPr txBox="1"/>
      </xdr:nvSpPr>
      <xdr:spPr>
        <a:xfrm>
          <a:off x="12623800" y="1295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48986</xdr:rowOff>
    </xdr:from>
    <xdr:to>
      <xdr:col>82</xdr:col>
      <xdr:colOff>158750</xdr:colOff>
      <xdr:row>80</xdr:row>
      <xdr:rowOff>150586</xdr:rowOff>
    </xdr:to>
    <xdr:sp macro="" textlink="">
      <xdr:nvSpPr>
        <xdr:cNvPr id="457" name="楕円 456"/>
        <xdr:cNvSpPr/>
      </xdr:nvSpPr>
      <xdr:spPr>
        <a:xfrm>
          <a:off x="164592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129013</xdr:rowOff>
    </xdr:from>
    <xdr:ext cx="762000" cy="259045"/>
    <xdr:sp macro="" textlink="">
      <xdr:nvSpPr>
        <xdr:cNvPr id="458" name="公債費以外該当値テキスト"/>
        <xdr:cNvSpPr txBox="1"/>
      </xdr:nvSpPr>
      <xdr:spPr>
        <a:xfrm>
          <a:off x="16598900" y="1367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9" name="楕円 458"/>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60" name="テキスト ボックス 459"/>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100693</xdr:rowOff>
    </xdr:from>
    <xdr:to>
      <xdr:col>74</xdr:col>
      <xdr:colOff>31750</xdr:colOff>
      <xdr:row>76</xdr:row>
      <xdr:rowOff>30843</xdr:rowOff>
    </xdr:to>
    <xdr:sp macro="" textlink="">
      <xdr:nvSpPr>
        <xdr:cNvPr id="461" name="楕円 460"/>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62" name="テキスト ボックス 461"/>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117022</xdr:rowOff>
    </xdr:from>
    <xdr:to>
      <xdr:col>69</xdr:col>
      <xdr:colOff>142875</xdr:colOff>
      <xdr:row>74</xdr:row>
      <xdr:rowOff>47172</xdr:rowOff>
    </xdr:to>
    <xdr:sp macro="" textlink="">
      <xdr:nvSpPr>
        <xdr:cNvPr id="463" name="楕円 462"/>
        <xdr:cNvSpPr/>
      </xdr:nvSpPr>
      <xdr:spPr>
        <a:xfrm>
          <a:off x="13843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57349</xdr:rowOff>
    </xdr:from>
    <xdr:ext cx="762000" cy="259045"/>
    <xdr:sp macro="" textlink="">
      <xdr:nvSpPr>
        <xdr:cNvPr id="464" name="テキスト ボックス 463"/>
        <xdr:cNvSpPr txBox="1"/>
      </xdr:nvSpPr>
      <xdr:spPr>
        <a:xfrm>
          <a:off x="13512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0</xdr:rowOff>
    </xdr:from>
    <xdr:to>
      <xdr:col>65</xdr:col>
      <xdr:colOff>53975</xdr:colOff>
      <xdr:row>74</xdr:row>
      <xdr:rowOff>101600</xdr:rowOff>
    </xdr:to>
    <xdr:sp macro="" textlink="">
      <xdr:nvSpPr>
        <xdr:cNvPr id="465" name="楕円 464"/>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111777</xdr:rowOff>
    </xdr:from>
    <xdr:ext cx="762000" cy="259045"/>
    <xdr:sp macro="" textlink="">
      <xdr:nvSpPr>
        <xdr:cNvPr id="466" name="テキスト ボックス 465"/>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30798</xdr:rowOff>
    </xdr:from>
    <xdr:to>
      <xdr:col>29</xdr:col>
      <xdr:colOff>127000</xdr:colOff>
      <xdr:row>20</xdr:row>
      <xdr:rowOff>89433</xdr:rowOff>
    </xdr:to>
    <xdr:cxnSp macro="">
      <xdr:nvCxnSpPr>
        <xdr:cNvPr id="45" name="直線コネクタ 44"/>
        <xdr:cNvCxnSpPr/>
      </xdr:nvCxnSpPr>
      <xdr:spPr bwMode="auto">
        <a:xfrm flipV="1">
          <a:off x="5651500" y="2135823"/>
          <a:ext cx="0" cy="1430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61510</xdr:rowOff>
    </xdr:from>
    <xdr:ext cx="762000" cy="259045"/>
    <xdr:sp macro="" textlink="">
      <xdr:nvSpPr>
        <xdr:cNvPr id="46" name="人口1人当たり決算額の推移最小値テキスト130"/>
        <xdr:cNvSpPr txBox="1"/>
      </xdr:nvSpPr>
      <xdr:spPr>
        <a:xfrm>
          <a:off x="5740400" y="35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89433</xdr:rowOff>
    </xdr:from>
    <xdr:to>
      <xdr:col>30</xdr:col>
      <xdr:colOff>25400</xdr:colOff>
      <xdr:row>20</xdr:row>
      <xdr:rowOff>89433</xdr:rowOff>
    </xdr:to>
    <xdr:cxnSp macro="">
      <xdr:nvCxnSpPr>
        <xdr:cNvPr id="47" name="直線コネクタ 46"/>
        <xdr:cNvCxnSpPr/>
      </xdr:nvCxnSpPr>
      <xdr:spPr bwMode="auto">
        <a:xfrm>
          <a:off x="5562600" y="356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117175</xdr:rowOff>
    </xdr:from>
    <xdr:ext cx="762000" cy="259045"/>
    <xdr:sp macro="" textlink="">
      <xdr:nvSpPr>
        <xdr:cNvPr id="48" name="人口1人当たり決算額の推移最大値テキスト130"/>
        <xdr:cNvSpPr txBox="1"/>
      </xdr:nvSpPr>
      <xdr:spPr>
        <a:xfrm>
          <a:off x="5740400" y="187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30798</xdr:rowOff>
    </xdr:from>
    <xdr:to>
      <xdr:col>30</xdr:col>
      <xdr:colOff>25400</xdr:colOff>
      <xdr:row>12</xdr:row>
      <xdr:rowOff>30798</xdr:rowOff>
    </xdr:to>
    <xdr:cxnSp macro="">
      <xdr:nvCxnSpPr>
        <xdr:cNvPr id="49" name="直線コネクタ 48"/>
        <xdr:cNvCxnSpPr/>
      </xdr:nvCxnSpPr>
      <xdr:spPr bwMode="auto">
        <a:xfrm>
          <a:off x="5562600" y="2135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102997</xdr:rowOff>
    </xdr:from>
    <xdr:to>
      <xdr:col>29</xdr:col>
      <xdr:colOff>127000</xdr:colOff>
      <xdr:row>14</xdr:row>
      <xdr:rowOff>135573</xdr:rowOff>
    </xdr:to>
    <xdr:cxnSp macro="">
      <xdr:nvCxnSpPr>
        <xdr:cNvPr id="50" name="直線コネクタ 49"/>
        <xdr:cNvCxnSpPr/>
      </xdr:nvCxnSpPr>
      <xdr:spPr bwMode="auto">
        <a:xfrm flipV="1">
          <a:off x="5003800" y="2550922"/>
          <a:ext cx="647700" cy="3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67975</xdr:rowOff>
    </xdr:from>
    <xdr:ext cx="762000" cy="259045"/>
    <xdr:sp macro="" textlink="">
      <xdr:nvSpPr>
        <xdr:cNvPr id="51" name="人口1人当たり決算額の推移平均値テキスト130"/>
        <xdr:cNvSpPr txBox="1"/>
      </xdr:nvSpPr>
      <xdr:spPr>
        <a:xfrm>
          <a:off x="5740400" y="2687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95898</xdr:rowOff>
    </xdr:from>
    <xdr:to>
      <xdr:col>29</xdr:col>
      <xdr:colOff>177800</xdr:colOff>
      <xdr:row>16</xdr:row>
      <xdr:rowOff>26048</xdr:rowOff>
    </xdr:to>
    <xdr:sp macro="" textlink="">
      <xdr:nvSpPr>
        <xdr:cNvPr id="52" name="フローチャート: 判断 51"/>
        <xdr:cNvSpPr/>
      </xdr:nvSpPr>
      <xdr:spPr bwMode="auto">
        <a:xfrm>
          <a:off x="56007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135573</xdr:rowOff>
    </xdr:from>
    <xdr:to>
      <xdr:col>26</xdr:col>
      <xdr:colOff>50800</xdr:colOff>
      <xdr:row>15</xdr:row>
      <xdr:rowOff>12052</xdr:rowOff>
    </xdr:to>
    <xdr:cxnSp macro="">
      <xdr:nvCxnSpPr>
        <xdr:cNvPr id="53" name="直線コネクタ 52"/>
        <xdr:cNvCxnSpPr/>
      </xdr:nvCxnSpPr>
      <xdr:spPr bwMode="auto">
        <a:xfrm flipV="1">
          <a:off x="4305300" y="2583498"/>
          <a:ext cx="698500" cy="4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121158</xdr:rowOff>
    </xdr:from>
    <xdr:to>
      <xdr:col>26</xdr:col>
      <xdr:colOff>101600</xdr:colOff>
      <xdr:row>16</xdr:row>
      <xdr:rowOff>51308</xdr:rowOff>
    </xdr:to>
    <xdr:sp macro="" textlink="">
      <xdr:nvSpPr>
        <xdr:cNvPr id="54" name="フローチャート: 判断 53"/>
        <xdr:cNvSpPr/>
      </xdr:nvSpPr>
      <xdr:spPr bwMode="auto">
        <a:xfrm>
          <a:off x="49530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36085</xdr:rowOff>
    </xdr:from>
    <xdr:ext cx="736600" cy="259045"/>
    <xdr:sp macro="" textlink="">
      <xdr:nvSpPr>
        <xdr:cNvPr id="55" name="テキスト ボックス 54"/>
        <xdr:cNvSpPr txBox="1"/>
      </xdr:nvSpPr>
      <xdr:spPr>
        <a:xfrm>
          <a:off x="4622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139154</xdr:rowOff>
    </xdr:from>
    <xdr:to>
      <xdr:col>22</xdr:col>
      <xdr:colOff>114300</xdr:colOff>
      <xdr:row>15</xdr:row>
      <xdr:rowOff>12052</xdr:rowOff>
    </xdr:to>
    <xdr:cxnSp macro="">
      <xdr:nvCxnSpPr>
        <xdr:cNvPr id="56" name="直線コネクタ 55"/>
        <xdr:cNvCxnSpPr/>
      </xdr:nvCxnSpPr>
      <xdr:spPr bwMode="auto">
        <a:xfrm>
          <a:off x="3606800" y="2587079"/>
          <a:ext cx="698500" cy="4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164592</xdr:rowOff>
    </xdr:from>
    <xdr:to>
      <xdr:col>22</xdr:col>
      <xdr:colOff>165100</xdr:colOff>
      <xdr:row>16</xdr:row>
      <xdr:rowOff>94742</xdr:rowOff>
    </xdr:to>
    <xdr:sp macro="" textlink="">
      <xdr:nvSpPr>
        <xdr:cNvPr id="57" name="フローチャート: 判断 56"/>
        <xdr:cNvSpPr/>
      </xdr:nvSpPr>
      <xdr:spPr bwMode="auto">
        <a:xfrm>
          <a:off x="42545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79519</xdr:rowOff>
    </xdr:from>
    <xdr:ext cx="762000" cy="259045"/>
    <xdr:sp macro="" textlink="">
      <xdr:nvSpPr>
        <xdr:cNvPr id="58" name="テキスト ボックス 57"/>
        <xdr:cNvSpPr txBox="1"/>
      </xdr:nvSpPr>
      <xdr:spPr>
        <a:xfrm>
          <a:off x="39243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139154</xdr:rowOff>
    </xdr:from>
    <xdr:to>
      <xdr:col>18</xdr:col>
      <xdr:colOff>177800</xdr:colOff>
      <xdr:row>15</xdr:row>
      <xdr:rowOff>42570</xdr:rowOff>
    </xdr:to>
    <xdr:cxnSp macro="">
      <xdr:nvCxnSpPr>
        <xdr:cNvPr id="59" name="直線コネクタ 58"/>
        <xdr:cNvCxnSpPr/>
      </xdr:nvCxnSpPr>
      <xdr:spPr bwMode="auto">
        <a:xfrm flipV="1">
          <a:off x="2908300" y="2587079"/>
          <a:ext cx="698500" cy="7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85496</xdr:rowOff>
    </xdr:from>
    <xdr:to>
      <xdr:col>19</xdr:col>
      <xdr:colOff>38100</xdr:colOff>
      <xdr:row>16</xdr:row>
      <xdr:rowOff>15646</xdr:rowOff>
    </xdr:to>
    <xdr:sp macro="" textlink="">
      <xdr:nvSpPr>
        <xdr:cNvPr id="60" name="フローチャート: 判断 59"/>
        <xdr:cNvSpPr/>
      </xdr:nvSpPr>
      <xdr:spPr bwMode="auto">
        <a:xfrm>
          <a:off x="3556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423</xdr:rowOff>
    </xdr:from>
    <xdr:ext cx="762000" cy="259045"/>
    <xdr:sp macro="" textlink="">
      <xdr:nvSpPr>
        <xdr:cNvPr id="61" name="テキスト ボックス 60"/>
        <xdr:cNvSpPr txBox="1"/>
      </xdr:nvSpPr>
      <xdr:spPr>
        <a:xfrm>
          <a:off x="32258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11963</xdr:rowOff>
    </xdr:from>
    <xdr:to>
      <xdr:col>15</xdr:col>
      <xdr:colOff>101600</xdr:colOff>
      <xdr:row>16</xdr:row>
      <xdr:rowOff>113563</xdr:rowOff>
    </xdr:to>
    <xdr:sp macro="" textlink="">
      <xdr:nvSpPr>
        <xdr:cNvPr id="62" name="フローチャート: 判断 61"/>
        <xdr:cNvSpPr/>
      </xdr:nvSpPr>
      <xdr:spPr bwMode="auto">
        <a:xfrm>
          <a:off x="2857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98340</xdr:rowOff>
    </xdr:from>
    <xdr:ext cx="762000" cy="259045"/>
    <xdr:sp macro="" textlink="">
      <xdr:nvSpPr>
        <xdr:cNvPr id="63" name="テキスト ボックス 62"/>
        <xdr:cNvSpPr txBox="1"/>
      </xdr:nvSpPr>
      <xdr:spPr>
        <a:xfrm>
          <a:off x="25273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52197</xdr:rowOff>
    </xdr:from>
    <xdr:to>
      <xdr:col>29</xdr:col>
      <xdr:colOff>177800</xdr:colOff>
      <xdr:row>14</xdr:row>
      <xdr:rowOff>153797</xdr:rowOff>
    </xdr:to>
    <xdr:sp macro="" textlink="">
      <xdr:nvSpPr>
        <xdr:cNvPr id="69" name="楕円 68"/>
        <xdr:cNvSpPr/>
      </xdr:nvSpPr>
      <xdr:spPr bwMode="auto">
        <a:xfrm>
          <a:off x="5600700" y="250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68724</xdr:rowOff>
    </xdr:from>
    <xdr:ext cx="762000" cy="259045"/>
    <xdr:sp macro="" textlink="">
      <xdr:nvSpPr>
        <xdr:cNvPr id="70" name="人口1人当たり決算額の推移該当値テキスト130"/>
        <xdr:cNvSpPr txBox="1"/>
      </xdr:nvSpPr>
      <xdr:spPr>
        <a:xfrm>
          <a:off x="5740400" y="234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84773</xdr:rowOff>
    </xdr:from>
    <xdr:to>
      <xdr:col>26</xdr:col>
      <xdr:colOff>101600</xdr:colOff>
      <xdr:row>15</xdr:row>
      <xdr:rowOff>14923</xdr:rowOff>
    </xdr:to>
    <xdr:sp macro="" textlink="">
      <xdr:nvSpPr>
        <xdr:cNvPr id="71" name="楕円 70"/>
        <xdr:cNvSpPr/>
      </xdr:nvSpPr>
      <xdr:spPr bwMode="auto">
        <a:xfrm>
          <a:off x="4953000" y="2532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25100</xdr:rowOff>
    </xdr:from>
    <xdr:ext cx="736600" cy="259045"/>
    <xdr:sp macro="" textlink="">
      <xdr:nvSpPr>
        <xdr:cNvPr id="72" name="テキスト ボックス 71"/>
        <xdr:cNvSpPr txBox="1"/>
      </xdr:nvSpPr>
      <xdr:spPr>
        <a:xfrm>
          <a:off x="4622800" y="230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132702</xdr:rowOff>
    </xdr:from>
    <xdr:to>
      <xdr:col>22</xdr:col>
      <xdr:colOff>165100</xdr:colOff>
      <xdr:row>15</xdr:row>
      <xdr:rowOff>62852</xdr:rowOff>
    </xdr:to>
    <xdr:sp macro="" textlink="">
      <xdr:nvSpPr>
        <xdr:cNvPr id="73" name="楕円 72"/>
        <xdr:cNvSpPr/>
      </xdr:nvSpPr>
      <xdr:spPr bwMode="auto">
        <a:xfrm>
          <a:off x="4254500" y="258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73029</xdr:rowOff>
    </xdr:from>
    <xdr:ext cx="762000" cy="259045"/>
    <xdr:sp macro="" textlink="">
      <xdr:nvSpPr>
        <xdr:cNvPr id="74" name="テキスト ボックス 73"/>
        <xdr:cNvSpPr txBox="1"/>
      </xdr:nvSpPr>
      <xdr:spPr>
        <a:xfrm>
          <a:off x="3924300" y="23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88354</xdr:rowOff>
    </xdr:from>
    <xdr:to>
      <xdr:col>19</xdr:col>
      <xdr:colOff>38100</xdr:colOff>
      <xdr:row>15</xdr:row>
      <xdr:rowOff>18504</xdr:rowOff>
    </xdr:to>
    <xdr:sp macro="" textlink="">
      <xdr:nvSpPr>
        <xdr:cNvPr id="75" name="楕円 74"/>
        <xdr:cNvSpPr/>
      </xdr:nvSpPr>
      <xdr:spPr bwMode="auto">
        <a:xfrm>
          <a:off x="3556000" y="25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28681</xdr:rowOff>
    </xdr:from>
    <xdr:ext cx="762000" cy="259045"/>
    <xdr:sp macro="" textlink="">
      <xdr:nvSpPr>
        <xdr:cNvPr id="76" name="テキスト ボックス 75"/>
        <xdr:cNvSpPr txBox="1"/>
      </xdr:nvSpPr>
      <xdr:spPr>
        <a:xfrm>
          <a:off x="3225800" y="230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163220</xdr:rowOff>
    </xdr:from>
    <xdr:to>
      <xdr:col>15</xdr:col>
      <xdr:colOff>101600</xdr:colOff>
      <xdr:row>15</xdr:row>
      <xdr:rowOff>93370</xdr:rowOff>
    </xdr:to>
    <xdr:sp macro="" textlink="">
      <xdr:nvSpPr>
        <xdr:cNvPr id="77" name="楕円 76"/>
        <xdr:cNvSpPr/>
      </xdr:nvSpPr>
      <xdr:spPr bwMode="auto">
        <a:xfrm>
          <a:off x="2857500" y="261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103547</xdr:rowOff>
    </xdr:from>
    <xdr:ext cx="762000" cy="259045"/>
    <xdr:sp macro="" textlink="">
      <xdr:nvSpPr>
        <xdr:cNvPr id="78" name="テキスト ボックス 77"/>
        <xdr:cNvSpPr txBox="1"/>
      </xdr:nvSpPr>
      <xdr:spPr>
        <a:xfrm>
          <a:off x="2527300" y="23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90332</xdr:rowOff>
    </xdr:from>
    <xdr:to>
      <xdr:col>29</xdr:col>
      <xdr:colOff>127000</xdr:colOff>
      <xdr:row>38</xdr:row>
      <xdr:rowOff>66101</xdr:rowOff>
    </xdr:to>
    <xdr:cxnSp macro="">
      <xdr:nvCxnSpPr>
        <xdr:cNvPr id="106" name="直線コネクタ 105"/>
        <xdr:cNvCxnSpPr/>
      </xdr:nvCxnSpPr>
      <xdr:spPr bwMode="auto">
        <a:xfrm flipV="1">
          <a:off x="5651500" y="6014882"/>
          <a:ext cx="0" cy="1518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38178</xdr:rowOff>
    </xdr:from>
    <xdr:ext cx="762000" cy="259045"/>
    <xdr:sp macro="" textlink="">
      <xdr:nvSpPr>
        <xdr:cNvPr id="107" name="人口1人当たり決算額の推移最小値テキスト445"/>
        <xdr:cNvSpPr txBox="1"/>
      </xdr:nvSpPr>
      <xdr:spPr>
        <a:xfrm>
          <a:off x="5740400" y="75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66101</xdr:rowOff>
    </xdr:from>
    <xdr:to>
      <xdr:col>30</xdr:col>
      <xdr:colOff>25400</xdr:colOff>
      <xdr:row>38</xdr:row>
      <xdr:rowOff>66101</xdr:rowOff>
    </xdr:to>
    <xdr:cxnSp macro="">
      <xdr:nvCxnSpPr>
        <xdr:cNvPr id="108" name="直線コネクタ 107"/>
        <xdr:cNvCxnSpPr/>
      </xdr:nvCxnSpPr>
      <xdr:spPr bwMode="auto">
        <a:xfrm>
          <a:off x="5562600" y="7533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5259</xdr:rowOff>
    </xdr:from>
    <xdr:ext cx="762000" cy="259045"/>
    <xdr:sp macro="" textlink="">
      <xdr:nvSpPr>
        <xdr:cNvPr id="109" name="人口1人当たり決算額の推移最大値テキスト445"/>
        <xdr:cNvSpPr txBox="1"/>
      </xdr:nvSpPr>
      <xdr:spPr>
        <a:xfrm>
          <a:off x="5740400" y="575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90332</xdr:rowOff>
    </xdr:from>
    <xdr:to>
      <xdr:col>30</xdr:col>
      <xdr:colOff>25400</xdr:colOff>
      <xdr:row>33</xdr:row>
      <xdr:rowOff>90332</xdr:rowOff>
    </xdr:to>
    <xdr:cxnSp macro="">
      <xdr:nvCxnSpPr>
        <xdr:cNvPr id="110" name="直線コネクタ 109"/>
        <xdr:cNvCxnSpPr/>
      </xdr:nvCxnSpPr>
      <xdr:spPr bwMode="auto">
        <a:xfrm>
          <a:off x="5562600" y="60148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108895</xdr:rowOff>
    </xdr:from>
    <xdr:to>
      <xdr:col>29</xdr:col>
      <xdr:colOff>127000</xdr:colOff>
      <xdr:row>35</xdr:row>
      <xdr:rowOff>314909</xdr:rowOff>
    </xdr:to>
    <xdr:cxnSp macro="">
      <xdr:nvCxnSpPr>
        <xdr:cNvPr id="111" name="直線コネクタ 110"/>
        <xdr:cNvCxnSpPr/>
      </xdr:nvCxnSpPr>
      <xdr:spPr bwMode="auto">
        <a:xfrm>
          <a:off x="5003800" y="6376345"/>
          <a:ext cx="647700" cy="548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324070</xdr:rowOff>
    </xdr:from>
    <xdr:ext cx="762000" cy="259045"/>
    <xdr:sp macro="" textlink="">
      <xdr:nvSpPr>
        <xdr:cNvPr id="112" name="人口1人当たり決算額の推移平均値テキスト445"/>
        <xdr:cNvSpPr txBox="1"/>
      </xdr:nvSpPr>
      <xdr:spPr>
        <a:xfrm>
          <a:off x="5740400" y="659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136093</xdr:rowOff>
    </xdr:from>
    <xdr:to>
      <xdr:col>29</xdr:col>
      <xdr:colOff>177800</xdr:colOff>
      <xdr:row>35</xdr:row>
      <xdr:rowOff>237693</xdr:rowOff>
    </xdr:to>
    <xdr:sp macro="" textlink="">
      <xdr:nvSpPr>
        <xdr:cNvPr id="113" name="フローチャート: 判断 112"/>
        <xdr:cNvSpPr/>
      </xdr:nvSpPr>
      <xdr:spPr bwMode="auto">
        <a:xfrm>
          <a:off x="56007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108895</xdr:rowOff>
    </xdr:from>
    <xdr:to>
      <xdr:col>26</xdr:col>
      <xdr:colOff>50800</xdr:colOff>
      <xdr:row>36</xdr:row>
      <xdr:rowOff>28794</xdr:rowOff>
    </xdr:to>
    <xdr:cxnSp macro="">
      <xdr:nvCxnSpPr>
        <xdr:cNvPr id="114" name="直線コネクタ 113"/>
        <xdr:cNvCxnSpPr/>
      </xdr:nvCxnSpPr>
      <xdr:spPr bwMode="auto">
        <a:xfrm flipV="1">
          <a:off x="4305300" y="6376345"/>
          <a:ext cx="698500" cy="60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282672</xdr:rowOff>
    </xdr:from>
    <xdr:to>
      <xdr:col>26</xdr:col>
      <xdr:colOff>101600</xdr:colOff>
      <xdr:row>36</xdr:row>
      <xdr:rowOff>41372</xdr:rowOff>
    </xdr:to>
    <xdr:sp macro="" textlink="">
      <xdr:nvSpPr>
        <xdr:cNvPr id="115" name="フローチャート: 判断 114"/>
        <xdr:cNvSpPr/>
      </xdr:nvSpPr>
      <xdr:spPr bwMode="auto">
        <a:xfrm>
          <a:off x="49530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26149</xdr:rowOff>
    </xdr:from>
    <xdr:ext cx="736600" cy="259045"/>
    <xdr:sp macro="" textlink="">
      <xdr:nvSpPr>
        <xdr:cNvPr id="116" name="テキスト ボックス 115"/>
        <xdr:cNvSpPr txBox="1"/>
      </xdr:nvSpPr>
      <xdr:spPr>
        <a:xfrm>
          <a:off x="4622800" y="6979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297169</xdr:rowOff>
    </xdr:from>
    <xdr:to>
      <xdr:col>22</xdr:col>
      <xdr:colOff>114300</xdr:colOff>
      <xdr:row>36</xdr:row>
      <xdr:rowOff>28794</xdr:rowOff>
    </xdr:to>
    <xdr:cxnSp macro="">
      <xdr:nvCxnSpPr>
        <xdr:cNvPr id="117" name="直線コネクタ 116"/>
        <xdr:cNvCxnSpPr/>
      </xdr:nvCxnSpPr>
      <xdr:spPr bwMode="auto">
        <a:xfrm>
          <a:off x="3606800" y="6907519"/>
          <a:ext cx="698500" cy="74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202295</xdr:rowOff>
    </xdr:from>
    <xdr:to>
      <xdr:col>22</xdr:col>
      <xdr:colOff>165100</xdr:colOff>
      <xdr:row>35</xdr:row>
      <xdr:rowOff>303895</xdr:rowOff>
    </xdr:to>
    <xdr:sp macro="" textlink="">
      <xdr:nvSpPr>
        <xdr:cNvPr id="118" name="フローチャート: 判断 117"/>
        <xdr:cNvSpPr/>
      </xdr:nvSpPr>
      <xdr:spPr bwMode="auto">
        <a:xfrm>
          <a:off x="4254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314072</xdr:rowOff>
    </xdr:from>
    <xdr:ext cx="762000" cy="259045"/>
    <xdr:sp macro="" textlink="">
      <xdr:nvSpPr>
        <xdr:cNvPr id="119" name="テキスト ボックス 118"/>
        <xdr:cNvSpPr txBox="1"/>
      </xdr:nvSpPr>
      <xdr:spPr>
        <a:xfrm>
          <a:off x="39243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297169</xdr:rowOff>
    </xdr:from>
    <xdr:to>
      <xdr:col>18</xdr:col>
      <xdr:colOff>177800</xdr:colOff>
      <xdr:row>36</xdr:row>
      <xdr:rowOff>50830</xdr:rowOff>
    </xdr:to>
    <xdr:cxnSp macro="">
      <xdr:nvCxnSpPr>
        <xdr:cNvPr id="120" name="直線コネクタ 119"/>
        <xdr:cNvCxnSpPr/>
      </xdr:nvCxnSpPr>
      <xdr:spPr bwMode="auto">
        <a:xfrm flipV="1">
          <a:off x="2908300" y="6907519"/>
          <a:ext cx="698500" cy="9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79126</xdr:rowOff>
    </xdr:from>
    <xdr:to>
      <xdr:col>19</xdr:col>
      <xdr:colOff>38100</xdr:colOff>
      <xdr:row>35</xdr:row>
      <xdr:rowOff>180726</xdr:rowOff>
    </xdr:to>
    <xdr:sp macro="" textlink="">
      <xdr:nvSpPr>
        <xdr:cNvPr id="121" name="フローチャート: 判断 120"/>
        <xdr:cNvSpPr/>
      </xdr:nvSpPr>
      <xdr:spPr bwMode="auto">
        <a:xfrm>
          <a:off x="35560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190903</xdr:rowOff>
    </xdr:from>
    <xdr:ext cx="762000" cy="259045"/>
    <xdr:sp macro="" textlink="">
      <xdr:nvSpPr>
        <xdr:cNvPr id="122" name="テキスト ボックス 121"/>
        <xdr:cNvSpPr txBox="1"/>
      </xdr:nvSpPr>
      <xdr:spPr>
        <a:xfrm>
          <a:off x="3225800" y="64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202295</xdr:rowOff>
    </xdr:from>
    <xdr:to>
      <xdr:col>15</xdr:col>
      <xdr:colOff>101600</xdr:colOff>
      <xdr:row>35</xdr:row>
      <xdr:rowOff>303895</xdr:rowOff>
    </xdr:to>
    <xdr:sp macro="" textlink="">
      <xdr:nvSpPr>
        <xdr:cNvPr id="123" name="フローチャート: 判断 122"/>
        <xdr:cNvSpPr/>
      </xdr:nvSpPr>
      <xdr:spPr bwMode="auto">
        <a:xfrm>
          <a:off x="2857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314072</xdr:rowOff>
    </xdr:from>
    <xdr:ext cx="762000" cy="259045"/>
    <xdr:sp macro="" textlink="">
      <xdr:nvSpPr>
        <xdr:cNvPr id="124" name="テキスト ボックス 123"/>
        <xdr:cNvSpPr txBox="1"/>
      </xdr:nvSpPr>
      <xdr:spPr>
        <a:xfrm>
          <a:off x="25273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264109</xdr:rowOff>
    </xdr:from>
    <xdr:to>
      <xdr:col>29</xdr:col>
      <xdr:colOff>177800</xdr:colOff>
      <xdr:row>36</xdr:row>
      <xdr:rowOff>22809</xdr:rowOff>
    </xdr:to>
    <xdr:sp macro="" textlink="">
      <xdr:nvSpPr>
        <xdr:cNvPr id="130" name="楕円 129"/>
        <xdr:cNvSpPr/>
      </xdr:nvSpPr>
      <xdr:spPr bwMode="auto">
        <a:xfrm>
          <a:off x="5600700" y="687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236186</xdr:rowOff>
    </xdr:from>
    <xdr:ext cx="762000" cy="259045"/>
    <xdr:sp macro="" textlink="">
      <xdr:nvSpPr>
        <xdr:cNvPr id="131" name="人口1人当たり決算額の推移該当値テキスト445"/>
        <xdr:cNvSpPr txBox="1"/>
      </xdr:nvSpPr>
      <xdr:spPr>
        <a:xfrm>
          <a:off x="5740400" y="684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58095</xdr:rowOff>
    </xdr:from>
    <xdr:to>
      <xdr:col>26</xdr:col>
      <xdr:colOff>101600</xdr:colOff>
      <xdr:row>34</xdr:row>
      <xdr:rowOff>159695</xdr:rowOff>
    </xdr:to>
    <xdr:sp macro="" textlink="">
      <xdr:nvSpPr>
        <xdr:cNvPr id="132" name="楕円 131"/>
        <xdr:cNvSpPr/>
      </xdr:nvSpPr>
      <xdr:spPr bwMode="auto">
        <a:xfrm>
          <a:off x="4953000" y="632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169872</xdr:rowOff>
    </xdr:from>
    <xdr:ext cx="736600" cy="259045"/>
    <xdr:sp macro="" textlink="">
      <xdr:nvSpPr>
        <xdr:cNvPr id="133" name="テキスト ボックス 132"/>
        <xdr:cNvSpPr txBox="1"/>
      </xdr:nvSpPr>
      <xdr:spPr>
        <a:xfrm>
          <a:off x="4622800" y="6094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320894</xdr:rowOff>
    </xdr:from>
    <xdr:to>
      <xdr:col>22</xdr:col>
      <xdr:colOff>165100</xdr:colOff>
      <xdr:row>36</xdr:row>
      <xdr:rowOff>79594</xdr:rowOff>
    </xdr:to>
    <xdr:sp macro="" textlink="">
      <xdr:nvSpPr>
        <xdr:cNvPr id="134" name="楕円 133"/>
        <xdr:cNvSpPr/>
      </xdr:nvSpPr>
      <xdr:spPr bwMode="auto">
        <a:xfrm>
          <a:off x="4254500" y="693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64371</xdr:rowOff>
    </xdr:from>
    <xdr:ext cx="762000" cy="259045"/>
    <xdr:sp macro="" textlink="">
      <xdr:nvSpPr>
        <xdr:cNvPr id="135" name="テキスト ボックス 134"/>
        <xdr:cNvSpPr txBox="1"/>
      </xdr:nvSpPr>
      <xdr:spPr>
        <a:xfrm>
          <a:off x="3924300" y="701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246369</xdr:rowOff>
    </xdr:from>
    <xdr:to>
      <xdr:col>19</xdr:col>
      <xdr:colOff>38100</xdr:colOff>
      <xdr:row>36</xdr:row>
      <xdr:rowOff>5069</xdr:rowOff>
    </xdr:to>
    <xdr:sp macro="" textlink="">
      <xdr:nvSpPr>
        <xdr:cNvPr id="136" name="楕円 135"/>
        <xdr:cNvSpPr/>
      </xdr:nvSpPr>
      <xdr:spPr bwMode="auto">
        <a:xfrm>
          <a:off x="3556000" y="6856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332746</xdr:rowOff>
    </xdr:from>
    <xdr:ext cx="762000" cy="259045"/>
    <xdr:sp macro="" textlink="">
      <xdr:nvSpPr>
        <xdr:cNvPr id="137" name="テキスト ボックス 136"/>
        <xdr:cNvSpPr txBox="1"/>
      </xdr:nvSpPr>
      <xdr:spPr>
        <a:xfrm>
          <a:off x="3225800" y="694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xdr:rowOff>
    </xdr:from>
    <xdr:to>
      <xdr:col>15</xdr:col>
      <xdr:colOff>101600</xdr:colOff>
      <xdr:row>36</xdr:row>
      <xdr:rowOff>101630</xdr:rowOff>
    </xdr:to>
    <xdr:sp macro="" textlink="">
      <xdr:nvSpPr>
        <xdr:cNvPr id="138" name="楕円 137"/>
        <xdr:cNvSpPr/>
      </xdr:nvSpPr>
      <xdr:spPr bwMode="auto">
        <a:xfrm>
          <a:off x="2857500" y="6953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86407</xdr:rowOff>
    </xdr:from>
    <xdr:ext cx="762000" cy="259045"/>
    <xdr:sp macro="" textlink="">
      <xdr:nvSpPr>
        <xdr:cNvPr id="139" name="テキスト ボックス 138"/>
        <xdr:cNvSpPr txBox="1"/>
      </xdr:nvSpPr>
      <xdr:spPr>
        <a:xfrm>
          <a:off x="2527300" y="703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60,816
60,363
265.12
32,786,947
31,363,302
1,376,000
17,064,715
39,345,018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168373</xdr:rowOff>
    </xdr:from>
    <xdr:to>
      <xdr:col>24</xdr:col>
      <xdr:colOff>62865</xdr:colOff>
      <xdr:row>39</xdr:row>
      <xdr:rowOff>151653</xdr:rowOff>
    </xdr:to>
    <xdr:cxnSp macro="">
      <xdr:nvCxnSpPr>
        <xdr:cNvPr id="58" name="直線コネクタ 57"/>
        <xdr:cNvCxnSpPr/>
      </xdr:nvCxnSpPr>
      <xdr:spPr>
        <a:xfrm flipV="1">
          <a:off x="4633595" y="5311873"/>
          <a:ext cx="1270" cy="152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155480</xdr:rowOff>
    </xdr:from>
    <xdr:ext cx="534377" cy="259045"/>
    <xdr:sp macro="" textlink="">
      <xdr:nvSpPr>
        <xdr:cNvPr id="59" name="人件費最小値テキスト"/>
        <xdr:cNvSpPr txBox="1"/>
      </xdr:nvSpPr>
      <xdr:spPr>
        <a:xfrm>
          <a:off x="4686300" y="68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151653</xdr:rowOff>
    </xdr:from>
    <xdr:to>
      <xdr:col>24</xdr:col>
      <xdr:colOff>152400</xdr:colOff>
      <xdr:row>39</xdr:row>
      <xdr:rowOff>151653</xdr:rowOff>
    </xdr:to>
    <xdr:cxnSp macro="">
      <xdr:nvCxnSpPr>
        <xdr:cNvPr id="60" name="直線コネクタ 59"/>
        <xdr:cNvCxnSpPr/>
      </xdr:nvCxnSpPr>
      <xdr:spPr>
        <a:xfrm>
          <a:off x="4546600" y="68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115050</xdr:rowOff>
    </xdr:from>
    <xdr:ext cx="534377" cy="259045"/>
    <xdr:sp macro="" textlink="">
      <xdr:nvSpPr>
        <xdr:cNvPr id="61" name="人件費最大値テキスト"/>
        <xdr:cNvSpPr txBox="1"/>
      </xdr:nvSpPr>
      <xdr:spPr>
        <a:xfrm>
          <a:off x="4686300" y="50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168373</xdr:rowOff>
    </xdr:from>
    <xdr:to>
      <xdr:col>24</xdr:col>
      <xdr:colOff>152400</xdr:colOff>
      <xdr:row>30</xdr:row>
      <xdr:rowOff>168373</xdr:rowOff>
    </xdr:to>
    <xdr:cxnSp macro="">
      <xdr:nvCxnSpPr>
        <xdr:cNvPr id="62" name="直線コネクタ 61"/>
        <xdr:cNvCxnSpPr/>
      </xdr:nvCxnSpPr>
      <xdr:spPr>
        <a:xfrm>
          <a:off x="4546600" y="531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27033</xdr:rowOff>
    </xdr:from>
    <xdr:to>
      <xdr:col>24</xdr:col>
      <xdr:colOff>63500</xdr:colOff>
      <xdr:row>36</xdr:row>
      <xdr:rowOff>42316</xdr:rowOff>
    </xdr:to>
    <xdr:cxnSp macro="">
      <xdr:nvCxnSpPr>
        <xdr:cNvPr id="63" name="直線コネクタ 62"/>
        <xdr:cNvCxnSpPr/>
      </xdr:nvCxnSpPr>
      <xdr:spPr>
        <a:xfrm flipV="1">
          <a:off x="3797300" y="6199233"/>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9360</xdr:rowOff>
    </xdr:from>
    <xdr:ext cx="534377" cy="259045"/>
    <xdr:sp macro="" textlink="">
      <xdr:nvSpPr>
        <xdr:cNvPr id="64" name="人件費平均値テキスト"/>
        <xdr:cNvSpPr txBox="1"/>
      </xdr:nvSpPr>
      <xdr:spPr>
        <a:xfrm>
          <a:off x="4686300" y="618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30933</xdr:rowOff>
    </xdr:from>
    <xdr:to>
      <xdr:col>24</xdr:col>
      <xdr:colOff>114300</xdr:colOff>
      <xdr:row>36</xdr:row>
      <xdr:rowOff>132533</xdr:rowOff>
    </xdr:to>
    <xdr:sp macro="" textlink="">
      <xdr:nvSpPr>
        <xdr:cNvPr id="65" name="フローチャート: 判断 64"/>
        <xdr:cNvSpPr/>
      </xdr:nvSpPr>
      <xdr:spPr>
        <a:xfrm>
          <a:off x="45847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42316</xdr:rowOff>
    </xdr:from>
    <xdr:to>
      <xdr:col>19</xdr:col>
      <xdr:colOff>177800</xdr:colOff>
      <xdr:row>36</xdr:row>
      <xdr:rowOff>50840</xdr:rowOff>
    </xdr:to>
    <xdr:cxnSp macro="">
      <xdr:nvCxnSpPr>
        <xdr:cNvPr id="66" name="直線コネクタ 65"/>
        <xdr:cNvCxnSpPr/>
      </xdr:nvCxnSpPr>
      <xdr:spPr>
        <a:xfrm flipV="1">
          <a:off x="2908300" y="6214516"/>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45694</xdr:rowOff>
    </xdr:from>
    <xdr:to>
      <xdr:col>20</xdr:col>
      <xdr:colOff>38100</xdr:colOff>
      <xdr:row>36</xdr:row>
      <xdr:rowOff>147294</xdr:rowOff>
    </xdr:to>
    <xdr:sp macro="" textlink="">
      <xdr:nvSpPr>
        <xdr:cNvPr id="67" name="フローチャート: 判断 66"/>
        <xdr:cNvSpPr/>
      </xdr:nvSpPr>
      <xdr:spPr>
        <a:xfrm>
          <a:off x="3746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138421</xdr:rowOff>
    </xdr:from>
    <xdr:ext cx="534377" cy="259045"/>
    <xdr:sp macro="" textlink="">
      <xdr:nvSpPr>
        <xdr:cNvPr id="68" name="テキスト ボックス 67"/>
        <xdr:cNvSpPr txBox="1"/>
      </xdr:nvSpPr>
      <xdr:spPr>
        <a:xfrm>
          <a:off x="3530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168928</xdr:rowOff>
    </xdr:from>
    <xdr:to>
      <xdr:col>15</xdr:col>
      <xdr:colOff>50800</xdr:colOff>
      <xdr:row>36</xdr:row>
      <xdr:rowOff>50840</xdr:rowOff>
    </xdr:to>
    <xdr:cxnSp macro="">
      <xdr:nvCxnSpPr>
        <xdr:cNvPr id="69" name="直線コネクタ 68"/>
        <xdr:cNvCxnSpPr/>
      </xdr:nvCxnSpPr>
      <xdr:spPr>
        <a:xfrm>
          <a:off x="2019300" y="6169678"/>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77111</xdr:rowOff>
    </xdr:from>
    <xdr:to>
      <xdr:col>15</xdr:col>
      <xdr:colOff>101600</xdr:colOff>
      <xdr:row>37</xdr:row>
      <xdr:rowOff>7261</xdr:rowOff>
    </xdr:to>
    <xdr:sp macro="" textlink="">
      <xdr:nvSpPr>
        <xdr:cNvPr id="70" name="フローチャート: 判断 69"/>
        <xdr:cNvSpPr/>
      </xdr:nvSpPr>
      <xdr:spPr>
        <a:xfrm>
          <a:off x="2857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169838</xdr:rowOff>
    </xdr:from>
    <xdr:ext cx="534377" cy="259045"/>
    <xdr:sp macro="" textlink="">
      <xdr:nvSpPr>
        <xdr:cNvPr id="71" name="テキスト ボックス 70"/>
        <xdr:cNvSpPr txBox="1"/>
      </xdr:nvSpPr>
      <xdr:spPr>
        <a:xfrm>
          <a:off x="2641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168928</xdr:rowOff>
    </xdr:from>
    <xdr:to>
      <xdr:col>10</xdr:col>
      <xdr:colOff>114300</xdr:colOff>
      <xdr:row>36</xdr:row>
      <xdr:rowOff>12239</xdr:rowOff>
    </xdr:to>
    <xdr:cxnSp macro="">
      <xdr:nvCxnSpPr>
        <xdr:cNvPr id="72" name="直線コネクタ 71"/>
        <xdr:cNvCxnSpPr/>
      </xdr:nvCxnSpPr>
      <xdr:spPr>
        <a:xfrm flipV="1">
          <a:off x="1130300" y="6169678"/>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116528</xdr:rowOff>
    </xdr:from>
    <xdr:to>
      <xdr:col>10</xdr:col>
      <xdr:colOff>165100</xdr:colOff>
      <xdr:row>36</xdr:row>
      <xdr:rowOff>46678</xdr:rowOff>
    </xdr:to>
    <xdr:sp macro="" textlink="">
      <xdr:nvSpPr>
        <xdr:cNvPr id="73" name="フローチャート: 判断 72"/>
        <xdr:cNvSpPr/>
      </xdr:nvSpPr>
      <xdr:spPr>
        <a:xfrm>
          <a:off x="1968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63205</xdr:rowOff>
    </xdr:from>
    <xdr:ext cx="534377" cy="259045"/>
    <xdr:sp macro="" textlink="">
      <xdr:nvSpPr>
        <xdr:cNvPr id="74" name="テキスト ボックス 73"/>
        <xdr:cNvSpPr txBox="1"/>
      </xdr:nvSpPr>
      <xdr:spPr>
        <a:xfrm>
          <a:off x="1752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34428</xdr:rowOff>
    </xdr:from>
    <xdr:to>
      <xdr:col>6</xdr:col>
      <xdr:colOff>38100</xdr:colOff>
      <xdr:row>36</xdr:row>
      <xdr:rowOff>136028</xdr:rowOff>
    </xdr:to>
    <xdr:sp macro="" textlink="">
      <xdr:nvSpPr>
        <xdr:cNvPr id="75" name="フローチャート: 判断 74"/>
        <xdr:cNvSpPr/>
      </xdr:nvSpPr>
      <xdr:spPr>
        <a:xfrm>
          <a:off x="1079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127155</xdr:rowOff>
    </xdr:from>
    <xdr:ext cx="534377" cy="259045"/>
    <xdr:sp macro="" textlink="">
      <xdr:nvSpPr>
        <xdr:cNvPr id="76" name="テキスト ボックス 75"/>
        <xdr:cNvSpPr txBox="1"/>
      </xdr:nvSpPr>
      <xdr:spPr>
        <a:xfrm>
          <a:off x="863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147683</xdr:rowOff>
    </xdr:from>
    <xdr:to>
      <xdr:col>24</xdr:col>
      <xdr:colOff>114300</xdr:colOff>
      <xdr:row>36</xdr:row>
      <xdr:rowOff>77833</xdr:rowOff>
    </xdr:to>
    <xdr:sp macro="" textlink="">
      <xdr:nvSpPr>
        <xdr:cNvPr id="82" name="楕円 81"/>
        <xdr:cNvSpPr/>
      </xdr:nvSpPr>
      <xdr:spPr>
        <a:xfrm>
          <a:off x="45847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170560</xdr:rowOff>
    </xdr:from>
    <xdr:ext cx="534377" cy="259045"/>
    <xdr:sp macro="" textlink="">
      <xdr:nvSpPr>
        <xdr:cNvPr id="83" name="人件費該当値テキスト"/>
        <xdr:cNvSpPr txBox="1"/>
      </xdr:nvSpPr>
      <xdr:spPr>
        <a:xfrm>
          <a:off x="4686300" y="599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162966</xdr:rowOff>
    </xdr:from>
    <xdr:to>
      <xdr:col>20</xdr:col>
      <xdr:colOff>38100</xdr:colOff>
      <xdr:row>36</xdr:row>
      <xdr:rowOff>93116</xdr:rowOff>
    </xdr:to>
    <xdr:sp macro="" textlink="">
      <xdr:nvSpPr>
        <xdr:cNvPr id="84" name="楕円 83"/>
        <xdr:cNvSpPr/>
      </xdr:nvSpPr>
      <xdr:spPr>
        <a:xfrm>
          <a:off x="3746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109643</xdr:rowOff>
    </xdr:from>
    <xdr:ext cx="534377" cy="259045"/>
    <xdr:sp macro="" textlink="">
      <xdr:nvSpPr>
        <xdr:cNvPr id="85" name="テキスト ボックス 84"/>
        <xdr:cNvSpPr txBox="1"/>
      </xdr:nvSpPr>
      <xdr:spPr>
        <a:xfrm>
          <a:off x="3530111" y="59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xdr:rowOff>
    </xdr:from>
    <xdr:to>
      <xdr:col>15</xdr:col>
      <xdr:colOff>101600</xdr:colOff>
      <xdr:row>36</xdr:row>
      <xdr:rowOff>101640</xdr:rowOff>
    </xdr:to>
    <xdr:sp macro="" textlink="">
      <xdr:nvSpPr>
        <xdr:cNvPr id="86" name="楕円 85"/>
        <xdr:cNvSpPr/>
      </xdr:nvSpPr>
      <xdr:spPr>
        <a:xfrm>
          <a:off x="2857500" y="617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118167</xdr:rowOff>
    </xdr:from>
    <xdr:ext cx="534377" cy="259045"/>
    <xdr:sp macro="" textlink="">
      <xdr:nvSpPr>
        <xdr:cNvPr id="87" name="テキスト ボックス 86"/>
        <xdr:cNvSpPr txBox="1"/>
      </xdr:nvSpPr>
      <xdr:spPr>
        <a:xfrm>
          <a:off x="2641111" y="594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118128</xdr:rowOff>
    </xdr:from>
    <xdr:to>
      <xdr:col>10</xdr:col>
      <xdr:colOff>165100</xdr:colOff>
      <xdr:row>36</xdr:row>
      <xdr:rowOff>48278</xdr:rowOff>
    </xdr:to>
    <xdr:sp macro="" textlink="">
      <xdr:nvSpPr>
        <xdr:cNvPr id="88" name="楕円 87"/>
        <xdr:cNvSpPr/>
      </xdr:nvSpPr>
      <xdr:spPr>
        <a:xfrm>
          <a:off x="1968500" y="61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39405</xdr:rowOff>
    </xdr:from>
    <xdr:ext cx="534377" cy="259045"/>
    <xdr:sp macro="" textlink="">
      <xdr:nvSpPr>
        <xdr:cNvPr id="89" name="テキスト ボックス 88"/>
        <xdr:cNvSpPr txBox="1"/>
      </xdr:nvSpPr>
      <xdr:spPr>
        <a:xfrm>
          <a:off x="1752111" y="62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132889</xdr:rowOff>
    </xdr:from>
    <xdr:to>
      <xdr:col>6</xdr:col>
      <xdr:colOff>38100</xdr:colOff>
      <xdr:row>36</xdr:row>
      <xdr:rowOff>63039</xdr:rowOff>
    </xdr:to>
    <xdr:sp macro="" textlink="">
      <xdr:nvSpPr>
        <xdr:cNvPr id="90" name="楕円 89"/>
        <xdr:cNvSpPr/>
      </xdr:nvSpPr>
      <xdr:spPr>
        <a:xfrm>
          <a:off x="1079500" y="61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79566</xdr:rowOff>
    </xdr:from>
    <xdr:ext cx="534377" cy="259045"/>
    <xdr:sp macro="" textlink="">
      <xdr:nvSpPr>
        <xdr:cNvPr id="91" name="テキスト ボックス 90"/>
        <xdr:cNvSpPr txBox="1"/>
      </xdr:nvSpPr>
      <xdr:spPr>
        <a:xfrm>
          <a:off x="863111" y="59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58395</xdr:rowOff>
    </xdr:from>
    <xdr:to>
      <xdr:col>24</xdr:col>
      <xdr:colOff>62865</xdr:colOff>
      <xdr:row>58</xdr:row>
      <xdr:rowOff>136233</xdr:rowOff>
    </xdr:to>
    <xdr:cxnSp macro="">
      <xdr:nvCxnSpPr>
        <xdr:cNvPr id="116" name="直線コネクタ 115"/>
        <xdr:cNvCxnSpPr/>
      </xdr:nvCxnSpPr>
      <xdr:spPr>
        <a:xfrm flipV="1">
          <a:off x="4633595" y="8802345"/>
          <a:ext cx="1270" cy="127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140060</xdr:rowOff>
    </xdr:from>
    <xdr:ext cx="534377" cy="259045"/>
    <xdr:sp macro="" textlink="">
      <xdr:nvSpPr>
        <xdr:cNvPr id="117" name="物件費最小値テキスト"/>
        <xdr:cNvSpPr txBox="1"/>
      </xdr:nvSpPr>
      <xdr:spPr>
        <a:xfrm>
          <a:off x="4686300" y="100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136233</xdr:rowOff>
    </xdr:from>
    <xdr:to>
      <xdr:col>24</xdr:col>
      <xdr:colOff>152400</xdr:colOff>
      <xdr:row>58</xdr:row>
      <xdr:rowOff>136233</xdr:rowOff>
    </xdr:to>
    <xdr:cxnSp macro="">
      <xdr:nvCxnSpPr>
        <xdr:cNvPr id="118" name="直線コネクタ 117"/>
        <xdr:cNvCxnSpPr/>
      </xdr:nvCxnSpPr>
      <xdr:spPr>
        <a:xfrm>
          <a:off x="4546600" y="10080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5072</xdr:rowOff>
    </xdr:from>
    <xdr:ext cx="599010" cy="259045"/>
    <xdr:sp macro="" textlink="">
      <xdr:nvSpPr>
        <xdr:cNvPr id="119" name="物件費最大値テキスト"/>
        <xdr:cNvSpPr txBox="1"/>
      </xdr:nvSpPr>
      <xdr:spPr>
        <a:xfrm>
          <a:off x="4686300" y="85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58395</xdr:rowOff>
    </xdr:from>
    <xdr:to>
      <xdr:col>24</xdr:col>
      <xdr:colOff>152400</xdr:colOff>
      <xdr:row>51</xdr:row>
      <xdr:rowOff>58395</xdr:rowOff>
    </xdr:to>
    <xdr:cxnSp macro="">
      <xdr:nvCxnSpPr>
        <xdr:cNvPr id="120" name="直線コネクタ 119"/>
        <xdr:cNvCxnSpPr/>
      </xdr:nvCxnSpPr>
      <xdr:spPr>
        <a:xfrm>
          <a:off x="4546600" y="880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160769</xdr:rowOff>
    </xdr:from>
    <xdr:to>
      <xdr:col>24</xdr:col>
      <xdr:colOff>63500</xdr:colOff>
      <xdr:row>52</xdr:row>
      <xdr:rowOff>111125</xdr:rowOff>
    </xdr:to>
    <xdr:cxnSp macro="">
      <xdr:nvCxnSpPr>
        <xdr:cNvPr id="121" name="直線コネクタ 120"/>
        <xdr:cNvCxnSpPr/>
      </xdr:nvCxnSpPr>
      <xdr:spPr>
        <a:xfrm flipV="1">
          <a:off x="3797300" y="8904719"/>
          <a:ext cx="838200" cy="1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40847</xdr:rowOff>
    </xdr:from>
    <xdr:ext cx="534377" cy="259045"/>
    <xdr:sp macro="" textlink="">
      <xdr:nvSpPr>
        <xdr:cNvPr id="122" name="物件費平均値テキスト"/>
        <xdr:cNvSpPr txBox="1"/>
      </xdr:nvSpPr>
      <xdr:spPr>
        <a:xfrm>
          <a:off x="4686300" y="9470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62420</xdr:rowOff>
    </xdr:from>
    <xdr:to>
      <xdr:col>24</xdr:col>
      <xdr:colOff>114300</xdr:colOff>
      <xdr:row>55</xdr:row>
      <xdr:rowOff>164020</xdr:rowOff>
    </xdr:to>
    <xdr:sp macro="" textlink="">
      <xdr:nvSpPr>
        <xdr:cNvPr id="123" name="フローチャート: 判断 122"/>
        <xdr:cNvSpPr/>
      </xdr:nvSpPr>
      <xdr:spPr>
        <a:xfrm>
          <a:off x="45847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111125</xdr:rowOff>
    </xdr:from>
    <xdr:to>
      <xdr:col>19</xdr:col>
      <xdr:colOff>177800</xdr:colOff>
      <xdr:row>52</xdr:row>
      <xdr:rowOff>159169</xdr:rowOff>
    </xdr:to>
    <xdr:cxnSp macro="">
      <xdr:nvCxnSpPr>
        <xdr:cNvPr id="124" name="直線コネクタ 123"/>
        <xdr:cNvCxnSpPr/>
      </xdr:nvCxnSpPr>
      <xdr:spPr>
        <a:xfrm flipV="1">
          <a:off x="2908300" y="9026525"/>
          <a:ext cx="889000" cy="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94977</xdr:rowOff>
    </xdr:from>
    <xdr:to>
      <xdr:col>20</xdr:col>
      <xdr:colOff>38100</xdr:colOff>
      <xdr:row>55</xdr:row>
      <xdr:rowOff>25127</xdr:rowOff>
    </xdr:to>
    <xdr:sp macro="" textlink="">
      <xdr:nvSpPr>
        <xdr:cNvPr id="125" name="フローチャート: 判断 124"/>
        <xdr:cNvSpPr/>
      </xdr:nvSpPr>
      <xdr:spPr>
        <a:xfrm>
          <a:off x="3746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16254</xdr:rowOff>
    </xdr:from>
    <xdr:ext cx="534377" cy="259045"/>
    <xdr:sp macro="" textlink="">
      <xdr:nvSpPr>
        <xdr:cNvPr id="126" name="テキスト ボックス 125"/>
        <xdr:cNvSpPr txBox="1"/>
      </xdr:nvSpPr>
      <xdr:spPr>
        <a:xfrm>
          <a:off x="3530111" y="94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159169</xdr:rowOff>
    </xdr:from>
    <xdr:to>
      <xdr:col>15</xdr:col>
      <xdr:colOff>50800</xdr:colOff>
      <xdr:row>54</xdr:row>
      <xdr:rowOff>39497</xdr:rowOff>
    </xdr:to>
    <xdr:cxnSp macro="">
      <xdr:nvCxnSpPr>
        <xdr:cNvPr id="127" name="直線コネクタ 126"/>
        <xdr:cNvCxnSpPr/>
      </xdr:nvCxnSpPr>
      <xdr:spPr>
        <a:xfrm flipV="1">
          <a:off x="2019300" y="9074569"/>
          <a:ext cx="889000" cy="2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109321</xdr:rowOff>
    </xdr:from>
    <xdr:to>
      <xdr:col>15</xdr:col>
      <xdr:colOff>101600</xdr:colOff>
      <xdr:row>55</xdr:row>
      <xdr:rowOff>39471</xdr:rowOff>
    </xdr:to>
    <xdr:sp macro="" textlink="">
      <xdr:nvSpPr>
        <xdr:cNvPr id="128" name="フローチャート: 判断 127"/>
        <xdr:cNvSpPr/>
      </xdr:nvSpPr>
      <xdr:spPr>
        <a:xfrm>
          <a:off x="2857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30598</xdr:rowOff>
    </xdr:from>
    <xdr:ext cx="534377" cy="259045"/>
    <xdr:sp macro="" textlink="">
      <xdr:nvSpPr>
        <xdr:cNvPr id="129" name="テキスト ボックス 128"/>
        <xdr:cNvSpPr txBox="1"/>
      </xdr:nvSpPr>
      <xdr:spPr>
        <a:xfrm>
          <a:off x="2641111" y="94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39497</xdr:rowOff>
    </xdr:from>
    <xdr:to>
      <xdr:col>10</xdr:col>
      <xdr:colOff>114300</xdr:colOff>
      <xdr:row>54</xdr:row>
      <xdr:rowOff>81179</xdr:rowOff>
    </xdr:to>
    <xdr:cxnSp macro="">
      <xdr:nvCxnSpPr>
        <xdr:cNvPr id="130" name="直線コネクタ 129"/>
        <xdr:cNvCxnSpPr/>
      </xdr:nvCxnSpPr>
      <xdr:spPr>
        <a:xfrm flipV="1">
          <a:off x="1130300" y="9297797"/>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50152</xdr:rowOff>
    </xdr:from>
    <xdr:to>
      <xdr:col>10</xdr:col>
      <xdr:colOff>165100</xdr:colOff>
      <xdr:row>54</xdr:row>
      <xdr:rowOff>151752</xdr:rowOff>
    </xdr:to>
    <xdr:sp macro="" textlink="">
      <xdr:nvSpPr>
        <xdr:cNvPr id="131" name="フローチャート: 判断 130"/>
        <xdr:cNvSpPr/>
      </xdr:nvSpPr>
      <xdr:spPr>
        <a:xfrm>
          <a:off x="1968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142879</xdr:rowOff>
    </xdr:from>
    <xdr:ext cx="534377" cy="259045"/>
    <xdr:sp macro="" textlink="">
      <xdr:nvSpPr>
        <xdr:cNvPr id="132" name="テキスト ボックス 131"/>
        <xdr:cNvSpPr txBox="1"/>
      </xdr:nvSpPr>
      <xdr:spPr>
        <a:xfrm>
          <a:off x="1752111" y="94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130619</xdr:rowOff>
    </xdr:from>
    <xdr:to>
      <xdr:col>6</xdr:col>
      <xdr:colOff>38100</xdr:colOff>
      <xdr:row>56</xdr:row>
      <xdr:rowOff>60769</xdr:rowOff>
    </xdr:to>
    <xdr:sp macro="" textlink="">
      <xdr:nvSpPr>
        <xdr:cNvPr id="133" name="フローチャート: 判断 132"/>
        <xdr:cNvSpPr/>
      </xdr:nvSpPr>
      <xdr:spPr>
        <a:xfrm>
          <a:off x="107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51896</xdr:rowOff>
    </xdr:from>
    <xdr:ext cx="534377" cy="259045"/>
    <xdr:sp macro="" textlink="">
      <xdr:nvSpPr>
        <xdr:cNvPr id="134" name="テキスト ボックス 133"/>
        <xdr:cNvSpPr txBox="1"/>
      </xdr:nvSpPr>
      <xdr:spPr>
        <a:xfrm>
          <a:off x="863111" y="96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109969</xdr:rowOff>
    </xdr:from>
    <xdr:to>
      <xdr:col>24</xdr:col>
      <xdr:colOff>114300</xdr:colOff>
      <xdr:row>52</xdr:row>
      <xdr:rowOff>40119</xdr:rowOff>
    </xdr:to>
    <xdr:sp macro="" textlink="">
      <xdr:nvSpPr>
        <xdr:cNvPr id="140" name="楕円 139"/>
        <xdr:cNvSpPr/>
      </xdr:nvSpPr>
      <xdr:spPr>
        <a:xfrm>
          <a:off x="4584700" y="88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24896</xdr:rowOff>
    </xdr:from>
    <xdr:ext cx="599010" cy="259045"/>
    <xdr:sp macro="" textlink="">
      <xdr:nvSpPr>
        <xdr:cNvPr id="141" name="物件費該当値テキスト"/>
        <xdr:cNvSpPr txBox="1"/>
      </xdr:nvSpPr>
      <xdr:spPr>
        <a:xfrm>
          <a:off x="4686300" y="876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60325</xdr:rowOff>
    </xdr:from>
    <xdr:to>
      <xdr:col>20</xdr:col>
      <xdr:colOff>38100</xdr:colOff>
      <xdr:row>52</xdr:row>
      <xdr:rowOff>161925</xdr:rowOff>
    </xdr:to>
    <xdr:sp macro="" textlink="">
      <xdr:nvSpPr>
        <xdr:cNvPr id="142" name="楕円 141"/>
        <xdr:cNvSpPr/>
      </xdr:nvSpPr>
      <xdr:spPr>
        <a:xfrm>
          <a:off x="3746500" y="89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7002</xdr:rowOff>
    </xdr:from>
    <xdr:ext cx="534377" cy="259045"/>
    <xdr:sp macro="" textlink="">
      <xdr:nvSpPr>
        <xdr:cNvPr id="143" name="テキスト ボックス 142"/>
        <xdr:cNvSpPr txBox="1"/>
      </xdr:nvSpPr>
      <xdr:spPr>
        <a:xfrm>
          <a:off x="3530111" y="87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108369</xdr:rowOff>
    </xdr:from>
    <xdr:to>
      <xdr:col>15</xdr:col>
      <xdr:colOff>101600</xdr:colOff>
      <xdr:row>53</xdr:row>
      <xdr:rowOff>38519</xdr:rowOff>
    </xdr:to>
    <xdr:sp macro="" textlink="">
      <xdr:nvSpPr>
        <xdr:cNvPr id="144" name="楕円 143"/>
        <xdr:cNvSpPr/>
      </xdr:nvSpPr>
      <xdr:spPr>
        <a:xfrm>
          <a:off x="2857500" y="902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55046</xdr:rowOff>
    </xdr:from>
    <xdr:ext cx="534377" cy="259045"/>
    <xdr:sp macro="" textlink="">
      <xdr:nvSpPr>
        <xdr:cNvPr id="145" name="テキスト ボックス 144"/>
        <xdr:cNvSpPr txBox="1"/>
      </xdr:nvSpPr>
      <xdr:spPr>
        <a:xfrm>
          <a:off x="2641111" y="879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160147</xdr:rowOff>
    </xdr:from>
    <xdr:to>
      <xdr:col>10</xdr:col>
      <xdr:colOff>165100</xdr:colOff>
      <xdr:row>54</xdr:row>
      <xdr:rowOff>90297</xdr:rowOff>
    </xdr:to>
    <xdr:sp macro="" textlink="">
      <xdr:nvSpPr>
        <xdr:cNvPr id="146" name="楕円 145"/>
        <xdr:cNvSpPr/>
      </xdr:nvSpPr>
      <xdr:spPr>
        <a:xfrm>
          <a:off x="1968500" y="92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106824</xdr:rowOff>
    </xdr:from>
    <xdr:ext cx="534377" cy="259045"/>
    <xdr:sp macro="" textlink="">
      <xdr:nvSpPr>
        <xdr:cNvPr id="147" name="テキスト ボックス 146"/>
        <xdr:cNvSpPr txBox="1"/>
      </xdr:nvSpPr>
      <xdr:spPr>
        <a:xfrm>
          <a:off x="1752111" y="90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30379</xdr:rowOff>
    </xdr:from>
    <xdr:to>
      <xdr:col>6</xdr:col>
      <xdr:colOff>38100</xdr:colOff>
      <xdr:row>54</xdr:row>
      <xdr:rowOff>131979</xdr:rowOff>
    </xdr:to>
    <xdr:sp macro="" textlink="">
      <xdr:nvSpPr>
        <xdr:cNvPr id="148" name="楕円 147"/>
        <xdr:cNvSpPr/>
      </xdr:nvSpPr>
      <xdr:spPr>
        <a:xfrm>
          <a:off x="1079500" y="92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148506</xdr:rowOff>
    </xdr:from>
    <xdr:ext cx="534377" cy="259045"/>
    <xdr:sp macro="" textlink="">
      <xdr:nvSpPr>
        <xdr:cNvPr id="149" name="テキスト ボックス 148"/>
        <xdr:cNvSpPr txBox="1"/>
      </xdr:nvSpPr>
      <xdr:spPr>
        <a:xfrm>
          <a:off x="863111" y="90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158968</xdr:rowOff>
    </xdr:from>
    <xdr:to>
      <xdr:col>24</xdr:col>
      <xdr:colOff>62865</xdr:colOff>
      <xdr:row>78</xdr:row>
      <xdr:rowOff>41075</xdr:rowOff>
    </xdr:to>
    <xdr:cxnSp macro="">
      <xdr:nvCxnSpPr>
        <xdr:cNvPr id="175" name="直線コネクタ 174"/>
        <xdr:cNvCxnSpPr/>
      </xdr:nvCxnSpPr>
      <xdr:spPr>
        <a:xfrm flipV="1">
          <a:off x="4633595" y="11989018"/>
          <a:ext cx="1270" cy="1425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44902</xdr:rowOff>
    </xdr:from>
    <xdr:ext cx="469744" cy="259045"/>
    <xdr:sp macro="" textlink="">
      <xdr:nvSpPr>
        <xdr:cNvPr id="176" name="維持補修費最小値テキスト"/>
        <xdr:cNvSpPr txBox="1"/>
      </xdr:nvSpPr>
      <xdr:spPr>
        <a:xfrm>
          <a:off x="4686300" y="1341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41075</xdr:rowOff>
    </xdr:from>
    <xdr:to>
      <xdr:col>24</xdr:col>
      <xdr:colOff>152400</xdr:colOff>
      <xdr:row>78</xdr:row>
      <xdr:rowOff>41075</xdr:rowOff>
    </xdr:to>
    <xdr:cxnSp macro="">
      <xdr:nvCxnSpPr>
        <xdr:cNvPr id="177" name="直線コネクタ 176"/>
        <xdr:cNvCxnSpPr/>
      </xdr:nvCxnSpPr>
      <xdr:spPr>
        <a:xfrm>
          <a:off x="4546600" y="1341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105645</xdr:rowOff>
    </xdr:from>
    <xdr:ext cx="534377" cy="259045"/>
    <xdr:sp macro="" textlink="">
      <xdr:nvSpPr>
        <xdr:cNvPr id="178" name="維持補修費最大値テキスト"/>
        <xdr:cNvSpPr txBox="1"/>
      </xdr:nvSpPr>
      <xdr:spPr>
        <a:xfrm>
          <a:off x="4686300" y="1176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158968</xdr:rowOff>
    </xdr:from>
    <xdr:to>
      <xdr:col>24</xdr:col>
      <xdr:colOff>152400</xdr:colOff>
      <xdr:row>69</xdr:row>
      <xdr:rowOff>158968</xdr:rowOff>
    </xdr:to>
    <xdr:cxnSp macro="">
      <xdr:nvCxnSpPr>
        <xdr:cNvPr id="179" name="直線コネクタ 178"/>
        <xdr:cNvCxnSpPr/>
      </xdr:nvCxnSpPr>
      <xdr:spPr>
        <a:xfrm>
          <a:off x="4546600" y="1198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133659</xdr:rowOff>
    </xdr:from>
    <xdr:to>
      <xdr:col>24</xdr:col>
      <xdr:colOff>63500</xdr:colOff>
      <xdr:row>77</xdr:row>
      <xdr:rowOff>91</xdr:rowOff>
    </xdr:to>
    <xdr:cxnSp macro="">
      <xdr:nvCxnSpPr>
        <xdr:cNvPr id="180" name="直線コネクタ 179"/>
        <xdr:cNvCxnSpPr/>
      </xdr:nvCxnSpPr>
      <xdr:spPr>
        <a:xfrm>
          <a:off x="3797300" y="13163859"/>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62792</xdr:rowOff>
    </xdr:from>
    <xdr:ext cx="469744" cy="259045"/>
    <xdr:sp macro="" textlink="">
      <xdr:nvSpPr>
        <xdr:cNvPr id="181" name="維持補修費平均値テキスト"/>
        <xdr:cNvSpPr txBox="1"/>
      </xdr:nvSpPr>
      <xdr:spPr>
        <a:xfrm>
          <a:off x="4686300" y="12578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39915</xdr:rowOff>
    </xdr:from>
    <xdr:to>
      <xdr:col>24</xdr:col>
      <xdr:colOff>114300</xdr:colOff>
      <xdr:row>74</xdr:row>
      <xdr:rowOff>141515</xdr:rowOff>
    </xdr:to>
    <xdr:sp macro="" textlink="">
      <xdr:nvSpPr>
        <xdr:cNvPr id="182" name="フローチャート: 判断 181"/>
        <xdr:cNvSpPr/>
      </xdr:nvSpPr>
      <xdr:spPr>
        <a:xfrm>
          <a:off x="4584700" y="127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123208</xdr:rowOff>
    </xdr:from>
    <xdr:to>
      <xdr:col>19</xdr:col>
      <xdr:colOff>177800</xdr:colOff>
      <xdr:row>76</xdr:row>
      <xdr:rowOff>133659</xdr:rowOff>
    </xdr:to>
    <xdr:cxnSp macro="">
      <xdr:nvCxnSpPr>
        <xdr:cNvPr id="183" name="直線コネクタ 182"/>
        <xdr:cNvCxnSpPr/>
      </xdr:nvCxnSpPr>
      <xdr:spPr>
        <a:xfrm>
          <a:off x="2908300" y="13153408"/>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61141</xdr:rowOff>
    </xdr:from>
    <xdr:to>
      <xdr:col>20</xdr:col>
      <xdr:colOff>38100</xdr:colOff>
      <xdr:row>74</xdr:row>
      <xdr:rowOff>162741</xdr:rowOff>
    </xdr:to>
    <xdr:sp macro="" textlink="">
      <xdr:nvSpPr>
        <xdr:cNvPr id="184" name="フローチャート: 判断 183"/>
        <xdr:cNvSpPr/>
      </xdr:nvSpPr>
      <xdr:spPr>
        <a:xfrm>
          <a:off x="37465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7818</xdr:rowOff>
    </xdr:from>
    <xdr:ext cx="469744" cy="259045"/>
    <xdr:sp macro="" textlink="">
      <xdr:nvSpPr>
        <xdr:cNvPr id="185" name="テキスト ボックス 184"/>
        <xdr:cNvSpPr txBox="1"/>
      </xdr:nvSpPr>
      <xdr:spPr>
        <a:xfrm>
          <a:off x="3562428" y="125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123208</xdr:rowOff>
    </xdr:from>
    <xdr:to>
      <xdr:col>15</xdr:col>
      <xdr:colOff>50800</xdr:colOff>
      <xdr:row>77</xdr:row>
      <xdr:rowOff>18216</xdr:rowOff>
    </xdr:to>
    <xdr:cxnSp macro="">
      <xdr:nvCxnSpPr>
        <xdr:cNvPr id="186" name="直線コネクタ 185"/>
        <xdr:cNvCxnSpPr/>
      </xdr:nvCxnSpPr>
      <xdr:spPr>
        <a:xfrm flipV="1">
          <a:off x="2019300" y="13153408"/>
          <a:ext cx="889000" cy="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43507</xdr:rowOff>
    </xdr:from>
    <xdr:to>
      <xdr:col>15</xdr:col>
      <xdr:colOff>101600</xdr:colOff>
      <xdr:row>74</xdr:row>
      <xdr:rowOff>145107</xdr:rowOff>
    </xdr:to>
    <xdr:sp macro="" textlink="">
      <xdr:nvSpPr>
        <xdr:cNvPr id="187" name="フローチャート: 判断 186"/>
        <xdr:cNvSpPr/>
      </xdr:nvSpPr>
      <xdr:spPr>
        <a:xfrm>
          <a:off x="2857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161634</xdr:rowOff>
    </xdr:from>
    <xdr:ext cx="469744" cy="259045"/>
    <xdr:sp macro="" textlink="">
      <xdr:nvSpPr>
        <xdr:cNvPr id="188" name="テキスト ボックス 187"/>
        <xdr:cNvSpPr txBox="1"/>
      </xdr:nvSpPr>
      <xdr:spPr>
        <a:xfrm>
          <a:off x="2673428" y="125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142639</xdr:rowOff>
    </xdr:from>
    <xdr:to>
      <xdr:col>10</xdr:col>
      <xdr:colOff>114300</xdr:colOff>
      <xdr:row>77</xdr:row>
      <xdr:rowOff>18216</xdr:rowOff>
    </xdr:to>
    <xdr:cxnSp macro="">
      <xdr:nvCxnSpPr>
        <xdr:cNvPr id="189" name="直線コネクタ 188"/>
        <xdr:cNvCxnSpPr/>
      </xdr:nvCxnSpPr>
      <xdr:spPr>
        <a:xfrm>
          <a:off x="1130300" y="13172839"/>
          <a:ext cx="8890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167604</xdr:rowOff>
    </xdr:from>
    <xdr:to>
      <xdr:col>10</xdr:col>
      <xdr:colOff>165100</xdr:colOff>
      <xdr:row>74</xdr:row>
      <xdr:rowOff>97754</xdr:rowOff>
    </xdr:to>
    <xdr:sp macro="" textlink="">
      <xdr:nvSpPr>
        <xdr:cNvPr id="190" name="フローチャート: 判断 189"/>
        <xdr:cNvSpPr/>
      </xdr:nvSpPr>
      <xdr:spPr>
        <a:xfrm>
          <a:off x="1968500" y="126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114281</xdr:rowOff>
    </xdr:from>
    <xdr:ext cx="469744" cy="259045"/>
    <xdr:sp macro="" textlink="">
      <xdr:nvSpPr>
        <xdr:cNvPr id="191" name="テキスト ボックス 190"/>
        <xdr:cNvSpPr txBox="1"/>
      </xdr:nvSpPr>
      <xdr:spPr>
        <a:xfrm>
          <a:off x="1784428" y="124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48242</xdr:rowOff>
    </xdr:from>
    <xdr:to>
      <xdr:col>6</xdr:col>
      <xdr:colOff>38100</xdr:colOff>
      <xdr:row>74</xdr:row>
      <xdr:rowOff>149842</xdr:rowOff>
    </xdr:to>
    <xdr:sp macro="" textlink="">
      <xdr:nvSpPr>
        <xdr:cNvPr id="192" name="フローチャート: 判断 191"/>
        <xdr:cNvSpPr/>
      </xdr:nvSpPr>
      <xdr:spPr>
        <a:xfrm>
          <a:off x="1079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166369</xdr:rowOff>
    </xdr:from>
    <xdr:ext cx="469744" cy="259045"/>
    <xdr:sp macro="" textlink="">
      <xdr:nvSpPr>
        <xdr:cNvPr id="193" name="テキスト ボックス 192"/>
        <xdr:cNvSpPr txBox="1"/>
      </xdr:nvSpPr>
      <xdr:spPr>
        <a:xfrm>
          <a:off x="895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120741</xdr:rowOff>
    </xdr:from>
    <xdr:to>
      <xdr:col>24</xdr:col>
      <xdr:colOff>114300</xdr:colOff>
      <xdr:row>77</xdr:row>
      <xdr:rowOff>50891</xdr:rowOff>
    </xdr:to>
    <xdr:sp macro="" textlink="">
      <xdr:nvSpPr>
        <xdr:cNvPr id="199" name="楕円 198"/>
        <xdr:cNvSpPr/>
      </xdr:nvSpPr>
      <xdr:spPr>
        <a:xfrm>
          <a:off x="4584700" y="131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99168</xdr:rowOff>
    </xdr:from>
    <xdr:ext cx="469744" cy="259045"/>
    <xdr:sp macro="" textlink="">
      <xdr:nvSpPr>
        <xdr:cNvPr id="200" name="維持補修費該当値テキスト"/>
        <xdr:cNvSpPr txBox="1"/>
      </xdr:nvSpPr>
      <xdr:spPr>
        <a:xfrm>
          <a:off x="4686300" y="131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82859</xdr:rowOff>
    </xdr:from>
    <xdr:to>
      <xdr:col>20</xdr:col>
      <xdr:colOff>38100</xdr:colOff>
      <xdr:row>77</xdr:row>
      <xdr:rowOff>13009</xdr:rowOff>
    </xdr:to>
    <xdr:sp macro="" textlink="">
      <xdr:nvSpPr>
        <xdr:cNvPr id="201" name="楕円 200"/>
        <xdr:cNvSpPr/>
      </xdr:nvSpPr>
      <xdr:spPr>
        <a:xfrm>
          <a:off x="3746500" y="131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4136</xdr:rowOff>
    </xdr:from>
    <xdr:ext cx="469744" cy="259045"/>
    <xdr:sp macro="" textlink="">
      <xdr:nvSpPr>
        <xdr:cNvPr id="202" name="テキスト ボックス 201"/>
        <xdr:cNvSpPr txBox="1"/>
      </xdr:nvSpPr>
      <xdr:spPr>
        <a:xfrm>
          <a:off x="3562428" y="1320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72408</xdr:rowOff>
    </xdr:from>
    <xdr:to>
      <xdr:col>15</xdr:col>
      <xdr:colOff>101600</xdr:colOff>
      <xdr:row>77</xdr:row>
      <xdr:rowOff>2558</xdr:rowOff>
    </xdr:to>
    <xdr:sp macro="" textlink="">
      <xdr:nvSpPr>
        <xdr:cNvPr id="203" name="楕円 202"/>
        <xdr:cNvSpPr/>
      </xdr:nvSpPr>
      <xdr:spPr>
        <a:xfrm>
          <a:off x="2857500" y="131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165135</xdr:rowOff>
    </xdr:from>
    <xdr:ext cx="469744" cy="259045"/>
    <xdr:sp macro="" textlink="">
      <xdr:nvSpPr>
        <xdr:cNvPr id="204" name="テキスト ボックス 203"/>
        <xdr:cNvSpPr txBox="1"/>
      </xdr:nvSpPr>
      <xdr:spPr>
        <a:xfrm>
          <a:off x="2673428" y="131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138866</xdr:rowOff>
    </xdr:from>
    <xdr:to>
      <xdr:col>10</xdr:col>
      <xdr:colOff>165100</xdr:colOff>
      <xdr:row>77</xdr:row>
      <xdr:rowOff>69016</xdr:rowOff>
    </xdr:to>
    <xdr:sp macro="" textlink="">
      <xdr:nvSpPr>
        <xdr:cNvPr id="205" name="楕円 204"/>
        <xdr:cNvSpPr/>
      </xdr:nvSpPr>
      <xdr:spPr>
        <a:xfrm>
          <a:off x="1968500" y="131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60143</xdr:rowOff>
    </xdr:from>
    <xdr:ext cx="469744" cy="259045"/>
    <xdr:sp macro="" textlink="">
      <xdr:nvSpPr>
        <xdr:cNvPr id="206" name="テキスト ボックス 205"/>
        <xdr:cNvSpPr txBox="1"/>
      </xdr:nvSpPr>
      <xdr:spPr>
        <a:xfrm>
          <a:off x="1784428" y="132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91839</xdr:rowOff>
    </xdr:from>
    <xdr:to>
      <xdr:col>6</xdr:col>
      <xdr:colOff>38100</xdr:colOff>
      <xdr:row>77</xdr:row>
      <xdr:rowOff>21989</xdr:rowOff>
    </xdr:to>
    <xdr:sp macro="" textlink="">
      <xdr:nvSpPr>
        <xdr:cNvPr id="207" name="楕円 206"/>
        <xdr:cNvSpPr/>
      </xdr:nvSpPr>
      <xdr:spPr>
        <a:xfrm>
          <a:off x="1079500" y="1312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13116</xdr:rowOff>
    </xdr:from>
    <xdr:ext cx="469744" cy="259045"/>
    <xdr:sp macro="" textlink="">
      <xdr:nvSpPr>
        <xdr:cNvPr id="208" name="テキスト ボックス 207"/>
        <xdr:cNvSpPr txBox="1"/>
      </xdr:nvSpPr>
      <xdr:spPr>
        <a:xfrm>
          <a:off x="895428" y="1321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95504</xdr:rowOff>
    </xdr:from>
    <xdr:to>
      <xdr:col>24</xdr:col>
      <xdr:colOff>62865</xdr:colOff>
      <xdr:row>99</xdr:row>
      <xdr:rowOff>76415</xdr:rowOff>
    </xdr:to>
    <xdr:cxnSp macro="">
      <xdr:nvCxnSpPr>
        <xdr:cNvPr id="233" name="直線コネクタ 232"/>
        <xdr:cNvCxnSpPr/>
      </xdr:nvCxnSpPr>
      <xdr:spPr>
        <a:xfrm flipV="1">
          <a:off x="4633595" y="15697454"/>
          <a:ext cx="1270" cy="135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80242</xdr:rowOff>
    </xdr:from>
    <xdr:ext cx="534377" cy="259045"/>
    <xdr:sp macro="" textlink="">
      <xdr:nvSpPr>
        <xdr:cNvPr id="234" name="扶助費最小値テキスト"/>
        <xdr:cNvSpPr txBox="1"/>
      </xdr:nvSpPr>
      <xdr:spPr>
        <a:xfrm>
          <a:off x="4686300" y="170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76415</xdr:rowOff>
    </xdr:from>
    <xdr:to>
      <xdr:col>24</xdr:col>
      <xdr:colOff>152400</xdr:colOff>
      <xdr:row>99</xdr:row>
      <xdr:rowOff>76415</xdr:rowOff>
    </xdr:to>
    <xdr:cxnSp macro="">
      <xdr:nvCxnSpPr>
        <xdr:cNvPr id="235" name="直線コネクタ 234"/>
        <xdr:cNvCxnSpPr/>
      </xdr:nvCxnSpPr>
      <xdr:spPr>
        <a:xfrm>
          <a:off x="4546600" y="1704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42181</xdr:rowOff>
    </xdr:from>
    <xdr:ext cx="534377" cy="259045"/>
    <xdr:sp macro="" textlink="">
      <xdr:nvSpPr>
        <xdr:cNvPr id="236" name="扶助費最大値テキスト"/>
        <xdr:cNvSpPr txBox="1"/>
      </xdr:nvSpPr>
      <xdr:spPr>
        <a:xfrm>
          <a:off x="4686300" y="1547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95504</xdr:rowOff>
    </xdr:from>
    <xdr:to>
      <xdr:col>24</xdr:col>
      <xdr:colOff>152400</xdr:colOff>
      <xdr:row>91</xdr:row>
      <xdr:rowOff>95504</xdr:rowOff>
    </xdr:to>
    <xdr:cxnSp macro="">
      <xdr:nvCxnSpPr>
        <xdr:cNvPr id="237" name="直線コネクタ 236"/>
        <xdr:cNvCxnSpPr/>
      </xdr:nvCxnSpPr>
      <xdr:spPr>
        <a:xfrm>
          <a:off x="4546600" y="15697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71386</xdr:rowOff>
    </xdr:from>
    <xdr:to>
      <xdr:col>24</xdr:col>
      <xdr:colOff>63500</xdr:colOff>
      <xdr:row>96</xdr:row>
      <xdr:rowOff>86779</xdr:rowOff>
    </xdr:to>
    <xdr:cxnSp macro="">
      <xdr:nvCxnSpPr>
        <xdr:cNvPr id="238" name="直線コネクタ 237"/>
        <xdr:cNvCxnSpPr/>
      </xdr:nvCxnSpPr>
      <xdr:spPr>
        <a:xfrm flipV="1">
          <a:off x="3797300" y="16530586"/>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163707</xdr:rowOff>
    </xdr:from>
    <xdr:ext cx="534377" cy="259045"/>
    <xdr:sp macro="" textlink="">
      <xdr:nvSpPr>
        <xdr:cNvPr id="239" name="扶助費平均値テキスト"/>
        <xdr:cNvSpPr txBox="1"/>
      </xdr:nvSpPr>
      <xdr:spPr>
        <a:xfrm>
          <a:off x="4686300" y="16108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140830</xdr:rowOff>
    </xdr:from>
    <xdr:to>
      <xdr:col>24</xdr:col>
      <xdr:colOff>114300</xdr:colOff>
      <xdr:row>95</xdr:row>
      <xdr:rowOff>70980</xdr:rowOff>
    </xdr:to>
    <xdr:sp macro="" textlink="">
      <xdr:nvSpPr>
        <xdr:cNvPr id="240" name="フローチャート: 判断 239"/>
        <xdr:cNvSpPr/>
      </xdr:nvSpPr>
      <xdr:spPr>
        <a:xfrm>
          <a:off x="45847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86779</xdr:rowOff>
    </xdr:from>
    <xdr:to>
      <xdr:col>19</xdr:col>
      <xdr:colOff>177800</xdr:colOff>
      <xdr:row>97</xdr:row>
      <xdr:rowOff>27191</xdr:rowOff>
    </xdr:to>
    <xdr:cxnSp macro="">
      <xdr:nvCxnSpPr>
        <xdr:cNvPr id="241" name="直線コネクタ 240"/>
        <xdr:cNvCxnSpPr/>
      </xdr:nvCxnSpPr>
      <xdr:spPr>
        <a:xfrm flipV="1">
          <a:off x="2908300" y="16545979"/>
          <a:ext cx="889000" cy="1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166700</xdr:rowOff>
    </xdr:from>
    <xdr:to>
      <xdr:col>20</xdr:col>
      <xdr:colOff>38100</xdr:colOff>
      <xdr:row>95</xdr:row>
      <xdr:rowOff>96850</xdr:rowOff>
    </xdr:to>
    <xdr:sp macro="" textlink="">
      <xdr:nvSpPr>
        <xdr:cNvPr id="242" name="フローチャート: 判断 241"/>
        <xdr:cNvSpPr/>
      </xdr:nvSpPr>
      <xdr:spPr>
        <a:xfrm>
          <a:off x="3746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113377</xdr:rowOff>
    </xdr:from>
    <xdr:ext cx="534377" cy="259045"/>
    <xdr:sp macro="" textlink="">
      <xdr:nvSpPr>
        <xdr:cNvPr id="243" name="テキスト ボックス 242"/>
        <xdr:cNvSpPr txBox="1"/>
      </xdr:nvSpPr>
      <xdr:spPr>
        <a:xfrm>
          <a:off x="3530111" y="160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27191</xdr:rowOff>
    </xdr:from>
    <xdr:to>
      <xdr:col>15</xdr:col>
      <xdr:colOff>50800</xdr:colOff>
      <xdr:row>97</xdr:row>
      <xdr:rowOff>115088</xdr:rowOff>
    </xdr:to>
    <xdr:cxnSp macro="">
      <xdr:nvCxnSpPr>
        <xdr:cNvPr id="244" name="直線コネクタ 243"/>
        <xdr:cNvCxnSpPr/>
      </xdr:nvCxnSpPr>
      <xdr:spPr>
        <a:xfrm flipV="1">
          <a:off x="2019300" y="16657841"/>
          <a:ext cx="8890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49467</xdr:rowOff>
    </xdr:from>
    <xdr:to>
      <xdr:col>15</xdr:col>
      <xdr:colOff>101600</xdr:colOff>
      <xdr:row>95</xdr:row>
      <xdr:rowOff>151067</xdr:rowOff>
    </xdr:to>
    <xdr:sp macro="" textlink="">
      <xdr:nvSpPr>
        <xdr:cNvPr id="245" name="フローチャート: 判断 244"/>
        <xdr:cNvSpPr/>
      </xdr:nvSpPr>
      <xdr:spPr>
        <a:xfrm>
          <a:off x="2857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167594</xdr:rowOff>
    </xdr:from>
    <xdr:ext cx="534377" cy="259045"/>
    <xdr:sp macro="" textlink="">
      <xdr:nvSpPr>
        <xdr:cNvPr id="246" name="テキスト ボックス 245"/>
        <xdr:cNvSpPr txBox="1"/>
      </xdr:nvSpPr>
      <xdr:spPr>
        <a:xfrm>
          <a:off x="2641111" y="161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115088</xdr:rowOff>
    </xdr:from>
    <xdr:to>
      <xdr:col>10</xdr:col>
      <xdr:colOff>114300</xdr:colOff>
      <xdr:row>98</xdr:row>
      <xdr:rowOff>92380</xdr:rowOff>
    </xdr:to>
    <xdr:cxnSp macro="">
      <xdr:nvCxnSpPr>
        <xdr:cNvPr id="247" name="直線コネクタ 246"/>
        <xdr:cNvCxnSpPr/>
      </xdr:nvCxnSpPr>
      <xdr:spPr>
        <a:xfrm flipV="1">
          <a:off x="1130300" y="16745738"/>
          <a:ext cx="889000" cy="1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58344</xdr:rowOff>
    </xdr:from>
    <xdr:to>
      <xdr:col>10</xdr:col>
      <xdr:colOff>165100</xdr:colOff>
      <xdr:row>96</xdr:row>
      <xdr:rowOff>159944</xdr:rowOff>
    </xdr:to>
    <xdr:sp macro="" textlink="">
      <xdr:nvSpPr>
        <xdr:cNvPr id="248" name="フローチャート: 判断 247"/>
        <xdr:cNvSpPr/>
      </xdr:nvSpPr>
      <xdr:spPr>
        <a:xfrm>
          <a:off x="1968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5021</xdr:rowOff>
    </xdr:from>
    <xdr:ext cx="534377" cy="259045"/>
    <xdr:sp macro="" textlink="">
      <xdr:nvSpPr>
        <xdr:cNvPr id="249" name="テキスト ボックス 248"/>
        <xdr:cNvSpPr txBox="1"/>
      </xdr:nvSpPr>
      <xdr:spPr>
        <a:xfrm>
          <a:off x="1752111" y="162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164528</xdr:rowOff>
    </xdr:from>
    <xdr:to>
      <xdr:col>6</xdr:col>
      <xdr:colOff>38100</xdr:colOff>
      <xdr:row>97</xdr:row>
      <xdr:rowOff>94678</xdr:rowOff>
    </xdr:to>
    <xdr:sp macro="" textlink="">
      <xdr:nvSpPr>
        <xdr:cNvPr id="250" name="フローチャート: 判断 249"/>
        <xdr:cNvSpPr/>
      </xdr:nvSpPr>
      <xdr:spPr>
        <a:xfrm>
          <a:off x="1079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111205</xdr:rowOff>
    </xdr:from>
    <xdr:ext cx="534377" cy="259045"/>
    <xdr:sp macro="" textlink="">
      <xdr:nvSpPr>
        <xdr:cNvPr id="251" name="テキスト ボックス 250"/>
        <xdr:cNvSpPr txBox="1"/>
      </xdr:nvSpPr>
      <xdr:spPr>
        <a:xfrm>
          <a:off x="863111" y="163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20586</xdr:rowOff>
    </xdr:from>
    <xdr:to>
      <xdr:col>24</xdr:col>
      <xdr:colOff>114300</xdr:colOff>
      <xdr:row>96</xdr:row>
      <xdr:rowOff>122186</xdr:rowOff>
    </xdr:to>
    <xdr:sp macro="" textlink="">
      <xdr:nvSpPr>
        <xdr:cNvPr id="257" name="楕円 256"/>
        <xdr:cNvSpPr/>
      </xdr:nvSpPr>
      <xdr:spPr>
        <a:xfrm>
          <a:off x="45847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170463</xdr:rowOff>
    </xdr:from>
    <xdr:ext cx="534377" cy="259045"/>
    <xdr:sp macro="" textlink="">
      <xdr:nvSpPr>
        <xdr:cNvPr id="258" name="扶助費該当値テキスト"/>
        <xdr:cNvSpPr txBox="1"/>
      </xdr:nvSpPr>
      <xdr:spPr>
        <a:xfrm>
          <a:off x="4686300" y="1645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35979</xdr:rowOff>
    </xdr:from>
    <xdr:to>
      <xdr:col>20</xdr:col>
      <xdr:colOff>38100</xdr:colOff>
      <xdr:row>96</xdr:row>
      <xdr:rowOff>137579</xdr:rowOff>
    </xdr:to>
    <xdr:sp macro="" textlink="">
      <xdr:nvSpPr>
        <xdr:cNvPr id="259" name="楕円 258"/>
        <xdr:cNvSpPr/>
      </xdr:nvSpPr>
      <xdr:spPr>
        <a:xfrm>
          <a:off x="3746500" y="16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128706</xdr:rowOff>
    </xdr:from>
    <xdr:ext cx="534377" cy="259045"/>
    <xdr:sp macro="" textlink="">
      <xdr:nvSpPr>
        <xdr:cNvPr id="260" name="テキスト ボックス 259"/>
        <xdr:cNvSpPr txBox="1"/>
      </xdr:nvSpPr>
      <xdr:spPr>
        <a:xfrm>
          <a:off x="3530111" y="165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147841</xdr:rowOff>
    </xdr:from>
    <xdr:to>
      <xdr:col>15</xdr:col>
      <xdr:colOff>101600</xdr:colOff>
      <xdr:row>97</xdr:row>
      <xdr:rowOff>77991</xdr:rowOff>
    </xdr:to>
    <xdr:sp macro="" textlink="">
      <xdr:nvSpPr>
        <xdr:cNvPr id="261" name="楕円 260"/>
        <xdr:cNvSpPr/>
      </xdr:nvSpPr>
      <xdr:spPr>
        <a:xfrm>
          <a:off x="2857500" y="166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69118</xdr:rowOff>
    </xdr:from>
    <xdr:ext cx="534377" cy="259045"/>
    <xdr:sp macro="" textlink="">
      <xdr:nvSpPr>
        <xdr:cNvPr id="262" name="テキスト ボックス 261"/>
        <xdr:cNvSpPr txBox="1"/>
      </xdr:nvSpPr>
      <xdr:spPr>
        <a:xfrm>
          <a:off x="2641111" y="1669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64288</xdr:rowOff>
    </xdr:from>
    <xdr:to>
      <xdr:col>10</xdr:col>
      <xdr:colOff>165100</xdr:colOff>
      <xdr:row>97</xdr:row>
      <xdr:rowOff>165888</xdr:rowOff>
    </xdr:to>
    <xdr:sp macro="" textlink="">
      <xdr:nvSpPr>
        <xdr:cNvPr id="263" name="楕円 262"/>
        <xdr:cNvSpPr/>
      </xdr:nvSpPr>
      <xdr:spPr>
        <a:xfrm>
          <a:off x="1968500" y="166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157015</xdr:rowOff>
    </xdr:from>
    <xdr:ext cx="534377" cy="259045"/>
    <xdr:sp macro="" textlink="">
      <xdr:nvSpPr>
        <xdr:cNvPr id="264" name="テキスト ボックス 263"/>
        <xdr:cNvSpPr txBox="1"/>
      </xdr:nvSpPr>
      <xdr:spPr>
        <a:xfrm>
          <a:off x="1752111" y="167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41580</xdr:rowOff>
    </xdr:from>
    <xdr:to>
      <xdr:col>6</xdr:col>
      <xdr:colOff>38100</xdr:colOff>
      <xdr:row>98</xdr:row>
      <xdr:rowOff>143180</xdr:rowOff>
    </xdr:to>
    <xdr:sp macro="" textlink="">
      <xdr:nvSpPr>
        <xdr:cNvPr id="265" name="楕円 264"/>
        <xdr:cNvSpPr/>
      </xdr:nvSpPr>
      <xdr:spPr>
        <a:xfrm>
          <a:off x="1079500" y="168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134307</xdr:rowOff>
    </xdr:from>
    <xdr:ext cx="534377" cy="259045"/>
    <xdr:sp macro="" textlink="">
      <xdr:nvSpPr>
        <xdr:cNvPr id="266" name="テキスト ボックス 265"/>
        <xdr:cNvSpPr txBox="1"/>
      </xdr:nvSpPr>
      <xdr:spPr>
        <a:xfrm>
          <a:off x="863111" y="169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138263</xdr:rowOff>
    </xdr:from>
    <xdr:to>
      <xdr:col>54</xdr:col>
      <xdr:colOff>189865</xdr:colOff>
      <xdr:row>38</xdr:row>
      <xdr:rowOff>48652</xdr:rowOff>
    </xdr:to>
    <xdr:cxnSp macro="">
      <xdr:nvCxnSpPr>
        <xdr:cNvPr id="293" name="直線コネクタ 292"/>
        <xdr:cNvCxnSpPr/>
      </xdr:nvCxnSpPr>
      <xdr:spPr>
        <a:xfrm flipV="1">
          <a:off x="10475595" y="5110313"/>
          <a:ext cx="1270" cy="145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52479</xdr:rowOff>
    </xdr:from>
    <xdr:ext cx="534377" cy="259045"/>
    <xdr:sp macro="" textlink="">
      <xdr:nvSpPr>
        <xdr:cNvPr id="294" name="補助費等最小値テキスト"/>
        <xdr:cNvSpPr txBox="1"/>
      </xdr:nvSpPr>
      <xdr:spPr>
        <a:xfrm>
          <a:off x="10528300" y="65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48652</xdr:rowOff>
    </xdr:from>
    <xdr:to>
      <xdr:col>55</xdr:col>
      <xdr:colOff>88900</xdr:colOff>
      <xdr:row>38</xdr:row>
      <xdr:rowOff>48652</xdr:rowOff>
    </xdr:to>
    <xdr:cxnSp macro="">
      <xdr:nvCxnSpPr>
        <xdr:cNvPr id="295" name="直線コネクタ 294"/>
        <xdr:cNvCxnSpPr/>
      </xdr:nvCxnSpPr>
      <xdr:spPr>
        <a:xfrm>
          <a:off x="10388600" y="656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84940</xdr:rowOff>
    </xdr:from>
    <xdr:ext cx="534377" cy="259045"/>
    <xdr:sp macro="" textlink="">
      <xdr:nvSpPr>
        <xdr:cNvPr id="296" name="補助費等最大値テキスト"/>
        <xdr:cNvSpPr txBox="1"/>
      </xdr:nvSpPr>
      <xdr:spPr>
        <a:xfrm>
          <a:off x="10528300" y="48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138263</xdr:rowOff>
    </xdr:from>
    <xdr:to>
      <xdr:col>55</xdr:col>
      <xdr:colOff>88900</xdr:colOff>
      <xdr:row>29</xdr:row>
      <xdr:rowOff>138263</xdr:rowOff>
    </xdr:to>
    <xdr:cxnSp macro="">
      <xdr:nvCxnSpPr>
        <xdr:cNvPr id="297" name="直線コネクタ 296"/>
        <xdr:cNvCxnSpPr/>
      </xdr:nvCxnSpPr>
      <xdr:spPr>
        <a:xfrm>
          <a:off x="10388600" y="511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84248</xdr:rowOff>
    </xdr:from>
    <xdr:to>
      <xdr:col>55</xdr:col>
      <xdr:colOff>0</xdr:colOff>
      <xdr:row>36</xdr:row>
      <xdr:rowOff>127911</xdr:rowOff>
    </xdr:to>
    <xdr:cxnSp macro="">
      <xdr:nvCxnSpPr>
        <xdr:cNvPr id="298" name="直線コネクタ 297"/>
        <xdr:cNvCxnSpPr/>
      </xdr:nvCxnSpPr>
      <xdr:spPr>
        <a:xfrm>
          <a:off x="9639300" y="6256448"/>
          <a:ext cx="8382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6164</xdr:rowOff>
    </xdr:from>
    <xdr:ext cx="534377" cy="259045"/>
    <xdr:sp macro="" textlink="">
      <xdr:nvSpPr>
        <xdr:cNvPr id="299" name="補助費等平均値テキスト"/>
        <xdr:cNvSpPr txBox="1"/>
      </xdr:nvSpPr>
      <xdr:spPr>
        <a:xfrm>
          <a:off x="10528300" y="583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154737</xdr:rowOff>
    </xdr:from>
    <xdr:to>
      <xdr:col>55</xdr:col>
      <xdr:colOff>50800</xdr:colOff>
      <xdr:row>35</xdr:row>
      <xdr:rowOff>84887</xdr:rowOff>
    </xdr:to>
    <xdr:sp macro="" textlink="">
      <xdr:nvSpPr>
        <xdr:cNvPr id="300" name="フローチャート: 判断 299"/>
        <xdr:cNvSpPr/>
      </xdr:nvSpPr>
      <xdr:spPr>
        <a:xfrm>
          <a:off x="104267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53289</xdr:rowOff>
    </xdr:from>
    <xdr:to>
      <xdr:col>50</xdr:col>
      <xdr:colOff>114300</xdr:colOff>
      <xdr:row>36</xdr:row>
      <xdr:rowOff>84248</xdr:rowOff>
    </xdr:to>
    <xdr:cxnSp macro="">
      <xdr:nvCxnSpPr>
        <xdr:cNvPr id="301" name="直線コネクタ 300"/>
        <xdr:cNvCxnSpPr/>
      </xdr:nvCxnSpPr>
      <xdr:spPr>
        <a:xfrm>
          <a:off x="8750300" y="6054039"/>
          <a:ext cx="889000" cy="20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75902</xdr:rowOff>
    </xdr:from>
    <xdr:to>
      <xdr:col>50</xdr:col>
      <xdr:colOff>165100</xdr:colOff>
      <xdr:row>36</xdr:row>
      <xdr:rowOff>6052</xdr:rowOff>
    </xdr:to>
    <xdr:sp macro="" textlink="">
      <xdr:nvSpPr>
        <xdr:cNvPr id="302" name="フローチャート: 判断 301"/>
        <xdr:cNvSpPr/>
      </xdr:nvSpPr>
      <xdr:spPr>
        <a:xfrm>
          <a:off x="9588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22579</xdr:rowOff>
    </xdr:from>
    <xdr:ext cx="534377" cy="259045"/>
    <xdr:sp macro="" textlink="">
      <xdr:nvSpPr>
        <xdr:cNvPr id="303" name="テキスト ボックス 302"/>
        <xdr:cNvSpPr txBox="1"/>
      </xdr:nvSpPr>
      <xdr:spPr>
        <a:xfrm>
          <a:off x="9372111" y="58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133789</xdr:rowOff>
    </xdr:from>
    <xdr:to>
      <xdr:col>45</xdr:col>
      <xdr:colOff>177800</xdr:colOff>
      <xdr:row>35</xdr:row>
      <xdr:rowOff>53289</xdr:rowOff>
    </xdr:to>
    <xdr:cxnSp macro="">
      <xdr:nvCxnSpPr>
        <xdr:cNvPr id="304" name="直線コネクタ 303"/>
        <xdr:cNvCxnSpPr/>
      </xdr:nvCxnSpPr>
      <xdr:spPr>
        <a:xfrm>
          <a:off x="7861300" y="5963089"/>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158035</xdr:rowOff>
    </xdr:from>
    <xdr:to>
      <xdr:col>46</xdr:col>
      <xdr:colOff>38100</xdr:colOff>
      <xdr:row>35</xdr:row>
      <xdr:rowOff>88185</xdr:rowOff>
    </xdr:to>
    <xdr:sp macro="" textlink="">
      <xdr:nvSpPr>
        <xdr:cNvPr id="305" name="フローチャート: 判断 304"/>
        <xdr:cNvSpPr/>
      </xdr:nvSpPr>
      <xdr:spPr>
        <a:xfrm>
          <a:off x="8699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104712</xdr:rowOff>
    </xdr:from>
    <xdr:ext cx="534377" cy="259045"/>
    <xdr:sp macro="" textlink="">
      <xdr:nvSpPr>
        <xdr:cNvPr id="306" name="テキスト ボックス 305"/>
        <xdr:cNvSpPr txBox="1"/>
      </xdr:nvSpPr>
      <xdr:spPr>
        <a:xfrm>
          <a:off x="8483111" y="57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133789</xdr:rowOff>
    </xdr:from>
    <xdr:to>
      <xdr:col>41</xdr:col>
      <xdr:colOff>50800</xdr:colOff>
      <xdr:row>35</xdr:row>
      <xdr:rowOff>81015</xdr:rowOff>
    </xdr:to>
    <xdr:cxnSp macro="">
      <xdr:nvCxnSpPr>
        <xdr:cNvPr id="307" name="直線コネクタ 306"/>
        <xdr:cNvCxnSpPr/>
      </xdr:nvCxnSpPr>
      <xdr:spPr>
        <a:xfrm flipV="1">
          <a:off x="6972300" y="5963089"/>
          <a:ext cx="889000" cy="1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40731</xdr:rowOff>
    </xdr:from>
    <xdr:to>
      <xdr:col>41</xdr:col>
      <xdr:colOff>101600</xdr:colOff>
      <xdr:row>34</xdr:row>
      <xdr:rowOff>142331</xdr:rowOff>
    </xdr:to>
    <xdr:sp macro="" textlink="">
      <xdr:nvSpPr>
        <xdr:cNvPr id="308" name="フローチャート: 判断 307"/>
        <xdr:cNvSpPr/>
      </xdr:nvSpPr>
      <xdr:spPr>
        <a:xfrm>
          <a:off x="7810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158858</xdr:rowOff>
    </xdr:from>
    <xdr:ext cx="534377" cy="259045"/>
    <xdr:sp macro="" textlink="">
      <xdr:nvSpPr>
        <xdr:cNvPr id="309" name="テキスト ボックス 308"/>
        <xdr:cNvSpPr txBox="1"/>
      </xdr:nvSpPr>
      <xdr:spPr>
        <a:xfrm>
          <a:off x="7594111" y="56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109506</xdr:rowOff>
    </xdr:from>
    <xdr:to>
      <xdr:col>36</xdr:col>
      <xdr:colOff>165100</xdr:colOff>
      <xdr:row>36</xdr:row>
      <xdr:rowOff>39656</xdr:rowOff>
    </xdr:to>
    <xdr:sp macro="" textlink="">
      <xdr:nvSpPr>
        <xdr:cNvPr id="310" name="フローチャート: 判断 309"/>
        <xdr:cNvSpPr/>
      </xdr:nvSpPr>
      <xdr:spPr>
        <a:xfrm>
          <a:off x="6921500" y="61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30783</xdr:rowOff>
    </xdr:from>
    <xdr:ext cx="534377" cy="259045"/>
    <xdr:sp macro="" textlink="">
      <xdr:nvSpPr>
        <xdr:cNvPr id="311" name="テキスト ボックス 310"/>
        <xdr:cNvSpPr txBox="1"/>
      </xdr:nvSpPr>
      <xdr:spPr>
        <a:xfrm>
          <a:off x="6705111" y="62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77111</xdr:rowOff>
    </xdr:from>
    <xdr:to>
      <xdr:col>55</xdr:col>
      <xdr:colOff>50800</xdr:colOff>
      <xdr:row>37</xdr:row>
      <xdr:rowOff>7261</xdr:rowOff>
    </xdr:to>
    <xdr:sp macro="" textlink="">
      <xdr:nvSpPr>
        <xdr:cNvPr id="317" name="楕円 316"/>
        <xdr:cNvSpPr/>
      </xdr:nvSpPr>
      <xdr:spPr>
        <a:xfrm>
          <a:off x="10426700" y="624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55538</xdr:rowOff>
    </xdr:from>
    <xdr:ext cx="534377" cy="259045"/>
    <xdr:sp macro="" textlink="">
      <xdr:nvSpPr>
        <xdr:cNvPr id="318" name="補助費等該当値テキスト"/>
        <xdr:cNvSpPr txBox="1"/>
      </xdr:nvSpPr>
      <xdr:spPr>
        <a:xfrm>
          <a:off x="10528300" y="622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33448</xdr:rowOff>
    </xdr:from>
    <xdr:to>
      <xdr:col>50</xdr:col>
      <xdr:colOff>165100</xdr:colOff>
      <xdr:row>36</xdr:row>
      <xdr:rowOff>135048</xdr:rowOff>
    </xdr:to>
    <xdr:sp macro="" textlink="">
      <xdr:nvSpPr>
        <xdr:cNvPr id="319" name="楕円 318"/>
        <xdr:cNvSpPr/>
      </xdr:nvSpPr>
      <xdr:spPr>
        <a:xfrm>
          <a:off x="9588500" y="62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126175</xdr:rowOff>
    </xdr:from>
    <xdr:ext cx="534377" cy="259045"/>
    <xdr:sp macro="" textlink="">
      <xdr:nvSpPr>
        <xdr:cNvPr id="320" name="テキスト ボックス 319"/>
        <xdr:cNvSpPr txBox="1"/>
      </xdr:nvSpPr>
      <xdr:spPr>
        <a:xfrm>
          <a:off x="9372111" y="629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2489</xdr:rowOff>
    </xdr:from>
    <xdr:to>
      <xdr:col>46</xdr:col>
      <xdr:colOff>38100</xdr:colOff>
      <xdr:row>35</xdr:row>
      <xdr:rowOff>104089</xdr:rowOff>
    </xdr:to>
    <xdr:sp macro="" textlink="">
      <xdr:nvSpPr>
        <xdr:cNvPr id="321" name="楕円 320"/>
        <xdr:cNvSpPr/>
      </xdr:nvSpPr>
      <xdr:spPr>
        <a:xfrm>
          <a:off x="8699500" y="60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95216</xdr:rowOff>
    </xdr:from>
    <xdr:ext cx="534377" cy="259045"/>
    <xdr:sp macro="" textlink="">
      <xdr:nvSpPr>
        <xdr:cNvPr id="322" name="テキスト ボックス 321"/>
        <xdr:cNvSpPr txBox="1"/>
      </xdr:nvSpPr>
      <xdr:spPr>
        <a:xfrm>
          <a:off x="8483111" y="60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82989</xdr:rowOff>
    </xdr:from>
    <xdr:to>
      <xdr:col>41</xdr:col>
      <xdr:colOff>101600</xdr:colOff>
      <xdr:row>35</xdr:row>
      <xdr:rowOff>13139</xdr:rowOff>
    </xdr:to>
    <xdr:sp macro="" textlink="">
      <xdr:nvSpPr>
        <xdr:cNvPr id="323" name="楕円 322"/>
        <xdr:cNvSpPr/>
      </xdr:nvSpPr>
      <xdr:spPr>
        <a:xfrm>
          <a:off x="7810500" y="59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4266</xdr:rowOff>
    </xdr:from>
    <xdr:ext cx="534377" cy="259045"/>
    <xdr:sp macro="" textlink="">
      <xdr:nvSpPr>
        <xdr:cNvPr id="324" name="テキスト ボックス 323"/>
        <xdr:cNvSpPr txBox="1"/>
      </xdr:nvSpPr>
      <xdr:spPr>
        <a:xfrm>
          <a:off x="7594111" y="600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30215</xdr:rowOff>
    </xdr:from>
    <xdr:to>
      <xdr:col>36</xdr:col>
      <xdr:colOff>165100</xdr:colOff>
      <xdr:row>35</xdr:row>
      <xdr:rowOff>131815</xdr:rowOff>
    </xdr:to>
    <xdr:sp macro="" textlink="">
      <xdr:nvSpPr>
        <xdr:cNvPr id="325" name="楕円 324"/>
        <xdr:cNvSpPr/>
      </xdr:nvSpPr>
      <xdr:spPr>
        <a:xfrm>
          <a:off x="6921500" y="603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148342</xdr:rowOff>
    </xdr:from>
    <xdr:ext cx="534377" cy="259045"/>
    <xdr:sp macro="" textlink="">
      <xdr:nvSpPr>
        <xdr:cNvPr id="326" name="テキスト ボックス 325"/>
        <xdr:cNvSpPr txBox="1"/>
      </xdr:nvSpPr>
      <xdr:spPr>
        <a:xfrm>
          <a:off x="6705111" y="580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28143</xdr:rowOff>
    </xdr:from>
    <xdr:to>
      <xdr:col>54</xdr:col>
      <xdr:colOff>189865</xdr:colOff>
      <xdr:row>59</xdr:row>
      <xdr:rowOff>57988</xdr:rowOff>
    </xdr:to>
    <xdr:cxnSp macro="">
      <xdr:nvCxnSpPr>
        <xdr:cNvPr id="351" name="直線コネクタ 350"/>
        <xdr:cNvCxnSpPr/>
      </xdr:nvCxnSpPr>
      <xdr:spPr>
        <a:xfrm flipV="1">
          <a:off x="10475595" y="8600643"/>
          <a:ext cx="1270" cy="1572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61815</xdr:rowOff>
    </xdr:from>
    <xdr:ext cx="534377" cy="259045"/>
    <xdr:sp macro="" textlink="">
      <xdr:nvSpPr>
        <xdr:cNvPr id="352" name="普通建設事業費最小値テキスト"/>
        <xdr:cNvSpPr txBox="1"/>
      </xdr:nvSpPr>
      <xdr:spPr>
        <a:xfrm>
          <a:off x="10528300" y="10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57988</xdr:rowOff>
    </xdr:from>
    <xdr:to>
      <xdr:col>55</xdr:col>
      <xdr:colOff>88900</xdr:colOff>
      <xdr:row>59</xdr:row>
      <xdr:rowOff>57988</xdr:rowOff>
    </xdr:to>
    <xdr:cxnSp macro="">
      <xdr:nvCxnSpPr>
        <xdr:cNvPr id="353" name="直線コネクタ 352"/>
        <xdr:cNvCxnSpPr/>
      </xdr:nvCxnSpPr>
      <xdr:spPr>
        <a:xfrm>
          <a:off x="10388600" y="1017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146270</xdr:rowOff>
    </xdr:from>
    <xdr:ext cx="599010" cy="259045"/>
    <xdr:sp macro="" textlink="">
      <xdr:nvSpPr>
        <xdr:cNvPr id="354" name="普通建設事業費最大値テキスト"/>
        <xdr:cNvSpPr txBox="1"/>
      </xdr:nvSpPr>
      <xdr:spPr>
        <a:xfrm>
          <a:off x="10528300" y="837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28143</xdr:rowOff>
    </xdr:from>
    <xdr:to>
      <xdr:col>55</xdr:col>
      <xdr:colOff>88900</xdr:colOff>
      <xdr:row>50</xdr:row>
      <xdr:rowOff>28143</xdr:rowOff>
    </xdr:to>
    <xdr:cxnSp macro="">
      <xdr:nvCxnSpPr>
        <xdr:cNvPr id="355" name="直線コネクタ 354"/>
        <xdr:cNvCxnSpPr/>
      </xdr:nvCxnSpPr>
      <xdr:spPr>
        <a:xfrm>
          <a:off x="10388600" y="86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166636</xdr:rowOff>
    </xdr:from>
    <xdr:to>
      <xdr:col>55</xdr:col>
      <xdr:colOff>0</xdr:colOff>
      <xdr:row>54</xdr:row>
      <xdr:rowOff>130949</xdr:rowOff>
    </xdr:to>
    <xdr:cxnSp macro="">
      <xdr:nvCxnSpPr>
        <xdr:cNvPr id="356" name="直線コネクタ 355"/>
        <xdr:cNvCxnSpPr/>
      </xdr:nvCxnSpPr>
      <xdr:spPr>
        <a:xfrm flipV="1">
          <a:off x="9639300" y="9253486"/>
          <a:ext cx="838200" cy="1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32466</xdr:rowOff>
    </xdr:from>
    <xdr:ext cx="534377" cy="259045"/>
    <xdr:sp macro="" textlink="">
      <xdr:nvSpPr>
        <xdr:cNvPr id="357" name="普通建設事業費平均値テキスト"/>
        <xdr:cNvSpPr txBox="1"/>
      </xdr:nvSpPr>
      <xdr:spPr>
        <a:xfrm>
          <a:off x="10528300" y="9462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54039</xdr:rowOff>
    </xdr:from>
    <xdr:to>
      <xdr:col>55</xdr:col>
      <xdr:colOff>50800</xdr:colOff>
      <xdr:row>55</xdr:row>
      <xdr:rowOff>155639</xdr:rowOff>
    </xdr:to>
    <xdr:sp macro="" textlink="">
      <xdr:nvSpPr>
        <xdr:cNvPr id="358" name="フローチャート: 判断 357"/>
        <xdr:cNvSpPr/>
      </xdr:nvSpPr>
      <xdr:spPr>
        <a:xfrm>
          <a:off x="104267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77203</xdr:rowOff>
    </xdr:from>
    <xdr:to>
      <xdr:col>50</xdr:col>
      <xdr:colOff>114300</xdr:colOff>
      <xdr:row>54</xdr:row>
      <xdr:rowOff>130949</xdr:rowOff>
    </xdr:to>
    <xdr:cxnSp macro="">
      <xdr:nvCxnSpPr>
        <xdr:cNvPr id="359" name="直線コネクタ 358"/>
        <xdr:cNvCxnSpPr/>
      </xdr:nvCxnSpPr>
      <xdr:spPr>
        <a:xfrm>
          <a:off x="8750300" y="9335503"/>
          <a:ext cx="889000" cy="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92735</xdr:rowOff>
    </xdr:from>
    <xdr:to>
      <xdr:col>50</xdr:col>
      <xdr:colOff>165100</xdr:colOff>
      <xdr:row>57</xdr:row>
      <xdr:rowOff>22885</xdr:rowOff>
    </xdr:to>
    <xdr:sp macro="" textlink="">
      <xdr:nvSpPr>
        <xdr:cNvPr id="360" name="フローチャート: 判断 359"/>
        <xdr:cNvSpPr/>
      </xdr:nvSpPr>
      <xdr:spPr>
        <a:xfrm>
          <a:off x="9588500" y="96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14012</xdr:rowOff>
    </xdr:from>
    <xdr:ext cx="534377" cy="259045"/>
    <xdr:sp macro="" textlink="">
      <xdr:nvSpPr>
        <xdr:cNvPr id="361" name="テキスト ボックス 360"/>
        <xdr:cNvSpPr txBox="1"/>
      </xdr:nvSpPr>
      <xdr:spPr>
        <a:xfrm>
          <a:off x="9372111" y="97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77203</xdr:rowOff>
    </xdr:from>
    <xdr:to>
      <xdr:col>45</xdr:col>
      <xdr:colOff>177800</xdr:colOff>
      <xdr:row>56</xdr:row>
      <xdr:rowOff>170777</xdr:rowOff>
    </xdr:to>
    <xdr:cxnSp macro="">
      <xdr:nvCxnSpPr>
        <xdr:cNvPr id="362" name="直線コネクタ 361"/>
        <xdr:cNvCxnSpPr/>
      </xdr:nvCxnSpPr>
      <xdr:spPr>
        <a:xfrm flipV="1">
          <a:off x="7861300" y="9335503"/>
          <a:ext cx="889000" cy="4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132537</xdr:rowOff>
    </xdr:from>
    <xdr:to>
      <xdr:col>46</xdr:col>
      <xdr:colOff>38100</xdr:colOff>
      <xdr:row>55</xdr:row>
      <xdr:rowOff>62687</xdr:rowOff>
    </xdr:to>
    <xdr:sp macro="" textlink="">
      <xdr:nvSpPr>
        <xdr:cNvPr id="363" name="フローチャート: 判断 362"/>
        <xdr:cNvSpPr/>
      </xdr:nvSpPr>
      <xdr:spPr>
        <a:xfrm>
          <a:off x="8699500" y="939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53814</xdr:rowOff>
    </xdr:from>
    <xdr:ext cx="534377" cy="259045"/>
    <xdr:sp macro="" textlink="">
      <xdr:nvSpPr>
        <xdr:cNvPr id="364" name="テキスト ボックス 363"/>
        <xdr:cNvSpPr txBox="1"/>
      </xdr:nvSpPr>
      <xdr:spPr>
        <a:xfrm>
          <a:off x="8483111" y="94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91859</xdr:rowOff>
    </xdr:from>
    <xdr:to>
      <xdr:col>41</xdr:col>
      <xdr:colOff>50800</xdr:colOff>
      <xdr:row>56</xdr:row>
      <xdr:rowOff>170777</xdr:rowOff>
    </xdr:to>
    <xdr:cxnSp macro="">
      <xdr:nvCxnSpPr>
        <xdr:cNvPr id="365" name="直線コネクタ 364"/>
        <xdr:cNvCxnSpPr/>
      </xdr:nvCxnSpPr>
      <xdr:spPr>
        <a:xfrm>
          <a:off x="6972300" y="9178709"/>
          <a:ext cx="889000" cy="5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76111</xdr:rowOff>
    </xdr:from>
    <xdr:to>
      <xdr:col>41</xdr:col>
      <xdr:colOff>101600</xdr:colOff>
      <xdr:row>56</xdr:row>
      <xdr:rowOff>6261</xdr:rowOff>
    </xdr:to>
    <xdr:sp macro="" textlink="">
      <xdr:nvSpPr>
        <xdr:cNvPr id="366" name="フローチャート: 判断 365"/>
        <xdr:cNvSpPr/>
      </xdr:nvSpPr>
      <xdr:spPr>
        <a:xfrm>
          <a:off x="7810500" y="95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22788</xdr:rowOff>
    </xdr:from>
    <xdr:ext cx="534377" cy="259045"/>
    <xdr:sp macro="" textlink="">
      <xdr:nvSpPr>
        <xdr:cNvPr id="367" name="テキスト ボックス 366"/>
        <xdr:cNvSpPr txBox="1"/>
      </xdr:nvSpPr>
      <xdr:spPr>
        <a:xfrm>
          <a:off x="7594111" y="92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68" name="フローチャート: 判断 367"/>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143680</xdr:rowOff>
    </xdr:from>
    <xdr:ext cx="534377" cy="259045"/>
    <xdr:sp macro="" textlink="">
      <xdr:nvSpPr>
        <xdr:cNvPr id="369" name="テキスト ボックス 368"/>
        <xdr:cNvSpPr txBox="1"/>
      </xdr:nvSpPr>
      <xdr:spPr>
        <a:xfrm>
          <a:off x="6705111" y="97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115836</xdr:rowOff>
    </xdr:from>
    <xdr:to>
      <xdr:col>55</xdr:col>
      <xdr:colOff>50800</xdr:colOff>
      <xdr:row>54</xdr:row>
      <xdr:rowOff>45986</xdr:rowOff>
    </xdr:to>
    <xdr:sp macro="" textlink="">
      <xdr:nvSpPr>
        <xdr:cNvPr id="375" name="楕円 374"/>
        <xdr:cNvSpPr/>
      </xdr:nvSpPr>
      <xdr:spPr>
        <a:xfrm>
          <a:off x="10426700" y="92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138713</xdr:rowOff>
    </xdr:from>
    <xdr:ext cx="599010" cy="259045"/>
    <xdr:sp macro="" textlink="">
      <xdr:nvSpPr>
        <xdr:cNvPr id="376" name="普通建設事業費該当値テキスト"/>
        <xdr:cNvSpPr txBox="1"/>
      </xdr:nvSpPr>
      <xdr:spPr>
        <a:xfrm>
          <a:off x="10528300" y="905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80149</xdr:rowOff>
    </xdr:from>
    <xdr:to>
      <xdr:col>50</xdr:col>
      <xdr:colOff>165100</xdr:colOff>
      <xdr:row>55</xdr:row>
      <xdr:rowOff>10299</xdr:rowOff>
    </xdr:to>
    <xdr:sp macro="" textlink="">
      <xdr:nvSpPr>
        <xdr:cNvPr id="377" name="楕円 376"/>
        <xdr:cNvSpPr/>
      </xdr:nvSpPr>
      <xdr:spPr>
        <a:xfrm>
          <a:off x="9588500" y="93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26826</xdr:rowOff>
    </xdr:from>
    <xdr:ext cx="534377" cy="259045"/>
    <xdr:sp macro="" textlink="">
      <xdr:nvSpPr>
        <xdr:cNvPr id="378" name="テキスト ボックス 377"/>
        <xdr:cNvSpPr txBox="1"/>
      </xdr:nvSpPr>
      <xdr:spPr>
        <a:xfrm>
          <a:off x="9372111" y="911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26403</xdr:rowOff>
    </xdr:from>
    <xdr:to>
      <xdr:col>46</xdr:col>
      <xdr:colOff>38100</xdr:colOff>
      <xdr:row>54</xdr:row>
      <xdr:rowOff>128003</xdr:rowOff>
    </xdr:to>
    <xdr:sp macro="" textlink="">
      <xdr:nvSpPr>
        <xdr:cNvPr id="379" name="楕円 378"/>
        <xdr:cNvSpPr/>
      </xdr:nvSpPr>
      <xdr:spPr>
        <a:xfrm>
          <a:off x="8699500" y="92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144530</xdr:rowOff>
    </xdr:from>
    <xdr:ext cx="534377" cy="259045"/>
    <xdr:sp macro="" textlink="">
      <xdr:nvSpPr>
        <xdr:cNvPr id="380" name="テキスト ボックス 379"/>
        <xdr:cNvSpPr txBox="1"/>
      </xdr:nvSpPr>
      <xdr:spPr>
        <a:xfrm>
          <a:off x="8483111" y="90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119977</xdr:rowOff>
    </xdr:from>
    <xdr:to>
      <xdr:col>41</xdr:col>
      <xdr:colOff>101600</xdr:colOff>
      <xdr:row>57</xdr:row>
      <xdr:rowOff>50127</xdr:rowOff>
    </xdr:to>
    <xdr:sp macro="" textlink="">
      <xdr:nvSpPr>
        <xdr:cNvPr id="381" name="楕円 380"/>
        <xdr:cNvSpPr/>
      </xdr:nvSpPr>
      <xdr:spPr>
        <a:xfrm>
          <a:off x="7810500" y="972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41254</xdr:rowOff>
    </xdr:from>
    <xdr:ext cx="534377" cy="259045"/>
    <xdr:sp macro="" textlink="">
      <xdr:nvSpPr>
        <xdr:cNvPr id="382" name="テキスト ボックス 381"/>
        <xdr:cNvSpPr txBox="1"/>
      </xdr:nvSpPr>
      <xdr:spPr>
        <a:xfrm>
          <a:off x="7594111" y="981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41059</xdr:rowOff>
    </xdr:from>
    <xdr:to>
      <xdr:col>36</xdr:col>
      <xdr:colOff>165100</xdr:colOff>
      <xdr:row>53</xdr:row>
      <xdr:rowOff>142659</xdr:rowOff>
    </xdr:to>
    <xdr:sp macro="" textlink="">
      <xdr:nvSpPr>
        <xdr:cNvPr id="383" name="楕円 382"/>
        <xdr:cNvSpPr/>
      </xdr:nvSpPr>
      <xdr:spPr>
        <a:xfrm>
          <a:off x="6921500" y="91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159186</xdr:rowOff>
    </xdr:from>
    <xdr:ext cx="599010" cy="259045"/>
    <xdr:sp macro="" textlink="">
      <xdr:nvSpPr>
        <xdr:cNvPr id="384" name="テキスト ボックス 383"/>
        <xdr:cNvSpPr txBox="1"/>
      </xdr:nvSpPr>
      <xdr:spPr>
        <a:xfrm>
          <a:off x="6672795" y="890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4" name="テキスト ボックス 40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101573</xdr:rowOff>
    </xdr:from>
    <xdr:to>
      <xdr:col>54</xdr:col>
      <xdr:colOff>189865</xdr:colOff>
      <xdr:row>79</xdr:row>
      <xdr:rowOff>83122</xdr:rowOff>
    </xdr:to>
    <xdr:cxnSp macro="">
      <xdr:nvCxnSpPr>
        <xdr:cNvPr id="410" name="直線コネクタ 409"/>
        <xdr:cNvCxnSpPr/>
      </xdr:nvCxnSpPr>
      <xdr:spPr>
        <a:xfrm flipV="1">
          <a:off x="10475595" y="12445973"/>
          <a:ext cx="1270" cy="118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86949</xdr:rowOff>
    </xdr:from>
    <xdr:ext cx="378565" cy="259045"/>
    <xdr:sp macro="" textlink="">
      <xdr:nvSpPr>
        <xdr:cNvPr id="411" name="普通建設事業費 （ うち新規整備　）最小値テキスト"/>
        <xdr:cNvSpPr txBox="1"/>
      </xdr:nvSpPr>
      <xdr:spPr>
        <a:xfrm>
          <a:off x="10528300" y="13631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83122</xdr:rowOff>
    </xdr:from>
    <xdr:to>
      <xdr:col>55</xdr:col>
      <xdr:colOff>88900</xdr:colOff>
      <xdr:row>79</xdr:row>
      <xdr:rowOff>83122</xdr:rowOff>
    </xdr:to>
    <xdr:cxnSp macro="">
      <xdr:nvCxnSpPr>
        <xdr:cNvPr id="412" name="直線コネクタ 411"/>
        <xdr:cNvCxnSpPr/>
      </xdr:nvCxnSpPr>
      <xdr:spPr>
        <a:xfrm>
          <a:off x="10388600" y="1362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48250</xdr:rowOff>
    </xdr:from>
    <xdr:ext cx="534377" cy="259045"/>
    <xdr:sp macro="" textlink="">
      <xdr:nvSpPr>
        <xdr:cNvPr id="413" name="普通建設事業費 （ うち新規整備　）最大値テキスト"/>
        <xdr:cNvSpPr txBox="1"/>
      </xdr:nvSpPr>
      <xdr:spPr>
        <a:xfrm>
          <a:off x="10528300" y="122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101573</xdr:rowOff>
    </xdr:from>
    <xdr:to>
      <xdr:col>55</xdr:col>
      <xdr:colOff>88900</xdr:colOff>
      <xdr:row>72</xdr:row>
      <xdr:rowOff>101573</xdr:rowOff>
    </xdr:to>
    <xdr:cxnSp macro="">
      <xdr:nvCxnSpPr>
        <xdr:cNvPr id="414" name="直線コネクタ 413"/>
        <xdr:cNvCxnSpPr/>
      </xdr:nvCxnSpPr>
      <xdr:spPr>
        <a:xfrm>
          <a:off x="10388600" y="12445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101573</xdr:rowOff>
    </xdr:from>
    <xdr:to>
      <xdr:col>55</xdr:col>
      <xdr:colOff>0</xdr:colOff>
      <xdr:row>73</xdr:row>
      <xdr:rowOff>100528</xdr:rowOff>
    </xdr:to>
    <xdr:cxnSp macro="">
      <xdr:nvCxnSpPr>
        <xdr:cNvPr id="415" name="直線コネクタ 414"/>
        <xdr:cNvCxnSpPr/>
      </xdr:nvCxnSpPr>
      <xdr:spPr>
        <a:xfrm flipV="1">
          <a:off x="9639300" y="12445973"/>
          <a:ext cx="838200" cy="17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31878</xdr:rowOff>
    </xdr:from>
    <xdr:ext cx="534377" cy="259045"/>
    <xdr:sp macro="" textlink="">
      <xdr:nvSpPr>
        <xdr:cNvPr id="416" name="普通建設事業費 （ うち新規整備　）平均値テキスト"/>
        <xdr:cNvSpPr txBox="1"/>
      </xdr:nvSpPr>
      <xdr:spPr>
        <a:xfrm>
          <a:off x="10528300" y="13062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53451</xdr:rowOff>
    </xdr:from>
    <xdr:to>
      <xdr:col>55</xdr:col>
      <xdr:colOff>50800</xdr:colOff>
      <xdr:row>76</xdr:row>
      <xdr:rowOff>155051</xdr:rowOff>
    </xdr:to>
    <xdr:sp macro="" textlink="">
      <xdr:nvSpPr>
        <xdr:cNvPr id="417" name="フローチャート: 判断 416"/>
        <xdr:cNvSpPr/>
      </xdr:nvSpPr>
      <xdr:spPr>
        <a:xfrm>
          <a:off x="10426700" y="1308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61650</xdr:rowOff>
    </xdr:from>
    <xdr:to>
      <xdr:col>50</xdr:col>
      <xdr:colOff>114300</xdr:colOff>
      <xdr:row>73</xdr:row>
      <xdr:rowOff>100528</xdr:rowOff>
    </xdr:to>
    <xdr:cxnSp macro="">
      <xdr:nvCxnSpPr>
        <xdr:cNvPr id="418" name="直線コネクタ 417"/>
        <xdr:cNvCxnSpPr/>
      </xdr:nvCxnSpPr>
      <xdr:spPr>
        <a:xfrm>
          <a:off x="8750300" y="12406050"/>
          <a:ext cx="889000" cy="2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161775</xdr:rowOff>
    </xdr:from>
    <xdr:to>
      <xdr:col>50</xdr:col>
      <xdr:colOff>165100</xdr:colOff>
      <xdr:row>77</xdr:row>
      <xdr:rowOff>91925</xdr:rowOff>
    </xdr:to>
    <xdr:sp macro="" textlink="">
      <xdr:nvSpPr>
        <xdr:cNvPr id="419" name="フローチャート: 判断 418"/>
        <xdr:cNvSpPr/>
      </xdr:nvSpPr>
      <xdr:spPr>
        <a:xfrm>
          <a:off x="9588500" y="1319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83052</xdr:rowOff>
    </xdr:from>
    <xdr:ext cx="534377" cy="259045"/>
    <xdr:sp macro="" textlink="">
      <xdr:nvSpPr>
        <xdr:cNvPr id="420" name="テキスト ボックス 419"/>
        <xdr:cNvSpPr txBox="1"/>
      </xdr:nvSpPr>
      <xdr:spPr>
        <a:xfrm>
          <a:off x="9372111" y="1328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61650</xdr:rowOff>
    </xdr:from>
    <xdr:to>
      <xdr:col>45</xdr:col>
      <xdr:colOff>177800</xdr:colOff>
      <xdr:row>75</xdr:row>
      <xdr:rowOff>9088</xdr:rowOff>
    </xdr:to>
    <xdr:cxnSp macro="">
      <xdr:nvCxnSpPr>
        <xdr:cNvPr id="421" name="直線コネクタ 420"/>
        <xdr:cNvCxnSpPr/>
      </xdr:nvCxnSpPr>
      <xdr:spPr>
        <a:xfrm flipV="1">
          <a:off x="7861300" y="12406050"/>
          <a:ext cx="889000" cy="46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154132</xdr:rowOff>
    </xdr:from>
    <xdr:to>
      <xdr:col>46</xdr:col>
      <xdr:colOff>38100</xdr:colOff>
      <xdr:row>75</xdr:row>
      <xdr:rowOff>84282</xdr:rowOff>
    </xdr:to>
    <xdr:sp macro="" textlink="">
      <xdr:nvSpPr>
        <xdr:cNvPr id="422" name="フローチャート: 判断 421"/>
        <xdr:cNvSpPr/>
      </xdr:nvSpPr>
      <xdr:spPr>
        <a:xfrm>
          <a:off x="8699500" y="128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75409</xdr:rowOff>
    </xdr:from>
    <xdr:ext cx="534377" cy="259045"/>
    <xdr:sp macro="" textlink="">
      <xdr:nvSpPr>
        <xdr:cNvPr id="423" name="テキスト ボックス 422"/>
        <xdr:cNvSpPr txBox="1"/>
      </xdr:nvSpPr>
      <xdr:spPr>
        <a:xfrm>
          <a:off x="8483111" y="1293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50758</xdr:rowOff>
    </xdr:from>
    <xdr:to>
      <xdr:col>41</xdr:col>
      <xdr:colOff>50800</xdr:colOff>
      <xdr:row>75</xdr:row>
      <xdr:rowOff>9088</xdr:rowOff>
    </xdr:to>
    <xdr:cxnSp macro="">
      <xdr:nvCxnSpPr>
        <xdr:cNvPr id="424" name="直線コネクタ 423"/>
        <xdr:cNvCxnSpPr/>
      </xdr:nvCxnSpPr>
      <xdr:spPr>
        <a:xfrm>
          <a:off x="6972300" y="12223708"/>
          <a:ext cx="889000" cy="64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142098</xdr:rowOff>
    </xdr:from>
    <xdr:to>
      <xdr:col>41</xdr:col>
      <xdr:colOff>101600</xdr:colOff>
      <xdr:row>76</xdr:row>
      <xdr:rowOff>72248</xdr:rowOff>
    </xdr:to>
    <xdr:sp macro="" textlink="">
      <xdr:nvSpPr>
        <xdr:cNvPr id="425" name="フローチャート: 判断 424"/>
        <xdr:cNvSpPr/>
      </xdr:nvSpPr>
      <xdr:spPr>
        <a:xfrm>
          <a:off x="7810500" y="1300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63375</xdr:rowOff>
    </xdr:from>
    <xdr:ext cx="534377" cy="259045"/>
    <xdr:sp macro="" textlink="">
      <xdr:nvSpPr>
        <xdr:cNvPr id="426" name="テキスト ボックス 425"/>
        <xdr:cNvSpPr txBox="1"/>
      </xdr:nvSpPr>
      <xdr:spPr>
        <a:xfrm>
          <a:off x="7594111" y="130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119059</xdr:rowOff>
    </xdr:from>
    <xdr:to>
      <xdr:col>36</xdr:col>
      <xdr:colOff>165100</xdr:colOff>
      <xdr:row>77</xdr:row>
      <xdr:rowOff>49209</xdr:rowOff>
    </xdr:to>
    <xdr:sp macro="" textlink="">
      <xdr:nvSpPr>
        <xdr:cNvPr id="427" name="フローチャート: 判断 426"/>
        <xdr:cNvSpPr/>
      </xdr:nvSpPr>
      <xdr:spPr>
        <a:xfrm>
          <a:off x="6921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40336</xdr:rowOff>
    </xdr:from>
    <xdr:ext cx="534377" cy="259045"/>
    <xdr:sp macro="" textlink="">
      <xdr:nvSpPr>
        <xdr:cNvPr id="428" name="テキスト ボックス 427"/>
        <xdr:cNvSpPr txBox="1"/>
      </xdr:nvSpPr>
      <xdr:spPr>
        <a:xfrm>
          <a:off x="6705111" y="1324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50773</xdr:rowOff>
    </xdr:from>
    <xdr:to>
      <xdr:col>55</xdr:col>
      <xdr:colOff>50800</xdr:colOff>
      <xdr:row>72</xdr:row>
      <xdr:rowOff>152373</xdr:rowOff>
    </xdr:to>
    <xdr:sp macro="" textlink="">
      <xdr:nvSpPr>
        <xdr:cNvPr id="434" name="楕円 433"/>
        <xdr:cNvSpPr/>
      </xdr:nvSpPr>
      <xdr:spPr>
        <a:xfrm>
          <a:off x="10426700" y="123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3800</xdr:rowOff>
    </xdr:from>
    <xdr:ext cx="534377" cy="259045"/>
    <xdr:sp macro="" textlink="">
      <xdr:nvSpPr>
        <xdr:cNvPr id="435" name="普通建設事業費 （ うち新規整備　）該当値テキスト"/>
        <xdr:cNvSpPr txBox="1"/>
      </xdr:nvSpPr>
      <xdr:spPr>
        <a:xfrm>
          <a:off x="10528300" y="1234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49728</xdr:rowOff>
    </xdr:from>
    <xdr:to>
      <xdr:col>50</xdr:col>
      <xdr:colOff>165100</xdr:colOff>
      <xdr:row>73</xdr:row>
      <xdr:rowOff>151328</xdr:rowOff>
    </xdr:to>
    <xdr:sp macro="" textlink="">
      <xdr:nvSpPr>
        <xdr:cNvPr id="436" name="楕円 435"/>
        <xdr:cNvSpPr/>
      </xdr:nvSpPr>
      <xdr:spPr>
        <a:xfrm>
          <a:off x="9588500" y="1256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167855</xdr:rowOff>
    </xdr:from>
    <xdr:ext cx="534377" cy="259045"/>
    <xdr:sp macro="" textlink="">
      <xdr:nvSpPr>
        <xdr:cNvPr id="437" name="テキスト ボックス 436"/>
        <xdr:cNvSpPr txBox="1"/>
      </xdr:nvSpPr>
      <xdr:spPr>
        <a:xfrm>
          <a:off x="9372111" y="1234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10850</xdr:rowOff>
    </xdr:from>
    <xdr:to>
      <xdr:col>46</xdr:col>
      <xdr:colOff>38100</xdr:colOff>
      <xdr:row>72</xdr:row>
      <xdr:rowOff>112450</xdr:rowOff>
    </xdr:to>
    <xdr:sp macro="" textlink="">
      <xdr:nvSpPr>
        <xdr:cNvPr id="438" name="楕円 437"/>
        <xdr:cNvSpPr/>
      </xdr:nvSpPr>
      <xdr:spPr>
        <a:xfrm>
          <a:off x="8699500" y="123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128977</xdr:rowOff>
    </xdr:from>
    <xdr:ext cx="534377" cy="259045"/>
    <xdr:sp macro="" textlink="">
      <xdr:nvSpPr>
        <xdr:cNvPr id="439" name="テキスト ボックス 438"/>
        <xdr:cNvSpPr txBox="1"/>
      </xdr:nvSpPr>
      <xdr:spPr>
        <a:xfrm>
          <a:off x="8483111" y="121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129738</xdr:rowOff>
    </xdr:from>
    <xdr:to>
      <xdr:col>41</xdr:col>
      <xdr:colOff>101600</xdr:colOff>
      <xdr:row>75</xdr:row>
      <xdr:rowOff>59888</xdr:rowOff>
    </xdr:to>
    <xdr:sp macro="" textlink="">
      <xdr:nvSpPr>
        <xdr:cNvPr id="440" name="楕円 439"/>
        <xdr:cNvSpPr/>
      </xdr:nvSpPr>
      <xdr:spPr>
        <a:xfrm>
          <a:off x="7810500" y="128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76415</xdr:rowOff>
    </xdr:from>
    <xdr:ext cx="534377" cy="259045"/>
    <xdr:sp macro="" textlink="">
      <xdr:nvSpPr>
        <xdr:cNvPr id="441" name="テキスト ボックス 440"/>
        <xdr:cNvSpPr txBox="1"/>
      </xdr:nvSpPr>
      <xdr:spPr>
        <a:xfrm>
          <a:off x="7594111" y="1259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171408</xdr:rowOff>
    </xdr:from>
    <xdr:to>
      <xdr:col>36</xdr:col>
      <xdr:colOff>165100</xdr:colOff>
      <xdr:row>71</xdr:row>
      <xdr:rowOff>101558</xdr:rowOff>
    </xdr:to>
    <xdr:sp macro="" textlink="">
      <xdr:nvSpPr>
        <xdr:cNvPr id="442" name="楕円 441"/>
        <xdr:cNvSpPr/>
      </xdr:nvSpPr>
      <xdr:spPr>
        <a:xfrm>
          <a:off x="6921500" y="1217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118085</xdr:rowOff>
    </xdr:from>
    <xdr:ext cx="534377" cy="259045"/>
    <xdr:sp macro="" textlink="">
      <xdr:nvSpPr>
        <xdr:cNvPr id="443" name="テキスト ボックス 442"/>
        <xdr:cNvSpPr txBox="1"/>
      </xdr:nvSpPr>
      <xdr:spPr>
        <a:xfrm>
          <a:off x="6705111" y="119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109803</xdr:rowOff>
    </xdr:from>
    <xdr:to>
      <xdr:col>54</xdr:col>
      <xdr:colOff>189865</xdr:colOff>
      <xdr:row>99</xdr:row>
      <xdr:rowOff>9855</xdr:rowOff>
    </xdr:to>
    <xdr:cxnSp macro="">
      <xdr:nvCxnSpPr>
        <xdr:cNvPr id="469" name="直線コネクタ 468"/>
        <xdr:cNvCxnSpPr/>
      </xdr:nvCxnSpPr>
      <xdr:spPr>
        <a:xfrm flipV="1">
          <a:off x="10475595" y="15368853"/>
          <a:ext cx="1270" cy="1614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13682</xdr:rowOff>
    </xdr:from>
    <xdr:ext cx="469744" cy="259045"/>
    <xdr:sp macro="" textlink="">
      <xdr:nvSpPr>
        <xdr:cNvPr id="470" name="普通建設事業費 （ うち更新整備　）最小値テキスト"/>
        <xdr:cNvSpPr txBox="1"/>
      </xdr:nvSpPr>
      <xdr:spPr>
        <a:xfrm>
          <a:off x="10528300" y="1698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9855</xdr:rowOff>
    </xdr:from>
    <xdr:to>
      <xdr:col>55</xdr:col>
      <xdr:colOff>88900</xdr:colOff>
      <xdr:row>99</xdr:row>
      <xdr:rowOff>9855</xdr:rowOff>
    </xdr:to>
    <xdr:cxnSp macro="">
      <xdr:nvCxnSpPr>
        <xdr:cNvPr id="471" name="直線コネクタ 470"/>
        <xdr:cNvCxnSpPr/>
      </xdr:nvCxnSpPr>
      <xdr:spPr>
        <a:xfrm>
          <a:off x="10388600" y="1698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56480</xdr:rowOff>
    </xdr:from>
    <xdr:ext cx="599010" cy="259045"/>
    <xdr:sp macro="" textlink="">
      <xdr:nvSpPr>
        <xdr:cNvPr id="472" name="普通建設事業費 （ うち更新整備　）最大値テキスト"/>
        <xdr:cNvSpPr txBox="1"/>
      </xdr:nvSpPr>
      <xdr:spPr>
        <a:xfrm>
          <a:off x="10528300" y="151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109803</xdr:rowOff>
    </xdr:from>
    <xdr:to>
      <xdr:col>55</xdr:col>
      <xdr:colOff>88900</xdr:colOff>
      <xdr:row>89</xdr:row>
      <xdr:rowOff>109803</xdr:rowOff>
    </xdr:to>
    <xdr:cxnSp macro="">
      <xdr:nvCxnSpPr>
        <xdr:cNvPr id="473" name="直線コネクタ 472"/>
        <xdr:cNvCxnSpPr/>
      </xdr:nvCxnSpPr>
      <xdr:spPr>
        <a:xfrm>
          <a:off x="10388600" y="153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57257</xdr:rowOff>
    </xdr:from>
    <xdr:to>
      <xdr:col>55</xdr:col>
      <xdr:colOff>0</xdr:colOff>
      <xdr:row>97</xdr:row>
      <xdr:rowOff>132597</xdr:rowOff>
    </xdr:to>
    <xdr:cxnSp macro="">
      <xdr:nvCxnSpPr>
        <xdr:cNvPr id="474" name="直線コネクタ 473"/>
        <xdr:cNvCxnSpPr/>
      </xdr:nvCxnSpPr>
      <xdr:spPr>
        <a:xfrm>
          <a:off x="9639300" y="16687907"/>
          <a:ext cx="838200" cy="7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153757</xdr:rowOff>
    </xdr:from>
    <xdr:ext cx="534377" cy="259045"/>
    <xdr:sp macro="" textlink="">
      <xdr:nvSpPr>
        <xdr:cNvPr id="475" name="普通建設事業費 （ うち更新整備　）平均値テキスト"/>
        <xdr:cNvSpPr txBox="1"/>
      </xdr:nvSpPr>
      <xdr:spPr>
        <a:xfrm>
          <a:off x="10528300" y="16270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130880</xdr:rowOff>
    </xdr:from>
    <xdr:to>
      <xdr:col>55</xdr:col>
      <xdr:colOff>50800</xdr:colOff>
      <xdr:row>96</xdr:row>
      <xdr:rowOff>61030</xdr:rowOff>
    </xdr:to>
    <xdr:sp macro="" textlink="">
      <xdr:nvSpPr>
        <xdr:cNvPr id="476" name="フローチャート: 判断 475"/>
        <xdr:cNvSpPr/>
      </xdr:nvSpPr>
      <xdr:spPr>
        <a:xfrm>
          <a:off x="104267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57257</xdr:rowOff>
    </xdr:from>
    <xdr:to>
      <xdr:col>50</xdr:col>
      <xdr:colOff>114300</xdr:colOff>
      <xdr:row>98</xdr:row>
      <xdr:rowOff>83023</xdr:rowOff>
    </xdr:to>
    <xdr:cxnSp macro="">
      <xdr:nvCxnSpPr>
        <xdr:cNvPr id="477" name="直線コネクタ 476"/>
        <xdr:cNvCxnSpPr/>
      </xdr:nvCxnSpPr>
      <xdr:spPr>
        <a:xfrm flipV="1">
          <a:off x="8750300" y="16687907"/>
          <a:ext cx="889000" cy="19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123467</xdr:rowOff>
    </xdr:from>
    <xdr:to>
      <xdr:col>50</xdr:col>
      <xdr:colOff>165100</xdr:colOff>
      <xdr:row>97</xdr:row>
      <xdr:rowOff>53617</xdr:rowOff>
    </xdr:to>
    <xdr:sp macro="" textlink="">
      <xdr:nvSpPr>
        <xdr:cNvPr id="478" name="フローチャート: 判断 477"/>
        <xdr:cNvSpPr/>
      </xdr:nvSpPr>
      <xdr:spPr>
        <a:xfrm>
          <a:off x="9588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70144</xdr:rowOff>
    </xdr:from>
    <xdr:ext cx="534377" cy="259045"/>
    <xdr:sp macro="" textlink="">
      <xdr:nvSpPr>
        <xdr:cNvPr id="479" name="テキスト ボックス 478"/>
        <xdr:cNvSpPr txBox="1"/>
      </xdr:nvSpPr>
      <xdr:spPr>
        <a:xfrm>
          <a:off x="9372111" y="163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83023</xdr:rowOff>
    </xdr:from>
    <xdr:to>
      <xdr:col>45</xdr:col>
      <xdr:colOff>177800</xdr:colOff>
      <xdr:row>98</xdr:row>
      <xdr:rowOff>130589</xdr:rowOff>
    </xdr:to>
    <xdr:cxnSp macro="">
      <xdr:nvCxnSpPr>
        <xdr:cNvPr id="480" name="直線コネクタ 479"/>
        <xdr:cNvCxnSpPr/>
      </xdr:nvCxnSpPr>
      <xdr:spPr>
        <a:xfrm flipV="1">
          <a:off x="7861300" y="16885123"/>
          <a:ext cx="889000" cy="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122814</xdr:rowOff>
    </xdr:from>
    <xdr:to>
      <xdr:col>46</xdr:col>
      <xdr:colOff>38100</xdr:colOff>
      <xdr:row>97</xdr:row>
      <xdr:rowOff>52964</xdr:rowOff>
    </xdr:to>
    <xdr:sp macro="" textlink="">
      <xdr:nvSpPr>
        <xdr:cNvPr id="481" name="フローチャート: 判断 480"/>
        <xdr:cNvSpPr/>
      </xdr:nvSpPr>
      <xdr:spPr>
        <a:xfrm>
          <a:off x="8699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69491</xdr:rowOff>
    </xdr:from>
    <xdr:ext cx="534377" cy="259045"/>
    <xdr:sp macro="" textlink="">
      <xdr:nvSpPr>
        <xdr:cNvPr id="482" name="テキスト ボックス 481"/>
        <xdr:cNvSpPr txBox="1"/>
      </xdr:nvSpPr>
      <xdr:spPr>
        <a:xfrm>
          <a:off x="8483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94421</xdr:rowOff>
    </xdr:from>
    <xdr:to>
      <xdr:col>41</xdr:col>
      <xdr:colOff>50800</xdr:colOff>
      <xdr:row>98</xdr:row>
      <xdr:rowOff>130589</xdr:rowOff>
    </xdr:to>
    <xdr:cxnSp macro="">
      <xdr:nvCxnSpPr>
        <xdr:cNvPr id="483" name="直線コネクタ 482"/>
        <xdr:cNvCxnSpPr/>
      </xdr:nvCxnSpPr>
      <xdr:spPr>
        <a:xfrm>
          <a:off x="6972300" y="16896521"/>
          <a:ext cx="889000" cy="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84" name="フローチャート: 判断 483"/>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21290</xdr:rowOff>
    </xdr:from>
    <xdr:ext cx="534377" cy="259045"/>
    <xdr:sp macro="" textlink="">
      <xdr:nvSpPr>
        <xdr:cNvPr id="485" name="テキスト ボックス 484"/>
        <xdr:cNvSpPr txBox="1"/>
      </xdr:nvSpPr>
      <xdr:spPr>
        <a:xfrm>
          <a:off x="7594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86" name="フローチャート: 判断 48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87" name="テキスト ボックス 486"/>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81797</xdr:rowOff>
    </xdr:from>
    <xdr:to>
      <xdr:col>55</xdr:col>
      <xdr:colOff>50800</xdr:colOff>
      <xdr:row>98</xdr:row>
      <xdr:rowOff>11947</xdr:rowOff>
    </xdr:to>
    <xdr:sp macro="" textlink="">
      <xdr:nvSpPr>
        <xdr:cNvPr id="493" name="楕円 492"/>
        <xdr:cNvSpPr/>
      </xdr:nvSpPr>
      <xdr:spPr>
        <a:xfrm>
          <a:off x="10426700" y="1671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60224</xdr:rowOff>
    </xdr:from>
    <xdr:ext cx="534377" cy="259045"/>
    <xdr:sp macro="" textlink="">
      <xdr:nvSpPr>
        <xdr:cNvPr id="494" name="普通建設事業費 （ うち更新整備　）該当値テキスト"/>
        <xdr:cNvSpPr txBox="1"/>
      </xdr:nvSpPr>
      <xdr:spPr>
        <a:xfrm>
          <a:off x="10528300" y="1669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6457</xdr:rowOff>
    </xdr:from>
    <xdr:to>
      <xdr:col>50</xdr:col>
      <xdr:colOff>165100</xdr:colOff>
      <xdr:row>97</xdr:row>
      <xdr:rowOff>108057</xdr:rowOff>
    </xdr:to>
    <xdr:sp macro="" textlink="">
      <xdr:nvSpPr>
        <xdr:cNvPr id="495" name="楕円 494"/>
        <xdr:cNvSpPr/>
      </xdr:nvSpPr>
      <xdr:spPr>
        <a:xfrm>
          <a:off x="9588500" y="166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99184</xdr:rowOff>
    </xdr:from>
    <xdr:ext cx="534377" cy="259045"/>
    <xdr:sp macro="" textlink="">
      <xdr:nvSpPr>
        <xdr:cNvPr id="496" name="テキスト ボックス 495"/>
        <xdr:cNvSpPr txBox="1"/>
      </xdr:nvSpPr>
      <xdr:spPr>
        <a:xfrm>
          <a:off x="9372111" y="1672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32223</xdr:rowOff>
    </xdr:from>
    <xdr:to>
      <xdr:col>46</xdr:col>
      <xdr:colOff>38100</xdr:colOff>
      <xdr:row>98</xdr:row>
      <xdr:rowOff>133823</xdr:rowOff>
    </xdr:to>
    <xdr:sp macro="" textlink="">
      <xdr:nvSpPr>
        <xdr:cNvPr id="497" name="楕円 496"/>
        <xdr:cNvSpPr/>
      </xdr:nvSpPr>
      <xdr:spPr>
        <a:xfrm>
          <a:off x="8699500" y="168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124950</xdr:rowOff>
    </xdr:from>
    <xdr:ext cx="534377" cy="259045"/>
    <xdr:sp macro="" textlink="">
      <xdr:nvSpPr>
        <xdr:cNvPr id="498" name="テキスト ボックス 497"/>
        <xdr:cNvSpPr txBox="1"/>
      </xdr:nvSpPr>
      <xdr:spPr>
        <a:xfrm>
          <a:off x="8483111" y="1692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79789</xdr:rowOff>
    </xdr:from>
    <xdr:to>
      <xdr:col>41</xdr:col>
      <xdr:colOff>101600</xdr:colOff>
      <xdr:row>99</xdr:row>
      <xdr:rowOff>9939</xdr:rowOff>
    </xdr:to>
    <xdr:sp macro="" textlink="">
      <xdr:nvSpPr>
        <xdr:cNvPr id="499" name="楕円 498"/>
        <xdr:cNvSpPr/>
      </xdr:nvSpPr>
      <xdr:spPr>
        <a:xfrm>
          <a:off x="7810500" y="168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1066</xdr:rowOff>
    </xdr:from>
    <xdr:ext cx="469744" cy="259045"/>
    <xdr:sp macro="" textlink="">
      <xdr:nvSpPr>
        <xdr:cNvPr id="500" name="テキスト ボックス 499"/>
        <xdr:cNvSpPr txBox="1"/>
      </xdr:nvSpPr>
      <xdr:spPr>
        <a:xfrm>
          <a:off x="7626428" y="1697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43621</xdr:rowOff>
    </xdr:from>
    <xdr:to>
      <xdr:col>36</xdr:col>
      <xdr:colOff>165100</xdr:colOff>
      <xdr:row>98</xdr:row>
      <xdr:rowOff>145221</xdr:rowOff>
    </xdr:to>
    <xdr:sp macro="" textlink="">
      <xdr:nvSpPr>
        <xdr:cNvPr id="501" name="楕円 500"/>
        <xdr:cNvSpPr/>
      </xdr:nvSpPr>
      <xdr:spPr>
        <a:xfrm>
          <a:off x="6921500" y="168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136348</xdr:rowOff>
    </xdr:from>
    <xdr:ext cx="534377" cy="259045"/>
    <xdr:sp macro="" textlink="">
      <xdr:nvSpPr>
        <xdr:cNvPr id="502" name="テキスト ボックス 501"/>
        <xdr:cNvSpPr txBox="1"/>
      </xdr:nvSpPr>
      <xdr:spPr>
        <a:xfrm>
          <a:off x="6705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97148</xdr:rowOff>
    </xdr:from>
    <xdr:to>
      <xdr:col>85</xdr:col>
      <xdr:colOff>126364</xdr:colOff>
      <xdr:row>39</xdr:row>
      <xdr:rowOff>98878</xdr:rowOff>
    </xdr:to>
    <xdr:cxnSp macro="">
      <xdr:nvCxnSpPr>
        <xdr:cNvPr id="528" name="直線コネクタ 527"/>
        <xdr:cNvCxnSpPr/>
      </xdr:nvCxnSpPr>
      <xdr:spPr>
        <a:xfrm flipV="1">
          <a:off x="16317595" y="5240648"/>
          <a:ext cx="1269" cy="15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43825</xdr:rowOff>
    </xdr:from>
    <xdr:ext cx="534377" cy="259045"/>
    <xdr:sp macro="" textlink="">
      <xdr:nvSpPr>
        <xdr:cNvPr id="531" name="災害復旧事業費最大値テキスト"/>
        <xdr:cNvSpPr txBox="1"/>
      </xdr:nvSpPr>
      <xdr:spPr>
        <a:xfrm>
          <a:off x="16370300" y="50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97148</xdr:rowOff>
    </xdr:from>
    <xdr:to>
      <xdr:col>86</xdr:col>
      <xdr:colOff>25400</xdr:colOff>
      <xdr:row>30</xdr:row>
      <xdr:rowOff>97148</xdr:rowOff>
    </xdr:to>
    <xdr:cxnSp macro="">
      <xdr:nvCxnSpPr>
        <xdr:cNvPr id="532" name="直線コネクタ 531"/>
        <xdr:cNvCxnSpPr/>
      </xdr:nvCxnSpPr>
      <xdr:spPr>
        <a:xfrm>
          <a:off x="16230600" y="52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122555</xdr:rowOff>
    </xdr:from>
    <xdr:to>
      <xdr:col>85</xdr:col>
      <xdr:colOff>127000</xdr:colOff>
      <xdr:row>39</xdr:row>
      <xdr:rowOff>98878</xdr:rowOff>
    </xdr:to>
    <xdr:cxnSp macro="">
      <xdr:nvCxnSpPr>
        <xdr:cNvPr id="533" name="直線コネクタ 532"/>
        <xdr:cNvCxnSpPr/>
      </xdr:nvCxnSpPr>
      <xdr:spPr>
        <a:xfrm>
          <a:off x="15481300" y="6294755"/>
          <a:ext cx="838200" cy="49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82418</xdr:rowOff>
    </xdr:from>
    <xdr:ext cx="469744" cy="259045"/>
    <xdr:sp macro="" textlink="">
      <xdr:nvSpPr>
        <xdr:cNvPr id="534" name="災害復旧事業費平均値テキスト"/>
        <xdr:cNvSpPr txBox="1"/>
      </xdr:nvSpPr>
      <xdr:spPr>
        <a:xfrm>
          <a:off x="16370300" y="6426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59541</xdr:rowOff>
    </xdr:from>
    <xdr:to>
      <xdr:col>85</xdr:col>
      <xdr:colOff>177800</xdr:colOff>
      <xdr:row>38</xdr:row>
      <xdr:rowOff>161141</xdr:rowOff>
    </xdr:to>
    <xdr:sp macro="" textlink="">
      <xdr:nvSpPr>
        <xdr:cNvPr id="535" name="フローチャート: 判断 534"/>
        <xdr:cNvSpPr/>
      </xdr:nvSpPr>
      <xdr:spPr>
        <a:xfrm>
          <a:off x="162687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78305</xdr:rowOff>
    </xdr:from>
    <xdr:to>
      <xdr:col>81</xdr:col>
      <xdr:colOff>50800</xdr:colOff>
      <xdr:row>36</xdr:row>
      <xdr:rowOff>122555</xdr:rowOff>
    </xdr:to>
    <xdr:cxnSp macro="">
      <xdr:nvCxnSpPr>
        <xdr:cNvPr id="536" name="直線コネクタ 535"/>
        <xdr:cNvCxnSpPr/>
      </xdr:nvCxnSpPr>
      <xdr:spPr>
        <a:xfrm>
          <a:off x="14592300" y="5907605"/>
          <a:ext cx="889000" cy="38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24925</xdr:rowOff>
    </xdr:from>
    <xdr:to>
      <xdr:col>81</xdr:col>
      <xdr:colOff>101600</xdr:colOff>
      <xdr:row>38</xdr:row>
      <xdr:rowOff>126525</xdr:rowOff>
    </xdr:to>
    <xdr:sp macro="" textlink="">
      <xdr:nvSpPr>
        <xdr:cNvPr id="537" name="フローチャート: 判断 536"/>
        <xdr:cNvSpPr/>
      </xdr:nvSpPr>
      <xdr:spPr>
        <a:xfrm>
          <a:off x="15430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117652</xdr:rowOff>
    </xdr:from>
    <xdr:ext cx="469744" cy="259045"/>
    <xdr:sp macro="" textlink="">
      <xdr:nvSpPr>
        <xdr:cNvPr id="538" name="テキスト ボックス 537"/>
        <xdr:cNvSpPr txBox="1"/>
      </xdr:nvSpPr>
      <xdr:spPr>
        <a:xfrm>
          <a:off x="15246428" y="663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78206</xdr:rowOff>
    </xdr:from>
    <xdr:to>
      <xdr:col>76</xdr:col>
      <xdr:colOff>114300</xdr:colOff>
      <xdr:row>34</xdr:row>
      <xdr:rowOff>78305</xdr:rowOff>
    </xdr:to>
    <xdr:cxnSp macro="">
      <xdr:nvCxnSpPr>
        <xdr:cNvPr id="539" name="直線コネクタ 538"/>
        <xdr:cNvCxnSpPr/>
      </xdr:nvCxnSpPr>
      <xdr:spPr>
        <a:xfrm>
          <a:off x="13703300" y="5736056"/>
          <a:ext cx="889000" cy="17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69012</xdr:rowOff>
    </xdr:from>
    <xdr:to>
      <xdr:col>76</xdr:col>
      <xdr:colOff>165100</xdr:colOff>
      <xdr:row>37</xdr:row>
      <xdr:rowOff>170611</xdr:rowOff>
    </xdr:to>
    <xdr:sp macro="" textlink="">
      <xdr:nvSpPr>
        <xdr:cNvPr id="540" name="フローチャート: 判断 539"/>
        <xdr:cNvSpPr/>
      </xdr:nvSpPr>
      <xdr:spPr>
        <a:xfrm>
          <a:off x="14541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161739</xdr:rowOff>
    </xdr:from>
    <xdr:ext cx="469744" cy="259045"/>
    <xdr:sp macro="" textlink="">
      <xdr:nvSpPr>
        <xdr:cNvPr id="541" name="テキスト ボックス 540"/>
        <xdr:cNvSpPr txBox="1"/>
      </xdr:nvSpPr>
      <xdr:spPr>
        <a:xfrm>
          <a:off x="14357428" y="65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78206</xdr:rowOff>
    </xdr:from>
    <xdr:to>
      <xdr:col>71</xdr:col>
      <xdr:colOff>177800</xdr:colOff>
      <xdr:row>36</xdr:row>
      <xdr:rowOff>154363</xdr:rowOff>
    </xdr:to>
    <xdr:cxnSp macro="">
      <xdr:nvCxnSpPr>
        <xdr:cNvPr id="542" name="直線コネクタ 541"/>
        <xdr:cNvCxnSpPr/>
      </xdr:nvCxnSpPr>
      <xdr:spPr>
        <a:xfrm flipV="1">
          <a:off x="12814300" y="5736056"/>
          <a:ext cx="889000" cy="59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26688</xdr:rowOff>
    </xdr:from>
    <xdr:to>
      <xdr:col>72</xdr:col>
      <xdr:colOff>38100</xdr:colOff>
      <xdr:row>38</xdr:row>
      <xdr:rowOff>128288</xdr:rowOff>
    </xdr:to>
    <xdr:sp macro="" textlink="">
      <xdr:nvSpPr>
        <xdr:cNvPr id="543" name="フローチャート: 判断 542"/>
        <xdr:cNvSpPr/>
      </xdr:nvSpPr>
      <xdr:spPr>
        <a:xfrm>
          <a:off x="13652500" y="654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119415</xdr:rowOff>
    </xdr:from>
    <xdr:ext cx="469744" cy="259045"/>
    <xdr:sp macro="" textlink="">
      <xdr:nvSpPr>
        <xdr:cNvPr id="544" name="テキスト ボックス 543"/>
        <xdr:cNvSpPr txBox="1"/>
      </xdr:nvSpPr>
      <xdr:spPr>
        <a:xfrm>
          <a:off x="13468428" y="663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79690</xdr:rowOff>
    </xdr:from>
    <xdr:to>
      <xdr:col>67</xdr:col>
      <xdr:colOff>101600</xdr:colOff>
      <xdr:row>39</xdr:row>
      <xdr:rowOff>9840</xdr:rowOff>
    </xdr:to>
    <xdr:sp macro="" textlink="">
      <xdr:nvSpPr>
        <xdr:cNvPr id="545" name="フローチャート: 判断 544"/>
        <xdr:cNvSpPr/>
      </xdr:nvSpPr>
      <xdr:spPr>
        <a:xfrm>
          <a:off x="12763500" y="65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967</xdr:rowOff>
    </xdr:from>
    <xdr:ext cx="469744" cy="259045"/>
    <xdr:sp macro="" textlink="">
      <xdr:nvSpPr>
        <xdr:cNvPr id="546" name="テキスト ボックス 545"/>
        <xdr:cNvSpPr txBox="1"/>
      </xdr:nvSpPr>
      <xdr:spPr>
        <a:xfrm>
          <a:off x="12579428" y="668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71755</xdr:rowOff>
    </xdr:from>
    <xdr:to>
      <xdr:col>81</xdr:col>
      <xdr:colOff>101600</xdr:colOff>
      <xdr:row>37</xdr:row>
      <xdr:rowOff>1905</xdr:rowOff>
    </xdr:to>
    <xdr:sp macro="" textlink="">
      <xdr:nvSpPr>
        <xdr:cNvPr id="554" name="楕円 553"/>
        <xdr:cNvSpPr/>
      </xdr:nvSpPr>
      <xdr:spPr>
        <a:xfrm>
          <a:off x="15430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18432</xdr:rowOff>
    </xdr:from>
    <xdr:ext cx="534377" cy="259045"/>
    <xdr:sp macro="" textlink="">
      <xdr:nvSpPr>
        <xdr:cNvPr id="555" name="テキスト ボックス 554"/>
        <xdr:cNvSpPr txBox="1"/>
      </xdr:nvSpPr>
      <xdr:spPr>
        <a:xfrm>
          <a:off x="15214111" y="601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27505</xdr:rowOff>
    </xdr:from>
    <xdr:to>
      <xdr:col>76</xdr:col>
      <xdr:colOff>165100</xdr:colOff>
      <xdr:row>34</xdr:row>
      <xdr:rowOff>129105</xdr:rowOff>
    </xdr:to>
    <xdr:sp macro="" textlink="">
      <xdr:nvSpPr>
        <xdr:cNvPr id="556" name="楕円 555"/>
        <xdr:cNvSpPr/>
      </xdr:nvSpPr>
      <xdr:spPr>
        <a:xfrm>
          <a:off x="14541500" y="58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145632</xdr:rowOff>
    </xdr:from>
    <xdr:ext cx="534377" cy="259045"/>
    <xdr:sp macro="" textlink="">
      <xdr:nvSpPr>
        <xdr:cNvPr id="557" name="テキスト ボックス 556"/>
        <xdr:cNvSpPr txBox="1"/>
      </xdr:nvSpPr>
      <xdr:spPr>
        <a:xfrm>
          <a:off x="14325111" y="56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27406</xdr:rowOff>
    </xdr:from>
    <xdr:to>
      <xdr:col>72</xdr:col>
      <xdr:colOff>38100</xdr:colOff>
      <xdr:row>33</xdr:row>
      <xdr:rowOff>129006</xdr:rowOff>
    </xdr:to>
    <xdr:sp macro="" textlink="">
      <xdr:nvSpPr>
        <xdr:cNvPr id="558" name="楕円 557"/>
        <xdr:cNvSpPr/>
      </xdr:nvSpPr>
      <xdr:spPr>
        <a:xfrm>
          <a:off x="13652500" y="56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145533</xdr:rowOff>
    </xdr:from>
    <xdr:ext cx="534377" cy="259045"/>
    <xdr:sp macro="" textlink="">
      <xdr:nvSpPr>
        <xdr:cNvPr id="559" name="テキスト ボックス 558"/>
        <xdr:cNvSpPr txBox="1"/>
      </xdr:nvSpPr>
      <xdr:spPr>
        <a:xfrm>
          <a:off x="13436111" y="546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103563</xdr:rowOff>
    </xdr:from>
    <xdr:to>
      <xdr:col>67</xdr:col>
      <xdr:colOff>101600</xdr:colOff>
      <xdr:row>37</xdr:row>
      <xdr:rowOff>33713</xdr:rowOff>
    </xdr:to>
    <xdr:sp macro="" textlink="">
      <xdr:nvSpPr>
        <xdr:cNvPr id="560" name="楕円 559"/>
        <xdr:cNvSpPr/>
      </xdr:nvSpPr>
      <xdr:spPr>
        <a:xfrm>
          <a:off x="12763500" y="62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50240</xdr:rowOff>
    </xdr:from>
    <xdr:ext cx="534377" cy="259045"/>
    <xdr:sp macro="" textlink="">
      <xdr:nvSpPr>
        <xdr:cNvPr id="561" name="テキスト ボックス 560"/>
        <xdr:cNvSpPr txBox="1"/>
      </xdr:nvSpPr>
      <xdr:spPr>
        <a:xfrm>
          <a:off x="12547111" y="605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21" name="テキスト ボックス 62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3" name="テキスト ボックス 62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69939</xdr:rowOff>
    </xdr:from>
    <xdr:to>
      <xdr:col>85</xdr:col>
      <xdr:colOff>126364</xdr:colOff>
      <xdr:row>79</xdr:row>
      <xdr:rowOff>4902</xdr:rowOff>
    </xdr:to>
    <xdr:cxnSp macro="">
      <xdr:nvCxnSpPr>
        <xdr:cNvPr id="635" name="直線コネクタ 634"/>
        <xdr:cNvCxnSpPr/>
      </xdr:nvCxnSpPr>
      <xdr:spPr>
        <a:xfrm flipV="1">
          <a:off x="16317595" y="12242889"/>
          <a:ext cx="1269" cy="130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8729</xdr:rowOff>
    </xdr:from>
    <xdr:ext cx="534377" cy="259045"/>
    <xdr:sp macro="" textlink="">
      <xdr:nvSpPr>
        <xdr:cNvPr id="636" name="公債費最小値テキスト"/>
        <xdr:cNvSpPr txBox="1"/>
      </xdr:nvSpPr>
      <xdr:spPr>
        <a:xfrm>
          <a:off x="16370300" y="135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4902</xdr:rowOff>
    </xdr:from>
    <xdr:to>
      <xdr:col>86</xdr:col>
      <xdr:colOff>25400</xdr:colOff>
      <xdr:row>79</xdr:row>
      <xdr:rowOff>4902</xdr:rowOff>
    </xdr:to>
    <xdr:cxnSp macro="">
      <xdr:nvCxnSpPr>
        <xdr:cNvPr id="637" name="直線コネクタ 636"/>
        <xdr:cNvCxnSpPr/>
      </xdr:nvCxnSpPr>
      <xdr:spPr>
        <a:xfrm>
          <a:off x="16230600" y="1354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16616</xdr:rowOff>
    </xdr:from>
    <xdr:ext cx="534377" cy="259045"/>
    <xdr:sp macro="" textlink="">
      <xdr:nvSpPr>
        <xdr:cNvPr id="638" name="公債費最大値テキスト"/>
        <xdr:cNvSpPr txBox="1"/>
      </xdr:nvSpPr>
      <xdr:spPr>
        <a:xfrm>
          <a:off x="16370300" y="120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69939</xdr:rowOff>
    </xdr:from>
    <xdr:to>
      <xdr:col>86</xdr:col>
      <xdr:colOff>25400</xdr:colOff>
      <xdr:row>71</xdr:row>
      <xdr:rowOff>69939</xdr:rowOff>
    </xdr:to>
    <xdr:cxnSp macro="">
      <xdr:nvCxnSpPr>
        <xdr:cNvPr id="639" name="直線コネクタ 638"/>
        <xdr:cNvCxnSpPr/>
      </xdr:nvCxnSpPr>
      <xdr:spPr>
        <a:xfrm>
          <a:off x="16230600" y="1224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83883</xdr:rowOff>
    </xdr:from>
    <xdr:to>
      <xdr:col>85</xdr:col>
      <xdr:colOff>127000</xdr:colOff>
      <xdr:row>72</xdr:row>
      <xdr:rowOff>45898</xdr:rowOff>
    </xdr:to>
    <xdr:cxnSp macro="">
      <xdr:nvCxnSpPr>
        <xdr:cNvPr id="640" name="直線コネクタ 639"/>
        <xdr:cNvCxnSpPr/>
      </xdr:nvCxnSpPr>
      <xdr:spPr>
        <a:xfrm>
          <a:off x="15481300" y="12085383"/>
          <a:ext cx="838200" cy="30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147337</xdr:rowOff>
    </xdr:from>
    <xdr:ext cx="534377" cy="259045"/>
    <xdr:sp macro="" textlink="">
      <xdr:nvSpPr>
        <xdr:cNvPr id="641" name="公債費平均値テキスト"/>
        <xdr:cNvSpPr txBox="1"/>
      </xdr:nvSpPr>
      <xdr:spPr>
        <a:xfrm>
          <a:off x="16370300" y="1266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168910</xdr:rowOff>
    </xdr:from>
    <xdr:to>
      <xdr:col>85</xdr:col>
      <xdr:colOff>177800</xdr:colOff>
      <xdr:row>74</xdr:row>
      <xdr:rowOff>99060</xdr:rowOff>
    </xdr:to>
    <xdr:sp macro="" textlink="">
      <xdr:nvSpPr>
        <xdr:cNvPr id="642" name="フローチャート: 判断 641"/>
        <xdr:cNvSpPr/>
      </xdr:nvSpPr>
      <xdr:spPr>
        <a:xfrm>
          <a:off x="162687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83883</xdr:rowOff>
    </xdr:from>
    <xdr:to>
      <xdr:col>81</xdr:col>
      <xdr:colOff>50800</xdr:colOff>
      <xdr:row>70</xdr:row>
      <xdr:rowOff>145529</xdr:rowOff>
    </xdr:to>
    <xdr:cxnSp macro="">
      <xdr:nvCxnSpPr>
        <xdr:cNvPr id="643" name="直線コネクタ 642"/>
        <xdr:cNvCxnSpPr/>
      </xdr:nvCxnSpPr>
      <xdr:spPr>
        <a:xfrm flipV="1">
          <a:off x="14592300" y="12085383"/>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139154</xdr:rowOff>
    </xdr:from>
    <xdr:to>
      <xdr:col>81</xdr:col>
      <xdr:colOff>101600</xdr:colOff>
      <xdr:row>74</xdr:row>
      <xdr:rowOff>69304</xdr:rowOff>
    </xdr:to>
    <xdr:sp macro="" textlink="">
      <xdr:nvSpPr>
        <xdr:cNvPr id="644" name="フローチャート: 判断 643"/>
        <xdr:cNvSpPr/>
      </xdr:nvSpPr>
      <xdr:spPr>
        <a:xfrm>
          <a:off x="15430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60431</xdr:rowOff>
    </xdr:from>
    <xdr:ext cx="534377" cy="259045"/>
    <xdr:sp macro="" textlink="">
      <xdr:nvSpPr>
        <xdr:cNvPr id="645" name="テキスト ボックス 644"/>
        <xdr:cNvSpPr txBox="1"/>
      </xdr:nvSpPr>
      <xdr:spPr>
        <a:xfrm>
          <a:off x="15214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145529</xdr:rowOff>
    </xdr:from>
    <xdr:to>
      <xdr:col>76</xdr:col>
      <xdr:colOff>114300</xdr:colOff>
      <xdr:row>71</xdr:row>
      <xdr:rowOff>128880</xdr:rowOff>
    </xdr:to>
    <xdr:cxnSp macro="">
      <xdr:nvCxnSpPr>
        <xdr:cNvPr id="646" name="直線コネクタ 645"/>
        <xdr:cNvCxnSpPr/>
      </xdr:nvCxnSpPr>
      <xdr:spPr>
        <a:xfrm flipV="1">
          <a:off x="13703300" y="12147029"/>
          <a:ext cx="889000" cy="15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113741</xdr:rowOff>
    </xdr:from>
    <xdr:to>
      <xdr:col>76</xdr:col>
      <xdr:colOff>165100</xdr:colOff>
      <xdr:row>74</xdr:row>
      <xdr:rowOff>43891</xdr:rowOff>
    </xdr:to>
    <xdr:sp macro="" textlink="">
      <xdr:nvSpPr>
        <xdr:cNvPr id="647" name="フローチャート: 判断 646"/>
        <xdr:cNvSpPr/>
      </xdr:nvSpPr>
      <xdr:spPr>
        <a:xfrm>
          <a:off x="14541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35018</xdr:rowOff>
    </xdr:from>
    <xdr:ext cx="534377" cy="259045"/>
    <xdr:sp macro="" textlink="">
      <xdr:nvSpPr>
        <xdr:cNvPr id="648" name="テキスト ボックス 647"/>
        <xdr:cNvSpPr txBox="1"/>
      </xdr:nvSpPr>
      <xdr:spPr>
        <a:xfrm>
          <a:off x="14325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82436</xdr:rowOff>
    </xdr:from>
    <xdr:to>
      <xdr:col>71</xdr:col>
      <xdr:colOff>177800</xdr:colOff>
      <xdr:row>71</xdr:row>
      <xdr:rowOff>128880</xdr:rowOff>
    </xdr:to>
    <xdr:cxnSp macro="">
      <xdr:nvCxnSpPr>
        <xdr:cNvPr id="649" name="直線コネクタ 648"/>
        <xdr:cNvCxnSpPr/>
      </xdr:nvCxnSpPr>
      <xdr:spPr>
        <a:xfrm>
          <a:off x="12814300" y="12255386"/>
          <a:ext cx="889000" cy="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114808</xdr:rowOff>
    </xdr:from>
    <xdr:to>
      <xdr:col>72</xdr:col>
      <xdr:colOff>38100</xdr:colOff>
      <xdr:row>73</xdr:row>
      <xdr:rowOff>44958</xdr:rowOff>
    </xdr:to>
    <xdr:sp macro="" textlink="">
      <xdr:nvSpPr>
        <xdr:cNvPr id="650" name="フローチャート: 判断 649"/>
        <xdr:cNvSpPr/>
      </xdr:nvSpPr>
      <xdr:spPr>
        <a:xfrm>
          <a:off x="13652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36085</xdr:rowOff>
    </xdr:from>
    <xdr:ext cx="534377" cy="259045"/>
    <xdr:sp macro="" textlink="">
      <xdr:nvSpPr>
        <xdr:cNvPr id="651" name="テキスト ボックス 650"/>
        <xdr:cNvSpPr txBox="1"/>
      </xdr:nvSpPr>
      <xdr:spPr>
        <a:xfrm>
          <a:off x="13436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26950</xdr:rowOff>
    </xdr:from>
    <xdr:to>
      <xdr:col>67</xdr:col>
      <xdr:colOff>101600</xdr:colOff>
      <xdr:row>73</xdr:row>
      <xdr:rowOff>128550</xdr:rowOff>
    </xdr:to>
    <xdr:sp macro="" textlink="">
      <xdr:nvSpPr>
        <xdr:cNvPr id="652" name="フローチャート: 判断 651"/>
        <xdr:cNvSpPr/>
      </xdr:nvSpPr>
      <xdr:spPr>
        <a:xfrm>
          <a:off x="12763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119677</xdr:rowOff>
    </xdr:from>
    <xdr:ext cx="534377" cy="259045"/>
    <xdr:sp macro="" textlink="">
      <xdr:nvSpPr>
        <xdr:cNvPr id="653" name="テキスト ボックス 652"/>
        <xdr:cNvSpPr txBox="1"/>
      </xdr:nvSpPr>
      <xdr:spPr>
        <a:xfrm>
          <a:off x="12547111" y="126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166548</xdr:rowOff>
    </xdr:from>
    <xdr:to>
      <xdr:col>85</xdr:col>
      <xdr:colOff>177800</xdr:colOff>
      <xdr:row>72</xdr:row>
      <xdr:rowOff>96698</xdr:rowOff>
    </xdr:to>
    <xdr:sp macro="" textlink="">
      <xdr:nvSpPr>
        <xdr:cNvPr id="659" name="楕円 658"/>
        <xdr:cNvSpPr/>
      </xdr:nvSpPr>
      <xdr:spPr>
        <a:xfrm>
          <a:off x="16268700" y="123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17975</xdr:rowOff>
    </xdr:from>
    <xdr:ext cx="534377" cy="259045"/>
    <xdr:sp macro="" textlink="">
      <xdr:nvSpPr>
        <xdr:cNvPr id="660" name="公債費該当値テキスト"/>
        <xdr:cNvSpPr txBox="1"/>
      </xdr:nvSpPr>
      <xdr:spPr>
        <a:xfrm>
          <a:off x="16370300" y="121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33083</xdr:rowOff>
    </xdr:from>
    <xdr:to>
      <xdr:col>81</xdr:col>
      <xdr:colOff>101600</xdr:colOff>
      <xdr:row>70</xdr:row>
      <xdr:rowOff>134683</xdr:rowOff>
    </xdr:to>
    <xdr:sp macro="" textlink="">
      <xdr:nvSpPr>
        <xdr:cNvPr id="661" name="楕円 660"/>
        <xdr:cNvSpPr/>
      </xdr:nvSpPr>
      <xdr:spPr>
        <a:xfrm>
          <a:off x="15430500" y="120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151210</xdr:rowOff>
    </xdr:from>
    <xdr:ext cx="534377" cy="259045"/>
    <xdr:sp macro="" textlink="">
      <xdr:nvSpPr>
        <xdr:cNvPr id="662" name="テキスト ボックス 661"/>
        <xdr:cNvSpPr txBox="1"/>
      </xdr:nvSpPr>
      <xdr:spPr>
        <a:xfrm>
          <a:off x="15214111" y="1180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94729</xdr:rowOff>
    </xdr:from>
    <xdr:to>
      <xdr:col>76</xdr:col>
      <xdr:colOff>165100</xdr:colOff>
      <xdr:row>71</xdr:row>
      <xdr:rowOff>24879</xdr:rowOff>
    </xdr:to>
    <xdr:sp macro="" textlink="">
      <xdr:nvSpPr>
        <xdr:cNvPr id="663" name="楕円 662"/>
        <xdr:cNvSpPr/>
      </xdr:nvSpPr>
      <xdr:spPr>
        <a:xfrm>
          <a:off x="14541500" y="120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41406</xdr:rowOff>
    </xdr:from>
    <xdr:ext cx="534377" cy="259045"/>
    <xdr:sp macro="" textlink="">
      <xdr:nvSpPr>
        <xdr:cNvPr id="664" name="テキスト ボックス 663"/>
        <xdr:cNvSpPr txBox="1"/>
      </xdr:nvSpPr>
      <xdr:spPr>
        <a:xfrm>
          <a:off x="14325111" y="118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78080</xdr:rowOff>
    </xdr:from>
    <xdr:to>
      <xdr:col>72</xdr:col>
      <xdr:colOff>38100</xdr:colOff>
      <xdr:row>72</xdr:row>
      <xdr:rowOff>8230</xdr:rowOff>
    </xdr:to>
    <xdr:sp macro="" textlink="">
      <xdr:nvSpPr>
        <xdr:cNvPr id="665" name="楕円 664"/>
        <xdr:cNvSpPr/>
      </xdr:nvSpPr>
      <xdr:spPr>
        <a:xfrm>
          <a:off x="13652500" y="122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24757</xdr:rowOff>
    </xdr:from>
    <xdr:ext cx="534377" cy="259045"/>
    <xdr:sp macro="" textlink="">
      <xdr:nvSpPr>
        <xdr:cNvPr id="666" name="テキスト ボックス 665"/>
        <xdr:cNvSpPr txBox="1"/>
      </xdr:nvSpPr>
      <xdr:spPr>
        <a:xfrm>
          <a:off x="13436111" y="1202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31636</xdr:rowOff>
    </xdr:from>
    <xdr:to>
      <xdr:col>67</xdr:col>
      <xdr:colOff>101600</xdr:colOff>
      <xdr:row>71</xdr:row>
      <xdr:rowOff>133236</xdr:rowOff>
    </xdr:to>
    <xdr:sp macro="" textlink="">
      <xdr:nvSpPr>
        <xdr:cNvPr id="667" name="楕円 666"/>
        <xdr:cNvSpPr/>
      </xdr:nvSpPr>
      <xdr:spPr>
        <a:xfrm>
          <a:off x="12763500" y="122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149763</xdr:rowOff>
    </xdr:from>
    <xdr:ext cx="534377" cy="259045"/>
    <xdr:sp macro="" textlink="">
      <xdr:nvSpPr>
        <xdr:cNvPr id="668" name="テキスト ボックス 667"/>
        <xdr:cNvSpPr txBox="1"/>
      </xdr:nvSpPr>
      <xdr:spPr>
        <a:xfrm>
          <a:off x="12547111" y="1197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65359</xdr:rowOff>
    </xdr:from>
    <xdr:to>
      <xdr:col>85</xdr:col>
      <xdr:colOff>126364</xdr:colOff>
      <xdr:row>98</xdr:row>
      <xdr:rowOff>139198</xdr:rowOff>
    </xdr:to>
    <xdr:cxnSp macro="">
      <xdr:nvCxnSpPr>
        <xdr:cNvPr id="690" name="直線コネクタ 689"/>
        <xdr:cNvCxnSpPr/>
      </xdr:nvCxnSpPr>
      <xdr:spPr>
        <a:xfrm flipV="1">
          <a:off x="16317595" y="15495859"/>
          <a:ext cx="1269" cy="144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91"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92" name="直線コネクタ 691"/>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12036</xdr:rowOff>
    </xdr:from>
    <xdr:ext cx="534377" cy="259045"/>
    <xdr:sp macro="" textlink="">
      <xdr:nvSpPr>
        <xdr:cNvPr id="693" name="積立金最大値テキスト"/>
        <xdr:cNvSpPr txBox="1"/>
      </xdr:nvSpPr>
      <xdr:spPr>
        <a:xfrm>
          <a:off x="16370300" y="152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65359</xdr:rowOff>
    </xdr:from>
    <xdr:to>
      <xdr:col>86</xdr:col>
      <xdr:colOff>25400</xdr:colOff>
      <xdr:row>90</xdr:row>
      <xdr:rowOff>65359</xdr:rowOff>
    </xdr:to>
    <xdr:cxnSp macro="">
      <xdr:nvCxnSpPr>
        <xdr:cNvPr id="694" name="直線コネクタ 693"/>
        <xdr:cNvCxnSpPr/>
      </xdr:nvCxnSpPr>
      <xdr:spPr>
        <a:xfrm>
          <a:off x="16230600" y="1549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118166</xdr:rowOff>
    </xdr:from>
    <xdr:to>
      <xdr:col>85</xdr:col>
      <xdr:colOff>127000</xdr:colOff>
      <xdr:row>95</xdr:row>
      <xdr:rowOff>24485</xdr:rowOff>
    </xdr:to>
    <xdr:cxnSp macro="">
      <xdr:nvCxnSpPr>
        <xdr:cNvPr id="695" name="直線コネクタ 694"/>
        <xdr:cNvCxnSpPr/>
      </xdr:nvCxnSpPr>
      <xdr:spPr>
        <a:xfrm flipV="1">
          <a:off x="15481300" y="16063016"/>
          <a:ext cx="838200" cy="24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63806</xdr:rowOff>
    </xdr:from>
    <xdr:ext cx="534377" cy="259045"/>
    <xdr:sp macro="" textlink="">
      <xdr:nvSpPr>
        <xdr:cNvPr id="696" name="積立金平均値テキスト"/>
        <xdr:cNvSpPr txBox="1"/>
      </xdr:nvSpPr>
      <xdr:spPr>
        <a:xfrm>
          <a:off x="16370300" y="16351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85379</xdr:rowOff>
    </xdr:from>
    <xdr:to>
      <xdr:col>85</xdr:col>
      <xdr:colOff>177800</xdr:colOff>
      <xdr:row>96</xdr:row>
      <xdr:rowOff>15529</xdr:rowOff>
    </xdr:to>
    <xdr:sp macro="" textlink="">
      <xdr:nvSpPr>
        <xdr:cNvPr id="697" name="フローチャート: 判断 696"/>
        <xdr:cNvSpPr/>
      </xdr:nvSpPr>
      <xdr:spPr>
        <a:xfrm>
          <a:off x="162687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4460</xdr:rowOff>
    </xdr:from>
    <xdr:to>
      <xdr:col>81</xdr:col>
      <xdr:colOff>50800</xdr:colOff>
      <xdr:row>95</xdr:row>
      <xdr:rowOff>24485</xdr:rowOff>
    </xdr:to>
    <xdr:cxnSp macro="">
      <xdr:nvCxnSpPr>
        <xdr:cNvPr id="698" name="直線コネクタ 697"/>
        <xdr:cNvCxnSpPr/>
      </xdr:nvCxnSpPr>
      <xdr:spPr>
        <a:xfrm>
          <a:off x="14592300" y="16120760"/>
          <a:ext cx="889000" cy="19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11633</xdr:rowOff>
    </xdr:from>
    <xdr:to>
      <xdr:col>81</xdr:col>
      <xdr:colOff>101600</xdr:colOff>
      <xdr:row>95</xdr:row>
      <xdr:rowOff>113233</xdr:rowOff>
    </xdr:to>
    <xdr:sp macro="" textlink="">
      <xdr:nvSpPr>
        <xdr:cNvPr id="699" name="フローチャート: 判断 698"/>
        <xdr:cNvSpPr/>
      </xdr:nvSpPr>
      <xdr:spPr>
        <a:xfrm>
          <a:off x="15430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104360</xdr:rowOff>
    </xdr:from>
    <xdr:ext cx="534377" cy="259045"/>
    <xdr:sp macro="" textlink="">
      <xdr:nvSpPr>
        <xdr:cNvPr id="700" name="テキスト ボックス 699"/>
        <xdr:cNvSpPr txBox="1"/>
      </xdr:nvSpPr>
      <xdr:spPr>
        <a:xfrm>
          <a:off x="15214111" y="163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130876</xdr:rowOff>
    </xdr:from>
    <xdr:to>
      <xdr:col>76</xdr:col>
      <xdr:colOff>114300</xdr:colOff>
      <xdr:row>94</xdr:row>
      <xdr:rowOff>4460</xdr:rowOff>
    </xdr:to>
    <xdr:cxnSp macro="">
      <xdr:nvCxnSpPr>
        <xdr:cNvPr id="701" name="直線コネクタ 700"/>
        <xdr:cNvCxnSpPr/>
      </xdr:nvCxnSpPr>
      <xdr:spPr>
        <a:xfrm>
          <a:off x="13703300" y="16075726"/>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3632</xdr:rowOff>
    </xdr:from>
    <xdr:to>
      <xdr:col>76</xdr:col>
      <xdr:colOff>165100</xdr:colOff>
      <xdr:row>94</xdr:row>
      <xdr:rowOff>105232</xdr:rowOff>
    </xdr:to>
    <xdr:sp macro="" textlink="">
      <xdr:nvSpPr>
        <xdr:cNvPr id="702" name="フローチャート: 判断 701"/>
        <xdr:cNvSpPr/>
      </xdr:nvSpPr>
      <xdr:spPr>
        <a:xfrm>
          <a:off x="14541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96359</xdr:rowOff>
    </xdr:from>
    <xdr:ext cx="534377" cy="259045"/>
    <xdr:sp macro="" textlink="">
      <xdr:nvSpPr>
        <xdr:cNvPr id="703" name="テキスト ボックス 702"/>
        <xdr:cNvSpPr txBox="1"/>
      </xdr:nvSpPr>
      <xdr:spPr>
        <a:xfrm>
          <a:off x="14325111" y="1621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28966</xdr:rowOff>
    </xdr:from>
    <xdr:to>
      <xdr:col>71</xdr:col>
      <xdr:colOff>177800</xdr:colOff>
      <xdr:row>93</xdr:row>
      <xdr:rowOff>130876</xdr:rowOff>
    </xdr:to>
    <xdr:cxnSp macro="">
      <xdr:nvCxnSpPr>
        <xdr:cNvPr id="704" name="直線コネクタ 703"/>
        <xdr:cNvCxnSpPr/>
      </xdr:nvCxnSpPr>
      <xdr:spPr>
        <a:xfrm>
          <a:off x="12814300" y="15459466"/>
          <a:ext cx="889000" cy="6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82865</xdr:rowOff>
    </xdr:from>
    <xdr:to>
      <xdr:col>72</xdr:col>
      <xdr:colOff>38100</xdr:colOff>
      <xdr:row>94</xdr:row>
      <xdr:rowOff>13015</xdr:rowOff>
    </xdr:to>
    <xdr:sp macro="" textlink="">
      <xdr:nvSpPr>
        <xdr:cNvPr id="705" name="フローチャート: 判断 704"/>
        <xdr:cNvSpPr/>
      </xdr:nvSpPr>
      <xdr:spPr>
        <a:xfrm>
          <a:off x="13652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4142</xdr:rowOff>
    </xdr:from>
    <xdr:ext cx="534377" cy="259045"/>
    <xdr:sp macro="" textlink="">
      <xdr:nvSpPr>
        <xdr:cNvPr id="706" name="テキスト ボックス 705"/>
        <xdr:cNvSpPr txBox="1"/>
      </xdr:nvSpPr>
      <xdr:spPr>
        <a:xfrm>
          <a:off x="13436111" y="161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105953</xdr:rowOff>
    </xdr:from>
    <xdr:to>
      <xdr:col>67</xdr:col>
      <xdr:colOff>101600</xdr:colOff>
      <xdr:row>94</xdr:row>
      <xdr:rowOff>36103</xdr:rowOff>
    </xdr:to>
    <xdr:sp macro="" textlink="">
      <xdr:nvSpPr>
        <xdr:cNvPr id="707" name="フローチャート: 判断 706"/>
        <xdr:cNvSpPr/>
      </xdr:nvSpPr>
      <xdr:spPr>
        <a:xfrm>
          <a:off x="12763500" y="1605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27230</xdr:rowOff>
    </xdr:from>
    <xdr:ext cx="534377" cy="259045"/>
    <xdr:sp macro="" textlink="">
      <xdr:nvSpPr>
        <xdr:cNvPr id="708" name="テキスト ボックス 707"/>
        <xdr:cNvSpPr txBox="1"/>
      </xdr:nvSpPr>
      <xdr:spPr>
        <a:xfrm>
          <a:off x="12547111" y="161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67366</xdr:rowOff>
    </xdr:from>
    <xdr:to>
      <xdr:col>85</xdr:col>
      <xdr:colOff>177800</xdr:colOff>
      <xdr:row>93</xdr:row>
      <xdr:rowOff>168966</xdr:rowOff>
    </xdr:to>
    <xdr:sp macro="" textlink="">
      <xdr:nvSpPr>
        <xdr:cNvPr id="714" name="楕円 713"/>
        <xdr:cNvSpPr/>
      </xdr:nvSpPr>
      <xdr:spPr>
        <a:xfrm>
          <a:off x="16268700" y="160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90243</xdr:rowOff>
    </xdr:from>
    <xdr:ext cx="534377" cy="259045"/>
    <xdr:sp macro="" textlink="">
      <xdr:nvSpPr>
        <xdr:cNvPr id="715" name="積立金該当値テキスト"/>
        <xdr:cNvSpPr txBox="1"/>
      </xdr:nvSpPr>
      <xdr:spPr>
        <a:xfrm>
          <a:off x="16370300" y="158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145135</xdr:rowOff>
    </xdr:from>
    <xdr:to>
      <xdr:col>81</xdr:col>
      <xdr:colOff>101600</xdr:colOff>
      <xdr:row>95</xdr:row>
      <xdr:rowOff>75285</xdr:rowOff>
    </xdr:to>
    <xdr:sp macro="" textlink="">
      <xdr:nvSpPr>
        <xdr:cNvPr id="716" name="楕円 715"/>
        <xdr:cNvSpPr/>
      </xdr:nvSpPr>
      <xdr:spPr>
        <a:xfrm>
          <a:off x="15430500" y="162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91812</xdr:rowOff>
    </xdr:from>
    <xdr:ext cx="534377" cy="259045"/>
    <xdr:sp macro="" textlink="">
      <xdr:nvSpPr>
        <xdr:cNvPr id="717" name="テキスト ボックス 716"/>
        <xdr:cNvSpPr txBox="1"/>
      </xdr:nvSpPr>
      <xdr:spPr>
        <a:xfrm>
          <a:off x="15214111" y="160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125110</xdr:rowOff>
    </xdr:from>
    <xdr:to>
      <xdr:col>76</xdr:col>
      <xdr:colOff>165100</xdr:colOff>
      <xdr:row>94</xdr:row>
      <xdr:rowOff>55260</xdr:rowOff>
    </xdr:to>
    <xdr:sp macro="" textlink="">
      <xdr:nvSpPr>
        <xdr:cNvPr id="718" name="楕円 717"/>
        <xdr:cNvSpPr/>
      </xdr:nvSpPr>
      <xdr:spPr>
        <a:xfrm>
          <a:off x="14541500" y="1606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71787</xdr:rowOff>
    </xdr:from>
    <xdr:ext cx="534377" cy="259045"/>
    <xdr:sp macro="" textlink="">
      <xdr:nvSpPr>
        <xdr:cNvPr id="719" name="テキスト ボックス 718"/>
        <xdr:cNvSpPr txBox="1"/>
      </xdr:nvSpPr>
      <xdr:spPr>
        <a:xfrm>
          <a:off x="14325111" y="158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80076</xdr:rowOff>
    </xdr:from>
    <xdr:to>
      <xdr:col>72</xdr:col>
      <xdr:colOff>38100</xdr:colOff>
      <xdr:row>94</xdr:row>
      <xdr:rowOff>10226</xdr:rowOff>
    </xdr:to>
    <xdr:sp macro="" textlink="">
      <xdr:nvSpPr>
        <xdr:cNvPr id="720" name="楕円 719"/>
        <xdr:cNvSpPr/>
      </xdr:nvSpPr>
      <xdr:spPr>
        <a:xfrm>
          <a:off x="13652500" y="160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26753</xdr:rowOff>
    </xdr:from>
    <xdr:ext cx="534377" cy="259045"/>
    <xdr:sp macro="" textlink="">
      <xdr:nvSpPr>
        <xdr:cNvPr id="721" name="テキスト ボックス 720"/>
        <xdr:cNvSpPr txBox="1"/>
      </xdr:nvSpPr>
      <xdr:spPr>
        <a:xfrm>
          <a:off x="13436111" y="1580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149616</xdr:rowOff>
    </xdr:from>
    <xdr:to>
      <xdr:col>67</xdr:col>
      <xdr:colOff>101600</xdr:colOff>
      <xdr:row>90</xdr:row>
      <xdr:rowOff>79766</xdr:rowOff>
    </xdr:to>
    <xdr:sp macro="" textlink="">
      <xdr:nvSpPr>
        <xdr:cNvPr id="722" name="楕円 721"/>
        <xdr:cNvSpPr/>
      </xdr:nvSpPr>
      <xdr:spPr>
        <a:xfrm>
          <a:off x="12763500" y="1540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96293</xdr:rowOff>
    </xdr:from>
    <xdr:ext cx="534377" cy="259045"/>
    <xdr:sp macro="" textlink="">
      <xdr:nvSpPr>
        <xdr:cNvPr id="723" name="テキスト ボックス 722"/>
        <xdr:cNvSpPr txBox="1"/>
      </xdr:nvSpPr>
      <xdr:spPr>
        <a:xfrm>
          <a:off x="12547111" y="15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157531</xdr:rowOff>
    </xdr:from>
    <xdr:to>
      <xdr:col>116</xdr:col>
      <xdr:colOff>62864</xdr:colOff>
      <xdr:row>38</xdr:row>
      <xdr:rowOff>139700</xdr:rowOff>
    </xdr:to>
    <xdr:cxnSp macro="">
      <xdr:nvCxnSpPr>
        <xdr:cNvPr id="745" name="直線コネクタ 744"/>
        <xdr:cNvCxnSpPr/>
      </xdr:nvCxnSpPr>
      <xdr:spPr>
        <a:xfrm flipV="1">
          <a:off x="22159595" y="5301031"/>
          <a:ext cx="1269" cy="135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104208</xdr:rowOff>
    </xdr:from>
    <xdr:ext cx="469744" cy="259045"/>
    <xdr:sp macro="" textlink="">
      <xdr:nvSpPr>
        <xdr:cNvPr id="748" name="投資及び出資金最大値テキスト"/>
        <xdr:cNvSpPr txBox="1"/>
      </xdr:nvSpPr>
      <xdr:spPr>
        <a:xfrm>
          <a:off x="22212300" y="507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157531</xdr:rowOff>
    </xdr:from>
    <xdr:to>
      <xdr:col>116</xdr:col>
      <xdr:colOff>152400</xdr:colOff>
      <xdr:row>30</xdr:row>
      <xdr:rowOff>157531</xdr:rowOff>
    </xdr:to>
    <xdr:cxnSp macro="">
      <xdr:nvCxnSpPr>
        <xdr:cNvPr id="749" name="直線コネクタ 748"/>
        <xdr:cNvCxnSpPr/>
      </xdr:nvCxnSpPr>
      <xdr:spPr>
        <a:xfrm>
          <a:off x="22072600" y="530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51460</xdr:rowOff>
    </xdr:from>
    <xdr:to>
      <xdr:col>116</xdr:col>
      <xdr:colOff>63500</xdr:colOff>
      <xdr:row>37</xdr:row>
      <xdr:rowOff>86436</xdr:rowOff>
    </xdr:to>
    <xdr:cxnSp macro="">
      <xdr:nvCxnSpPr>
        <xdr:cNvPr id="750" name="直線コネクタ 749"/>
        <xdr:cNvCxnSpPr/>
      </xdr:nvCxnSpPr>
      <xdr:spPr>
        <a:xfrm>
          <a:off x="21323300" y="6223660"/>
          <a:ext cx="838200" cy="2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39311</xdr:rowOff>
    </xdr:from>
    <xdr:ext cx="469744" cy="259045"/>
    <xdr:sp macro="" textlink="">
      <xdr:nvSpPr>
        <xdr:cNvPr id="751" name="投資及び出資金平均値テキスト"/>
        <xdr:cNvSpPr txBox="1"/>
      </xdr:nvSpPr>
      <xdr:spPr>
        <a:xfrm>
          <a:off x="22212300" y="621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16434</xdr:rowOff>
    </xdr:from>
    <xdr:to>
      <xdr:col>116</xdr:col>
      <xdr:colOff>114300</xdr:colOff>
      <xdr:row>37</xdr:row>
      <xdr:rowOff>118034</xdr:rowOff>
    </xdr:to>
    <xdr:sp macro="" textlink="">
      <xdr:nvSpPr>
        <xdr:cNvPr id="752" name="フローチャート: 判断 751"/>
        <xdr:cNvSpPr/>
      </xdr:nvSpPr>
      <xdr:spPr>
        <a:xfrm>
          <a:off x="22110700" y="63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108382</xdr:rowOff>
    </xdr:from>
    <xdr:to>
      <xdr:col>111</xdr:col>
      <xdr:colOff>177800</xdr:colOff>
      <xdr:row>36</xdr:row>
      <xdr:rowOff>51460</xdr:rowOff>
    </xdr:to>
    <xdr:cxnSp macro="">
      <xdr:nvCxnSpPr>
        <xdr:cNvPr id="753" name="直線コネクタ 752"/>
        <xdr:cNvCxnSpPr/>
      </xdr:nvCxnSpPr>
      <xdr:spPr>
        <a:xfrm>
          <a:off x="20434300" y="5937682"/>
          <a:ext cx="889000" cy="2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102159</xdr:rowOff>
    </xdr:from>
    <xdr:to>
      <xdr:col>112</xdr:col>
      <xdr:colOff>38100</xdr:colOff>
      <xdr:row>36</xdr:row>
      <xdr:rowOff>32309</xdr:rowOff>
    </xdr:to>
    <xdr:sp macro="" textlink="">
      <xdr:nvSpPr>
        <xdr:cNvPr id="754" name="フローチャート: 判断 753"/>
        <xdr:cNvSpPr/>
      </xdr:nvSpPr>
      <xdr:spPr>
        <a:xfrm>
          <a:off x="2127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48836</xdr:rowOff>
    </xdr:from>
    <xdr:ext cx="469744" cy="259045"/>
    <xdr:sp macro="" textlink="">
      <xdr:nvSpPr>
        <xdr:cNvPr id="755" name="テキスト ボックス 754"/>
        <xdr:cNvSpPr txBox="1"/>
      </xdr:nvSpPr>
      <xdr:spPr>
        <a:xfrm>
          <a:off x="21088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108382</xdr:rowOff>
    </xdr:from>
    <xdr:to>
      <xdr:col>107</xdr:col>
      <xdr:colOff>50800</xdr:colOff>
      <xdr:row>35</xdr:row>
      <xdr:rowOff>29286</xdr:rowOff>
    </xdr:to>
    <xdr:cxnSp macro="">
      <xdr:nvCxnSpPr>
        <xdr:cNvPr id="756" name="直線コネクタ 755"/>
        <xdr:cNvCxnSpPr/>
      </xdr:nvCxnSpPr>
      <xdr:spPr>
        <a:xfrm flipV="1">
          <a:off x="19545300" y="5937682"/>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135992</xdr:rowOff>
    </xdr:from>
    <xdr:to>
      <xdr:col>107</xdr:col>
      <xdr:colOff>101600</xdr:colOff>
      <xdr:row>35</xdr:row>
      <xdr:rowOff>66142</xdr:rowOff>
    </xdr:to>
    <xdr:sp macro="" textlink="">
      <xdr:nvSpPr>
        <xdr:cNvPr id="757" name="フローチャート: 判断 756"/>
        <xdr:cNvSpPr/>
      </xdr:nvSpPr>
      <xdr:spPr>
        <a:xfrm>
          <a:off x="20383500" y="596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57269</xdr:rowOff>
    </xdr:from>
    <xdr:ext cx="469744" cy="259045"/>
    <xdr:sp macro="" textlink="">
      <xdr:nvSpPr>
        <xdr:cNvPr id="758" name="テキスト ボックス 757"/>
        <xdr:cNvSpPr txBox="1"/>
      </xdr:nvSpPr>
      <xdr:spPr>
        <a:xfrm>
          <a:off x="20199428" y="605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29286</xdr:rowOff>
    </xdr:from>
    <xdr:to>
      <xdr:col>102</xdr:col>
      <xdr:colOff>114300</xdr:colOff>
      <xdr:row>36</xdr:row>
      <xdr:rowOff>711</xdr:rowOff>
    </xdr:to>
    <xdr:cxnSp macro="">
      <xdr:nvCxnSpPr>
        <xdr:cNvPr id="759" name="直線コネクタ 758"/>
        <xdr:cNvCxnSpPr/>
      </xdr:nvCxnSpPr>
      <xdr:spPr>
        <a:xfrm flipV="1">
          <a:off x="18656300" y="603003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90272</xdr:rowOff>
    </xdr:from>
    <xdr:to>
      <xdr:col>102</xdr:col>
      <xdr:colOff>165100</xdr:colOff>
      <xdr:row>36</xdr:row>
      <xdr:rowOff>20422</xdr:rowOff>
    </xdr:to>
    <xdr:sp macro="" textlink="">
      <xdr:nvSpPr>
        <xdr:cNvPr id="760" name="フローチャート: 判断 759"/>
        <xdr:cNvSpPr/>
      </xdr:nvSpPr>
      <xdr:spPr>
        <a:xfrm>
          <a:off x="19494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11549</xdr:rowOff>
    </xdr:from>
    <xdr:ext cx="469744" cy="259045"/>
    <xdr:sp macro="" textlink="">
      <xdr:nvSpPr>
        <xdr:cNvPr id="761" name="テキスト ボックス 760"/>
        <xdr:cNvSpPr txBox="1"/>
      </xdr:nvSpPr>
      <xdr:spPr>
        <a:xfrm>
          <a:off x="19310428"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57810</xdr:rowOff>
    </xdr:from>
    <xdr:to>
      <xdr:col>98</xdr:col>
      <xdr:colOff>38100</xdr:colOff>
      <xdr:row>36</xdr:row>
      <xdr:rowOff>159410</xdr:rowOff>
    </xdr:to>
    <xdr:sp macro="" textlink="">
      <xdr:nvSpPr>
        <xdr:cNvPr id="762" name="フローチャート: 判断 761"/>
        <xdr:cNvSpPr/>
      </xdr:nvSpPr>
      <xdr:spPr>
        <a:xfrm>
          <a:off x="18605500" y="6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150537</xdr:rowOff>
    </xdr:from>
    <xdr:ext cx="469744" cy="259045"/>
    <xdr:sp macro="" textlink="">
      <xdr:nvSpPr>
        <xdr:cNvPr id="763" name="テキスト ボックス 762"/>
        <xdr:cNvSpPr txBox="1"/>
      </xdr:nvSpPr>
      <xdr:spPr>
        <a:xfrm>
          <a:off x="18421428" y="63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35636</xdr:rowOff>
    </xdr:from>
    <xdr:to>
      <xdr:col>116</xdr:col>
      <xdr:colOff>114300</xdr:colOff>
      <xdr:row>37</xdr:row>
      <xdr:rowOff>137236</xdr:rowOff>
    </xdr:to>
    <xdr:sp macro="" textlink="">
      <xdr:nvSpPr>
        <xdr:cNvPr id="769" name="楕円 768"/>
        <xdr:cNvSpPr/>
      </xdr:nvSpPr>
      <xdr:spPr>
        <a:xfrm>
          <a:off x="22110700" y="6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14063</xdr:rowOff>
    </xdr:from>
    <xdr:ext cx="378565" cy="259045"/>
    <xdr:sp macro="" textlink="">
      <xdr:nvSpPr>
        <xdr:cNvPr id="770" name="投資及び出資金該当値テキスト"/>
        <xdr:cNvSpPr txBox="1"/>
      </xdr:nvSpPr>
      <xdr:spPr>
        <a:xfrm>
          <a:off x="22212300" y="635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660</xdr:rowOff>
    </xdr:from>
    <xdr:to>
      <xdr:col>112</xdr:col>
      <xdr:colOff>38100</xdr:colOff>
      <xdr:row>36</xdr:row>
      <xdr:rowOff>102260</xdr:rowOff>
    </xdr:to>
    <xdr:sp macro="" textlink="">
      <xdr:nvSpPr>
        <xdr:cNvPr id="771" name="楕円 770"/>
        <xdr:cNvSpPr/>
      </xdr:nvSpPr>
      <xdr:spPr>
        <a:xfrm>
          <a:off x="21272500" y="61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93387</xdr:rowOff>
    </xdr:from>
    <xdr:ext cx="469744" cy="259045"/>
    <xdr:sp macro="" textlink="">
      <xdr:nvSpPr>
        <xdr:cNvPr id="772" name="テキスト ボックス 771"/>
        <xdr:cNvSpPr txBox="1"/>
      </xdr:nvSpPr>
      <xdr:spPr>
        <a:xfrm>
          <a:off x="21088428" y="62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57582</xdr:rowOff>
    </xdr:from>
    <xdr:to>
      <xdr:col>107</xdr:col>
      <xdr:colOff>101600</xdr:colOff>
      <xdr:row>34</xdr:row>
      <xdr:rowOff>159182</xdr:rowOff>
    </xdr:to>
    <xdr:sp macro="" textlink="">
      <xdr:nvSpPr>
        <xdr:cNvPr id="773" name="楕円 772"/>
        <xdr:cNvSpPr/>
      </xdr:nvSpPr>
      <xdr:spPr>
        <a:xfrm>
          <a:off x="20383500" y="58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4259</xdr:rowOff>
    </xdr:from>
    <xdr:ext cx="469744" cy="259045"/>
    <xdr:sp macro="" textlink="">
      <xdr:nvSpPr>
        <xdr:cNvPr id="774" name="テキスト ボックス 773"/>
        <xdr:cNvSpPr txBox="1"/>
      </xdr:nvSpPr>
      <xdr:spPr>
        <a:xfrm>
          <a:off x="20199428" y="56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149936</xdr:rowOff>
    </xdr:from>
    <xdr:to>
      <xdr:col>102</xdr:col>
      <xdr:colOff>165100</xdr:colOff>
      <xdr:row>35</xdr:row>
      <xdr:rowOff>80086</xdr:rowOff>
    </xdr:to>
    <xdr:sp macro="" textlink="">
      <xdr:nvSpPr>
        <xdr:cNvPr id="775" name="楕円 774"/>
        <xdr:cNvSpPr/>
      </xdr:nvSpPr>
      <xdr:spPr>
        <a:xfrm>
          <a:off x="19494500" y="59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96613</xdr:rowOff>
    </xdr:from>
    <xdr:ext cx="469744" cy="259045"/>
    <xdr:sp macro="" textlink="">
      <xdr:nvSpPr>
        <xdr:cNvPr id="776" name="テキスト ボックス 775"/>
        <xdr:cNvSpPr txBox="1"/>
      </xdr:nvSpPr>
      <xdr:spPr>
        <a:xfrm>
          <a:off x="19310428" y="57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121361</xdr:rowOff>
    </xdr:from>
    <xdr:to>
      <xdr:col>98</xdr:col>
      <xdr:colOff>38100</xdr:colOff>
      <xdr:row>36</xdr:row>
      <xdr:rowOff>51511</xdr:rowOff>
    </xdr:to>
    <xdr:sp macro="" textlink="">
      <xdr:nvSpPr>
        <xdr:cNvPr id="777" name="楕円 776"/>
        <xdr:cNvSpPr/>
      </xdr:nvSpPr>
      <xdr:spPr>
        <a:xfrm>
          <a:off x="186055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68038</xdr:rowOff>
    </xdr:from>
    <xdr:ext cx="469744" cy="259045"/>
    <xdr:sp macro="" textlink="">
      <xdr:nvSpPr>
        <xdr:cNvPr id="778" name="テキスト ボックス 777"/>
        <xdr:cNvSpPr txBox="1"/>
      </xdr:nvSpPr>
      <xdr:spPr>
        <a:xfrm>
          <a:off x="18421428" y="58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33127</xdr:rowOff>
    </xdr:from>
    <xdr:to>
      <xdr:col>116</xdr:col>
      <xdr:colOff>62864</xdr:colOff>
      <xdr:row>58</xdr:row>
      <xdr:rowOff>135403</xdr:rowOff>
    </xdr:to>
    <xdr:cxnSp macro="">
      <xdr:nvCxnSpPr>
        <xdr:cNvPr id="800" name="直線コネクタ 799"/>
        <xdr:cNvCxnSpPr/>
      </xdr:nvCxnSpPr>
      <xdr:spPr>
        <a:xfrm flipV="1">
          <a:off x="22159595" y="8777077"/>
          <a:ext cx="1269" cy="130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139230</xdr:rowOff>
    </xdr:from>
    <xdr:ext cx="313932" cy="259045"/>
    <xdr:sp macro="" textlink="">
      <xdr:nvSpPr>
        <xdr:cNvPr id="801" name="貸付金最小値テキスト"/>
        <xdr:cNvSpPr txBox="1"/>
      </xdr:nvSpPr>
      <xdr:spPr>
        <a:xfrm>
          <a:off x="22212300" y="10083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135403</xdr:rowOff>
    </xdr:from>
    <xdr:to>
      <xdr:col>116</xdr:col>
      <xdr:colOff>152400</xdr:colOff>
      <xdr:row>58</xdr:row>
      <xdr:rowOff>135403</xdr:rowOff>
    </xdr:to>
    <xdr:cxnSp macro="">
      <xdr:nvCxnSpPr>
        <xdr:cNvPr id="802" name="直線コネクタ 801"/>
        <xdr:cNvCxnSpPr/>
      </xdr:nvCxnSpPr>
      <xdr:spPr>
        <a:xfrm>
          <a:off x="22072600" y="1007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151254</xdr:rowOff>
    </xdr:from>
    <xdr:ext cx="534377" cy="259045"/>
    <xdr:sp macro="" textlink="">
      <xdr:nvSpPr>
        <xdr:cNvPr id="803" name="貸付金最大値テキスト"/>
        <xdr:cNvSpPr txBox="1"/>
      </xdr:nvSpPr>
      <xdr:spPr>
        <a:xfrm>
          <a:off x="22212300" y="85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33127</xdr:rowOff>
    </xdr:from>
    <xdr:to>
      <xdr:col>116</xdr:col>
      <xdr:colOff>152400</xdr:colOff>
      <xdr:row>51</xdr:row>
      <xdr:rowOff>33127</xdr:rowOff>
    </xdr:to>
    <xdr:cxnSp macro="">
      <xdr:nvCxnSpPr>
        <xdr:cNvPr id="804" name="直線コネクタ 803"/>
        <xdr:cNvCxnSpPr/>
      </xdr:nvCxnSpPr>
      <xdr:spPr>
        <a:xfrm>
          <a:off x="22072600" y="87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15204</xdr:rowOff>
    </xdr:from>
    <xdr:to>
      <xdr:col>116</xdr:col>
      <xdr:colOff>63500</xdr:colOff>
      <xdr:row>58</xdr:row>
      <xdr:rowOff>16576</xdr:rowOff>
    </xdr:to>
    <xdr:cxnSp macro="">
      <xdr:nvCxnSpPr>
        <xdr:cNvPr id="805" name="直線コネクタ 804"/>
        <xdr:cNvCxnSpPr/>
      </xdr:nvCxnSpPr>
      <xdr:spPr>
        <a:xfrm flipV="1">
          <a:off x="21323300" y="995930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16360</xdr:rowOff>
    </xdr:from>
    <xdr:ext cx="469744" cy="259045"/>
    <xdr:sp macro="" textlink="">
      <xdr:nvSpPr>
        <xdr:cNvPr id="806" name="貸付金平均値テキスト"/>
        <xdr:cNvSpPr txBox="1"/>
      </xdr:nvSpPr>
      <xdr:spPr>
        <a:xfrm>
          <a:off x="22212300" y="9617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164933</xdr:rowOff>
    </xdr:from>
    <xdr:to>
      <xdr:col>116</xdr:col>
      <xdr:colOff>114300</xdr:colOff>
      <xdr:row>57</xdr:row>
      <xdr:rowOff>95083</xdr:rowOff>
    </xdr:to>
    <xdr:sp macro="" textlink="">
      <xdr:nvSpPr>
        <xdr:cNvPr id="807" name="フローチャート: 判断 806"/>
        <xdr:cNvSpPr/>
      </xdr:nvSpPr>
      <xdr:spPr>
        <a:xfrm>
          <a:off x="221107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14518</xdr:rowOff>
    </xdr:from>
    <xdr:to>
      <xdr:col>111</xdr:col>
      <xdr:colOff>177800</xdr:colOff>
      <xdr:row>58</xdr:row>
      <xdr:rowOff>16576</xdr:rowOff>
    </xdr:to>
    <xdr:cxnSp macro="">
      <xdr:nvCxnSpPr>
        <xdr:cNvPr id="808" name="直線コネクタ 807"/>
        <xdr:cNvCxnSpPr/>
      </xdr:nvCxnSpPr>
      <xdr:spPr>
        <a:xfrm>
          <a:off x="20434300" y="9958618"/>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157160</xdr:rowOff>
    </xdr:from>
    <xdr:to>
      <xdr:col>112</xdr:col>
      <xdr:colOff>38100</xdr:colOff>
      <xdr:row>57</xdr:row>
      <xdr:rowOff>87310</xdr:rowOff>
    </xdr:to>
    <xdr:sp macro="" textlink="">
      <xdr:nvSpPr>
        <xdr:cNvPr id="809" name="フローチャート: 判断 808"/>
        <xdr:cNvSpPr/>
      </xdr:nvSpPr>
      <xdr:spPr>
        <a:xfrm>
          <a:off x="21272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103837</xdr:rowOff>
    </xdr:from>
    <xdr:ext cx="469744" cy="259045"/>
    <xdr:sp macro="" textlink="">
      <xdr:nvSpPr>
        <xdr:cNvPr id="810" name="テキスト ボックス 809"/>
        <xdr:cNvSpPr txBox="1"/>
      </xdr:nvSpPr>
      <xdr:spPr>
        <a:xfrm>
          <a:off x="21088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12278</xdr:rowOff>
    </xdr:from>
    <xdr:to>
      <xdr:col>107</xdr:col>
      <xdr:colOff>50800</xdr:colOff>
      <xdr:row>58</xdr:row>
      <xdr:rowOff>14518</xdr:rowOff>
    </xdr:to>
    <xdr:cxnSp macro="">
      <xdr:nvCxnSpPr>
        <xdr:cNvPr id="811" name="直線コネクタ 810"/>
        <xdr:cNvCxnSpPr/>
      </xdr:nvCxnSpPr>
      <xdr:spPr>
        <a:xfrm>
          <a:off x="19545300" y="995637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146370</xdr:rowOff>
    </xdr:from>
    <xdr:to>
      <xdr:col>107</xdr:col>
      <xdr:colOff>101600</xdr:colOff>
      <xdr:row>57</xdr:row>
      <xdr:rowOff>76520</xdr:rowOff>
    </xdr:to>
    <xdr:sp macro="" textlink="">
      <xdr:nvSpPr>
        <xdr:cNvPr id="812" name="フローチャート: 判断 811"/>
        <xdr:cNvSpPr/>
      </xdr:nvSpPr>
      <xdr:spPr>
        <a:xfrm>
          <a:off x="20383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93047</xdr:rowOff>
    </xdr:from>
    <xdr:ext cx="469744" cy="259045"/>
    <xdr:sp macro="" textlink="">
      <xdr:nvSpPr>
        <xdr:cNvPr id="813" name="テキスト ボックス 812"/>
        <xdr:cNvSpPr txBox="1"/>
      </xdr:nvSpPr>
      <xdr:spPr>
        <a:xfrm>
          <a:off x="20199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155519</xdr:rowOff>
    </xdr:from>
    <xdr:to>
      <xdr:col>102</xdr:col>
      <xdr:colOff>114300</xdr:colOff>
      <xdr:row>58</xdr:row>
      <xdr:rowOff>12278</xdr:rowOff>
    </xdr:to>
    <xdr:cxnSp macro="">
      <xdr:nvCxnSpPr>
        <xdr:cNvPr id="814" name="直線コネクタ 813"/>
        <xdr:cNvCxnSpPr/>
      </xdr:nvCxnSpPr>
      <xdr:spPr>
        <a:xfrm>
          <a:off x="18656300" y="9928169"/>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137637</xdr:rowOff>
    </xdr:from>
    <xdr:to>
      <xdr:col>102</xdr:col>
      <xdr:colOff>165100</xdr:colOff>
      <xdr:row>57</xdr:row>
      <xdr:rowOff>67787</xdr:rowOff>
    </xdr:to>
    <xdr:sp macro="" textlink="">
      <xdr:nvSpPr>
        <xdr:cNvPr id="815" name="フローチャート: 判断 814"/>
        <xdr:cNvSpPr/>
      </xdr:nvSpPr>
      <xdr:spPr>
        <a:xfrm>
          <a:off x="19494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84314</xdr:rowOff>
    </xdr:from>
    <xdr:ext cx="469744" cy="259045"/>
    <xdr:sp macro="" textlink="">
      <xdr:nvSpPr>
        <xdr:cNvPr id="816" name="テキスト ボックス 815"/>
        <xdr:cNvSpPr txBox="1"/>
      </xdr:nvSpPr>
      <xdr:spPr>
        <a:xfrm>
          <a:off x="19310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10673</xdr:rowOff>
    </xdr:from>
    <xdr:to>
      <xdr:col>98</xdr:col>
      <xdr:colOff>38100</xdr:colOff>
      <xdr:row>57</xdr:row>
      <xdr:rowOff>112273</xdr:rowOff>
    </xdr:to>
    <xdr:sp macro="" textlink="">
      <xdr:nvSpPr>
        <xdr:cNvPr id="817" name="フローチャート: 判断 816"/>
        <xdr:cNvSpPr/>
      </xdr:nvSpPr>
      <xdr:spPr>
        <a:xfrm>
          <a:off x="18605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128800</xdr:rowOff>
    </xdr:from>
    <xdr:ext cx="469744" cy="259045"/>
    <xdr:sp macro="" textlink="">
      <xdr:nvSpPr>
        <xdr:cNvPr id="818" name="テキスト ボックス 817"/>
        <xdr:cNvSpPr txBox="1"/>
      </xdr:nvSpPr>
      <xdr:spPr>
        <a:xfrm>
          <a:off x="18421428"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135854</xdr:rowOff>
    </xdr:from>
    <xdr:to>
      <xdr:col>116</xdr:col>
      <xdr:colOff>114300</xdr:colOff>
      <xdr:row>58</xdr:row>
      <xdr:rowOff>66004</xdr:rowOff>
    </xdr:to>
    <xdr:sp macro="" textlink="">
      <xdr:nvSpPr>
        <xdr:cNvPr id="824" name="楕円 823"/>
        <xdr:cNvSpPr/>
      </xdr:nvSpPr>
      <xdr:spPr>
        <a:xfrm>
          <a:off x="22110700" y="99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50781</xdr:rowOff>
    </xdr:from>
    <xdr:ext cx="469744" cy="259045"/>
    <xdr:sp macro="" textlink="">
      <xdr:nvSpPr>
        <xdr:cNvPr id="825" name="貸付金該当値テキスト"/>
        <xdr:cNvSpPr txBox="1"/>
      </xdr:nvSpPr>
      <xdr:spPr>
        <a:xfrm>
          <a:off x="22212300" y="982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137226</xdr:rowOff>
    </xdr:from>
    <xdr:to>
      <xdr:col>112</xdr:col>
      <xdr:colOff>38100</xdr:colOff>
      <xdr:row>58</xdr:row>
      <xdr:rowOff>67376</xdr:rowOff>
    </xdr:to>
    <xdr:sp macro="" textlink="">
      <xdr:nvSpPr>
        <xdr:cNvPr id="826" name="楕円 825"/>
        <xdr:cNvSpPr/>
      </xdr:nvSpPr>
      <xdr:spPr>
        <a:xfrm>
          <a:off x="21272500" y="99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58503</xdr:rowOff>
    </xdr:from>
    <xdr:ext cx="469744" cy="259045"/>
    <xdr:sp macro="" textlink="">
      <xdr:nvSpPr>
        <xdr:cNvPr id="827" name="テキスト ボックス 826"/>
        <xdr:cNvSpPr txBox="1"/>
      </xdr:nvSpPr>
      <xdr:spPr>
        <a:xfrm>
          <a:off x="21088428" y="1000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135168</xdr:rowOff>
    </xdr:from>
    <xdr:to>
      <xdr:col>107</xdr:col>
      <xdr:colOff>101600</xdr:colOff>
      <xdr:row>58</xdr:row>
      <xdr:rowOff>65318</xdr:rowOff>
    </xdr:to>
    <xdr:sp macro="" textlink="">
      <xdr:nvSpPr>
        <xdr:cNvPr id="828" name="楕円 827"/>
        <xdr:cNvSpPr/>
      </xdr:nvSpPr>
      <xdr:spPr>
        <a:xfrm>
          <a:off x="20383500" y="99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56445</xdr:rowOff>
    </xdr:from>
    <xdr:ext cx="469744" cy="259045"/>
    <xdr:sp macro="" textlink="">
      <xdr:nvSpPr>
        <xdr:cNvPr id="829" name="テキスト ボックス 828"/>
        <xdr:cNvSpPr txBox="1"/>
      </xdr:nvSpPr>
      <xdr:spPr>
        <a:xfrm>
          <a:off x="20199428" y="1000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132928</xdr:rowOff>
    </xdr:from>
    <xdr:to>
      <xdr:col>102</xdr:col>
      <xdr:colOff>165100</xdr:colOff>
      <xdr:row>58</xdr:row>
      <xdr:rowOff>63078</xdr:rowOff>
    </xdr:to>
    <xdr:sp macro="" textlink="">
      <xdr:nvSpPr>
        <xdr:cNvPr id="830" name="楕円 829"/>
        <xdr:cNvSpPr/>
      </xdr:nvSpPr>
      <xdr:spPr>
        <a:xfrm>
          <a:off x="19494500" y="99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54205</xdr:rowOff>
    </xdr:from>
    <xdr:ext cx="469744" cy="259045"/>
    <xdr:sp macro="" textlink="">
      <xdr:nvSpPr>
        <xdr:cNvPr id="831" name="テキスト ボックス 830"/>
        <xdr:cNvSpPr txBox="1"/>
      </xdr:nvSpPr>
      <xdr:spPr>
        <a:xfrm>
          <a:off x="19310428" y="99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104719</xdr:rowOff>
    </xdr:from>
    <xdr:to>
      <xdr:col>98</xdr:col>
      <xdr:colOff>38100</xdr:colOff>
      <xdr:row>58</xdr:row>
      <xdr:rowOff>34869</xdr:rowOff>
    </xdr:to>
    <xdr:sp macro="" textlink="">
      <xdr:nvSpPr>
        <xdr:cNvPr id="832" name="楕円 831"/>
        <xdr:cNvSpPr/>
      </xdr:nvSpPr>
      <xdr:spPr>
        <a:xfrm>
          <a:off x="18605500" y="98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25996</xdr:rowOff>
    </xdr:from>
    <xdr:ext cx="469744" cy="259045"/>
    <xdr:sp macro="" textlink="">
      <xdr:nvSpPr>
        <xdr:cNvPr id="833" name="テキスト ボックス 832"/>
        <xdr:cNvSpPr txBox="1"/>
      </xdr:nvSpPr>
      <xdr:spPr>
        <a:xfrm>
          <a:off x="18421428" y="9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6236</xdr:rowOff>
    </xdr:from>
    <xdr:to>
      <xdr:col>116</xdr:col>
      <xdr:colOff>62864</xdr:colOff>
      <xdr:row>78</xdr:row>
      <xdr:rowOff>73177</xdr:rowOff>
    </xdr:to>
    <xdr:cxnSp macro="">
      <xdr:nvCxnSpPr>
        <xdr:cNvPr id="858" name="直線コネクタ 857"/>
        <xdr:cNvCxnSpPr/>
      </xdr:nvCxnSpPr>
      <xdr:spPr>
        <a:xfrm flipV="1">
          <a:off x="22159595" y="12179186"/>
          <a:ext cx="1269" cy="126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77004</xdr:rowOff>
    </xdr:from>
    <xdr:ext cx="534377" cy="259045"/>
    <xdr:sp macro="" textlink="">
      <xdr:nvSpPr>
        <xdr:cNvPr id="859" name="繰出金最小値テキスト"/>
        <xdr:cNvSpPr txBox="1"/>
      </xdr:nvSpPr>
      <xdr:spPr>
        <a:xfrm>
          <a:off x="22212300" y="134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73177</xdr:rowOff>
    </xdr:from>
    <xdr:to>
      <xdr:col>116</xdr:col>
      <xdr:colOff>152400</xdr:colOff>
      <xdr:row>78</xdr:row>
      <xdr:rowOff>73177</xdr:rowOff>
    </xdr:to>
    <xdr:cxnSp macro="">
      <xdr:nvCxnSpPr>
        <xdr:cNvPr id="860" name="直線コネクタ 859"/>
        <xdr:cNvCxnSpPr/>
      </xdr:nvCxnSpPr>
      <xdr:spPr>
        <a:xfrm>
          <a:off x="22072600" y="1344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124363</xdr:rowOff>
    </xdr:from>
    <xdr:ext cx="534377" cy="259045"/>
    <xdr:sp macro="" textlink="">
      <xdr:nvSpPr>
        <xdr:cNvPr id="861" name="繰出金最大値テキスト"/>
        <xdr:cNvSpPr txBox="1"/>
      </xdr:nvSpPr>
      <xdr:spPr>
        <a:xfrm>
          <a:off x="22212300" y="119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6236</xdr:rowOff>
    </xdr:from>
    <xdr:to>
      <xdr:col>116</xdr:col>
      <xdr:colOff>152400</xdr:colOff>
      <xdr:row>71</xdr:row>
      <xdr:rowOff>6236</xdr:rowOff>
    </xdr:to>
    <xdr:cxnSp macro="">
      <xdr:nvCxnSpPr>
        <xdr:cNvPr id="862" name="直線コネクタ 861"/>
        <xdr:cNvCxnSpPr/>
      </xdr:nvCxnSpPr>
      <xdr:spPr>
        <a:xfrm>
          <a:off x="22072600" y="1217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130632</xdr:rowOff>
    </xdr:from>
    <xdr:to>
      <xdr:col>116</xdr:col>
      <xdr:colOff>63500</xdr:colOff>
      <xdr:row>75</xdr:row>
      <xdr:rowOff>155435</xdr:rowOff>
    </xdr:to>
    <xdr:cxnSp macro="">
      <xdr:nvCxnSpPr>
        <xdr:cNvPr id="863" name="直線コネクタ 862"/>
        <xdr:cNvCxnSpPr/>
      </xdr:nvCxnSpPr>
      <xdr:spPr>
        <a:xfrm flipV="1">
          <a:off x="21323300" y="12989382"/>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87316</xdr:rowOff>
    </xdr:from>
    <xdr:ext cx="534377" cy="259045"/>
    <xdr:sp macro="" textlink="">
      <xdr:nvSpPr>
        <xdr:cNvPr id="864" name="繰出金平均値テキスト"/>
        <xdr:cNvSpPr txBox="1"/>
      </xdr:nvSpPr>
      <xdr:spPr>
        <a:xfrm>
          <a:off x="22212300" y="12774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64439</xdr:rowOff>
    </xdr:from>
    <xdr:to>
      <xdr:col>116</xdr:col>
      <xdr:colOff>114300</xdr:colOff>
      <xdr:row>75</xdr:row>
      <xdr:rowOff>166039</xdr:rowOff>
    </xdr:to>
    <xdr:sp macro="" textlink="">
      <xdr:nvSpPr>
        <xdr:cNvPr id="865" name="フローチャート: 判断 864"/>
        <xdr:cNvSpPr/>
      </xdr:nvSpPr>
      <xdr:spPr>
        <a:xfrm>
          <a:off x="221107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155435</xdr:rowOff>
    </xdr:from>
    <xdr:to>
      <xdr:col>111</xdr:col>
      <xdr:colOff>177800</xdr:colOff>
      <xdr:row>77</xdr:row>
      <xdr:rowOff>112268</xdr:rowOff>
    </xdr:to>
    <xdr:cxnSp macro="">
      <xdr:nvCxnSpPr>
        <xdr:cNvPr id="866" name="直線コネクタ 865"/>
        <xdr:cNvCxnSpPr/>
      </xdr:nvCxnSpPr>
      <xdr:spPr>
        <a:xfrm flipV="1">
          <a:off x="20434300" y="13014185"/>
          <a:ext cx="889000" cy="29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63868</xdr:rowOff>
    </xdr:from>
    <xdr:to>
      <xdr:col>112</xdr:col>
      <xdr:colOff>38100</xdr:colOff>
      <xdr:row>75</xdr:row>
      <xdr:rowOff>165469</xdr:rowOff>
    </xdr:to>
    <xdr:sp macro="" textlink="">
      <xdr:nvSpPr>
        <xdr:cNvPr id="867" name="フローチャート: 判断 866"/>
        <xdr:cNvSpPr/>
      </xdr:nvSpPr>
      <xdr:spPr>
        <a:xfrm>
          <a:off x="21272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10545</xdr:rowOff>
    </xdr:from>
    <xdr:ext cx="534377" cy="259045"/>
    <xdr:sp macro="" textlink="">
      <xdr:nvSpPr>
        <xdr:cNvPr id="868" name="テキスト ボックス 867"/>
        <xdr:cNvSpPr txBox="1"/>
      </xdr:nvSpPr>
      <xdr:spPr>
        <a:xfrm>
          <a:off x="21056111" y="126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112268</xdr:rowOff>
    </xdr:from>
    <xdr:to>
      <xdr:col>107</xdr:col>
      <xdr:colOff>50800</xdr:colOff>
      <xdr:row>77</xdr:row>
      <xdr:rowOff>126098</xdr:rowOff>
    </xdr:to>
    <xdr:cxnSp macro="">
      <xdr:nvCxnSpPr>
        <xdr:cNvPr id="869" name="直線コネクタ 868"/>
        <xdr:cNvCxnSpPr/>
      </xdr:nvCxnSpPr>
      <xdr:spPr>
        <a:xfrm flipV="1">
          <a:off x="19545300" y="13313918"/>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23635</xdr:rowOff>
    </xdr:from>
    <xdr:to>
      <xdr:col>107</xdr:col>
      <xdr:colOff>101600</xdr:colOff>
      <xdr:row>75</xdr:row>
      <xdr:rowOff>125235</xdr:rowOff>
    </xdr:to>
    <xdr:sp macro="" textlink="">
      <xdr:nvSpPr>
        <xdr:cNvPr id="870" name="フローチャート: 判断 869"/>
        <xdr:cNvSpPr/>
      </xdr:nvSpPr>
      <xdr:spPr>
        <a:xfrm>
          <a:off x="20383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141762</xdr:rowOff>
    </xdr:from>
    <xdr:ext cx="534377" cy="259045"/>
    <xdr:sp macro="" textlink="">
      <xdr:nvSpPr>
        <xdr:cNvPr id="871" name="テキスト ボックス 870"/>
        <xdr:cNvSpPr txBox="1"/>
      </xdr:nvSpPr>
      <xdr:spPr>
        <a:xfrm>
          <a:off x="20167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127394</xdr:rowOff>
    </xdr:from>
    <xdr:to>
      <xdr:col>102</xdr:col>
      <xdr:colOff>114300</xdr:colOff>
      <xdr:row>77</xdr:row>
      <xdr:rowOff>126098</xdr:rowOff>
    </xdr:to>
    <xdr:cxnSp macro="">
      <xdr:nvCxnSpPr>
        <xdr:cNvPr id="872" name="直線コネクタ 871"/>
        <xdr:cNvCxnSpPr/>
      </xdr:nvCxnSpPr>
      <xdr:spPr>
        <a:xfrm>
          <a:off x="18656300" y="13157594"/>
          <a:ext cx="889000" cy="1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142545</xdr:rowOff>
    </xdr:from>
    <xdr:to>
      <xdr:col>102</xdr:col>
      <xdr:colOff>165100</xdr:colOff>
      <xdr:row>76</xdr:row>
      <xdr:rowOff>72695</xdr:rowOff>
    </xdr:to>
    <xdr:sp macro="" textlink="">
      <xdr:nvSpPr>
        <xdr:cNvPr id="873" name="フローチャート: 判断 872"/>
        <xdr:cNvSpPr/>
      </xdr:nvSpPr>
      <xdr:spPr>
        <a:xfrm>
          <a:off x="19494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89222</xdr:rowOff>
    </xdr:from>
    <xdr:ext cx="534377" cy="259045"/>
    <xdr:sp macro="" textlink="">
      <xdr:nvSpPr>
        <xdr:cNvPr id="874" name="テキスト ボックス 873"/>
        <xdr:cNvSpPr txBox="1"/>
      </xdr:nvSpPr>
      <xdr:spPr>
        <a:xfrm>
          <a:off x="19278111" y="127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40132</xdr:rowOff>
    </xdr:from>
    <xdr:to>
      <xdr:col>98</xdr:col>
      <xdr:colOff>38100</xdr:colOff>
      <xdr:row>76</xdr:row>
      <xdr:rowOff>141732</xdr:rowOff>
    </xdr:to>
    <xdr:sp macro="" textlink="">
      <xdr:nvSpPr>
        <xdr:cNvPr id="875" name="フローチャート: 判断 874"/>
        <xdr:cNvSpPr/>
      </xdr:nvSpPr>
      <xdr:spPr>
        <a:xfrm>
          <a:off x="18605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158259</xdr:rowOff>
    </xdr:from>
    <xdr:ext cx="534377" cy="259045"/>
    <xdr:sp macro="" textlink="">
      <xdr:nvSpPr>
        <xdr:cNvPr id="876" name="テキスト ボックス 875"/>
        <xdr:cNvSpPr txBox="1"/>
      </xdr:nvSpPr>
      <xdr:spPr>
        <a:xfrm>
          <a:off x="18389111" y="128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79832</xdr:rowOff>
    </xdr:from>
    <xdr:to>
      <xdr:col>116</xdr:col>
      <xdr:colOff>114300</xdr:colOff>
      <xdr:row>76</xdr:row>
      <xdr:rowOff>9982</xdr:rowOff>
    </xdr:to>
    <xdr:sp macro="" textlink="">
      <xdr:nvSpPr>
        <xdr:cNvPr id="882" name="楕円 881"/>
        <xdr:cNvSpPr/>
      </xdr:nvSpPr>
      <xdr:spPr>
        <a:xfrm>
          <a:off x="22110700" y="12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58259</xdr:rowOff>
    </xdr:from>
    <xdr:ext cx="534377" cy="259045"/>
    <xdr:sp macro="" textlink="">
      <xdr:nvSpPr>
        <xdr:cNvPr id="883" name="繰出金該当値テキスト"/>
        <xdr:cNvSpPr txBox="1"/>
      </xdr:nvSpPr>
      <xdr:spPr>
        <a:xfrm>
          <a:off x="22212300" y="1291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104635</xdr:rowOff>
    </xdr:from>
    <xdr:to>
      <xdr:col>112</xdr:col>
      <xdr:colOff>38100</xdr:colOff>
      <xdr:row>76</xdr:row>
      <xdr:rowOff>34785</xdr:rowOff>
    </xdr:to>
    <xdr:sp macro="" textlink="">
      <xdr:nvSpPr>
        <xdr:cNvPr id="884" name="楕円 883"/>
        <xdr:cNvSpPr/>
      </xdr:nvSpPr>
      <xdr:spPr>
        <a:xfrm>
          <a:off x="21272500" y="129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25912</xdr:rowOff>
    </xdr:from>
    <xdr:ext cx="534377" cy="259045"/>
    <xdr:sp macro="" textlink="">
      <xdr:nvSpPr>
        <xdr:cNvPr id="885" name="テキスト ボックス 884"/>
        <xdr:cNvSpPr txBox="1"/>
      </xdr:nvSpPr>
      <xdr:spPr>
        <a:xfrm>
          <a:off x="21056111" y="1305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61468</xdr:rowOff>
    </xdr:from>
    <xdr:to>
      <xdr:col>107</xdr:col>
      <xdr:colOff>101600</xdr:colOff>
      <xdr:row>77</xdr:row>
      <xdr:rowOff>163068</xdr:rowOff>
    </xdr:to>
    <xdr:sp macro="" textlink="">
      <xdr:nvSpPr>
        <xdr:cNvPr id="886" name="楕円 885"/>
        <xdr:cNvSpPr/>
      </xdr:nvSpPr>
      <xdr:spPr>
        <a:xfrm>
          <a:off x="203835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154195</xdr:rowOff>
    </xdr:from>
    <xdr:ext cx="534377" cy="259045"/>
    <xdr:sp macro="" textlink="">
      <xdr:nvSpPr>
        <xdr:cNvPr id="887" name="テキスト ボックス 886"/>
        <xdr:cNvSpPr txBox="1"/>
      </xdr:nvSpPr>
      <xdr:spPr>
        <a:xfrm>
          <a:off x="20167111" y="133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75298</xdr:rowOff>
    </xdr:from>
    <xdr:to>
      <xdr:col>102</xdr:col>
      <xdr:colOff>165100</xdr:colOff>
      <xdr:row>78</xdr:row>
      <xdr:rowOff>5448</xdr:rowOff>
    </xdr:to>
    <xdr:sp macro="" textlink="">
      <xdr:nvSpPr>
        <xdr:cNvPr id="888" name="楕円 887"/>
        <xdr:cNvSpPr/>
      </xdr:nvSpPr>
      <xdr:spPr>
        <a:xfrm>
          <a:off x="19494500" y="132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168025</xdr:rowOff>
    </xdr:from>
    <xdr:ext cx="534377" cy="259045"/>
    <xdr:sp macro="" textlink="">
      <xdr:nvSpPr>
        <xdr:cNvPr id="889" name="テキスト ボックス 888"/>
        <xdr:cNvSpPr txBox="1"/>
      </xdr:nvSpPr>
      <xdr:spPr>
        <a:xfrm>
          <a:off x="19278111" y="1336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76594</xdr:rowOff>
    </xdr:from>
    <xdr:to>
      <xdr:col>98</xdr:col>
      <xdr:colOff>38100</xdr:colOff>
      <xdr:row>77</xdr:row>
      <xdr:rowOff>6744</xdr:rowOff>
    </xdr:to>
    <xdr:sp macro="" textlink="">
      <xdr:nvSpPr>
        <xdr:cNvPr id="890" name="楕円 889"/>
        <xdr:cNvSpPr/>
      </xdr:nvSpPr>
      <xdr:spPr>
        <a:xfrm>
          <a:off x="18605500" y="131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169321</xdr:rowOff>
    </xdr:from>
    <xdr:ext cx="534377" cy="259045"/>
    <xdr:sp macro="" textlink="">
      <xdr:nvSpPr>
        <xdr:cNvPr id="891" name="テキスト ボックス 890"/>
        <xdr:cNvSpPr txBox="1"/>
      </xdr:nvSpPr>
      <xdr:spPr>
        <a:xfrm>
          <a:off x="18389111" y="131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歳出決算総額は、住民一人当たり約</a:t>
          </a:r>
          <a:r>
            <a:rPr kumimoji="1" lang="en-US" altLang="ja-JP" sz="1100">
              <a:solidFill>
                <a:schemeClr val="dk1"/>
              </a:solidFill>
              <a:effectLst/>
              <a:latin typeface="+mn-lt"/>
              <a:ea typeface="+mn-ea"/>
              <a:cs typeface="+mn-cs"/>
            </a:rPr>
            <a:t>518,000</a:t>
          </a:r>
          <a:r>
            <a:rPr kumimoji="1" lang="ja-JP" altLang="ja-JP" sz="1100">
              <a:solidFill>
                <a:schemeClr val="dk1"/>
              </a:solidFill>
              <a:effectLst/>
              <a:latin typeface="+mn-lt"/>
              <a:ea typeface="+mn-ea"/>
              <a:cs typeface="+mn-cs"/>
            </a:rPr>
            <a:t>円となっている。物件費は住民一人当たり</a:t>
          </a:r>
          <a:r>
            <a:rPr kumimoji="1" lang="en-US" altLang="ja-JP" sz="1100">
              <a:solidFill>
                <a:schemeClr val="dk1"/>
              </a:solidFill>
              <a:effectLst/>
              <a:latin typeface="+mn-lt"/>
              <a:ea typeface="+mn-ea"/>
              <a:cs typeface="+mn-cs"/>
            </a:rPr>
            <a:t>105,894</a:t>
          </a:r>
          <a:r>
            <a:rPr kumimoji="1" lang="ja-JP" altLang="ja-JP" sz="1100">
              <a:solidFill>
                <a:schemeClr val="dk1"/>
              </a:solidFill>
              <a:effectLst/>
              <a:latin typeface="+mn-lt"/>
              <a:ea typeface="+mn-ea"/>
              <a:cs typeface="+mn-cs"/>
            </a:rPr>
            <a:t>円となっており、類似団体平均を上回っている。公共施設の維持管理経費が年々増加しているため、公共施設の統廃合を推進し、経常経費の削減に努める。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整備）は</a:t>
          </a:r>
          <a:r>
            <a:rPr kumimoji="1" lang="ja-JP" altLang="en-US" sz="1100">
              <a:solidFill>
                <a:schemeClr val="dk1"/>
              </a:solidFill>
              <a:effectLst/>
              <a:latin typeface="+mn-lt"/>
              <a:ea typeface="+mn-ea"/>
              <a:cs typeface="+mn-cs"/>
            </a:rPr>
            <a:t>学校給食センター建設</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、小中一貫校推進事業など</a:t>
          </a:r>
          <a:r>
            <a:rPr kumimoji="1" lang="ja-JP" altLang="ja-JP" sz="1100">
              <a:solidFill>
                <a:schemeClr val="dk1"/>
              </a:solidFill>
              <a:effectLst/>
              <a:latin typeface="+mn-lt"/>
              <a:ea typeface="+mn-ea"/>
              <a:cs typeface="+mn-cs"/>
            </a:rPr>
            <a:t>の実施により増加し、住民一人当たり</a:t>
          </a:r>
          <a:r>
            <a:rPr kumimoji="1" lang="en-US" altLang="ja-JP" sz="1100">
              <a:solidFill>
                <a:schemeClr val="dk1"/>
              </a:solidFill>
              <a:effectLst/>
              <a:latin typeface="+mn-lt"/>
              <a:ea typeface="+mn-ea"/>
              <a:cs typeface="+mn-cs"/>
            </a:rPr>
            <a:t>73,335</a:t>
          </a:r>
          <a:r>
            <a:rPr kumimoji="1" lang="ja-JP" altLang="ja-JP" sz="1100">
              <a:solidFill>
                <a:schemeClr val="dk1"/>
              </a:solidFill>
              <a:effectLst/>
              <a:latin typeface="+mn-lt"/>
              <a:ea typeface="+mn-ea"/>
              <a:cs typeface="+mn-cs"/>
            </a:rPr>
            <a:t>円で類似団体平均</a:t>
          </a:r>
          <a:r>
            <a:rPr kumimoji="1" lang="ja-JP" altLang="en-US" sz="1100">
              <a:solidFill>
                <a:schemeClr val="dk1"/>
              </a:solidFill>
              <a:effectLst/>
              <a:latin typeface="+mn-lt"/>
              <a:ea typeface="+mn-ea"/>
              <a:cs typeface="+mn-cs"/>
            </a:rPr>
            <a:t>を大幅に上回っている</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整備）は、</a:t>
          </a:r>
          <a:r>
            <a:rPr kumimoji="1" lang="ja-JP" altLang="en-US" sz="1100">
              <a:solidFill>
                <a:schemeClr val="dk1"/>
              </a:solidFill>
              <a:effectLst/>
              <a:latin typeface="+mn-lt"/>
              <a:ea typeface="+mn-ea"/>
              <a:cs typeface="+mn-cs"/>
            </a:rPr>
            <a:t>保原体育館改修整備事業、こども遊び場整備事業などの事業完了により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今後も伊達小学校改築事業などを実施するため、</a:t>
          </a:r>
          <a:r>
            <a:rPr kumimoji="1" lang="ja-JP" altLang="en-US" sz="1100">
              <a:solidFill>
                <a:schemeClr val="dk1"/>
              </a:solidFill>
              <a:effectLst/>
              <a:latin typeface="+mn-lt"/>
              <a:ea typeface="+mn-ea"/>
              <a:cs typeface="+mn-cs"/>
            </a:rPr>
            <a:t>増加に転じる可能性がある</a:t>
          </a:r>
          <a:r>
            <a:rPr kumimoji="1" lang="ja-JP" altLang="ja-JP" sz="1100">
              <a:solidFill>
                <a:schemeClr val="dk1"/>
              </a:solidFill>
              <a:effectLst/>
              <a:latin typeface="+mn-lt"/>
              <a:ea typeface="+mn-ea"/>
              <a:cs typeface="+mn-cs"/>
            </a:rPr>
            <a:t>と思われる。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72,389</a:t>
          </a:r>
          <a:r>
            <a:rPr kumimoji="1" lang="ja-JP" altLang="ja-JP" sz="1100">
              <a:solidFill>
                <a:schemeClr val="dk1"/>
              </a:solidFill>
              <a:effectLst/>
              <a:latin typeface="+mn-lt"/>
              <a:ea typeface="+mn-ea"/>
              <a:cs typeface="+mn-cs"/>
            </a:rPr>
            <a:t>円となっており、類似団体平均からは低い水準となっているが、人口減少や高齢化により増加傾向が続いている。</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60,816
60,363
265.12
32,786,947
31,363,302
1,376,000
17,064,715
39,345,018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59233</xdr:rowOff>
    </xdr:from>
    <xdr:to>
      <xdr:col>24</xdr:col>
      <xdr:colOff>62865</xdr:colOff>
      <xdr:row>37</xdr:row>
      <xdr:rowOff>90322</xdr:rowOff>
    </xdr:to>
    <xdr:cxnSp macro="">
      <xdr:nvCxnSpPr>
        <xdr:cNvPr id="54" name="直線コネクタ 53"/>
        <xdr:cNvCxnSpPr/>
      </xdr:nvCxnSpPr>
      <xdr:spPr>
        <a:xfrm flipV="1">
          <a:off x="4633595" y="5545633"/>
          <a:ext cx="1270" cy="88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94149</xdr:rowOff>
    </xdr:from>
    <xdr:ext cx="469744" cy="259045"/>
    <xdr:sp macro="" textlink="">
      <xdr:nvSpPr>
        <xdr:cNvPr id="55" name="議会費最小値テキスト"/>
        <xdr:cNvSpPr txBox="1"/>
      </xdr:nvSpPr>
      <xdr:spPr>
        <a:xfrm>
          <a:off x="4686300" y="64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90322</xdr:rowOff>
    </xdr:from>
    <xdr:to>
      <xdr:col>24</xdr:col>
      <xdr:colOff>152400</xdr:colOff>
      <xdr:row>37</xdr:row>
      <xdr:rowOff>90322</xdr:rowOff>
    </xdr:to>
    <xdr:cxnSp macro="">
      <xdr:nvCxnSpPr>
        <xdr:cNvPr id="56" name="直線コネクタ 55"/>
        <xdr:cNvCxnSpPr/>
      </xdr:nvCxnSpPr>
      <xdr:spPr>
        <a:xfrm>
          <a:off x="4546600" y="643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5910</xdr:rowOff>
    </xdr:from>
    <xdr:ext cx="469744" cy="259045"/>
    <xdr:sp macro="" textlink="">
      <xdr:nvSpPr>
        <xdr:cNvPr id="57" name="議会費最大値テキスト"/>
        <xdr:cNvSpPr txBox="1"/>
      </xdr:nvSpPr>
      <xdr:spPr>
        <a:xfrm>
          <a:off x="4686300" y="532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59233</xdr:rowOff>
    </xdr:from>
    <xdr:to>
      <xdr:col>24</xdr:col>
      <xdr:colOff>152400</xdr:colOff>
      <xdr:row>32</xdr:row>
      <xdr:rowOff>59233</xdr:rowOff>
    </xdr:to>
    <xdr:cxnSp macro="">
      <xdr:nvCxnSpPr>
        <xdr:cNvPr id="58" name="直線コネクタ 57"/>
        <xdr:cNvCxnSpPr/>
      </xdr:nvCxnSpPr>
      <xdr:spPr>
        <a:xfrm>
          <a:off x="4546600" y="554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130556</xdr:rowOff>
    </xdr:from>
    <xdr:to>
      <xdr:col>24</xdr:col>
      <xdr:colOff>63500</xdr:colOff>
      <xdr:row>33</xdr:row>
      <xdr:rowOff>74320</xdr:rowOff>
    </xdr:to>
    <xdr:cxnSp macro="">
      <xdr:nvCxnSpPr>
        <xdr:cNvPr id="59" name="直線コネクタ 58"/>
        <xdr:cNvCxnSpPr/>
      </xdr:nvCxnSpPr>
      <xdr:spPr>
        <a:xfrm>
          <a:off x="3797300" y="5616956"/>
          <a:ext cx="8382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25722</xdr:rowOff>
    </xdr:from>
    <xdr:ext cx="469744" cy="259045"/>
    <xdr:sp macro="" textlink="">
      <xdr:nvSpPr>
        <xdr:cNvPr id="60" name="議会費平均値テキスト"/>
        <xdr:cNvSpPr txBox="1"/>
      </xdr:nvSpPr>
      <xdr:spPr>
        <a:xfrm>
          <a:off x="4686300" y="5855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47295</xdr:rowOff>
    </xdr:from>
    <xdr:to>
      <xdr:col>24</xdr:col>
      <xdr:colOff>114300</xdr:colOff>
      <xdr:row>34</xdr:row>
      <xdr:rowOff>148895</xdr:rowOff>
    </xdr:to>
    <xdr:sp macro="" textlink="">
      <xdr:nvSpPr>
        <xdr:cNvPr id="61" name="フローチャート: 判断 60"/>
        <xdr:cNvSpPr/>
      </xdr:nvSpPr>
      <xdr:spPr>
        <a:xfrm>
          <a:off x="45847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116383</xdr:rowOff>
    </xdr:from>
    <xdr:to>
      <xdr:col>19</xdr:col>
      <xdr:colOff>177800</xdr:colOff>
      <xdr:row>32</xdr:row>
      <xdr:rowOff>130556</xdr:rowOff>
    </xdr:to>
    <xdr:cxnSp macro="">
      <xdr:nvCxnSpPr>
        <xdr:cNvPr id="62" name="直線コネクタ 61"/>
        <xdr:cNvCxnSpPr/>
      </xdr:nvCxnSpPr>
      <xdr:spPr>
        <a:xfrm>
          <a:off x="2908300" y="560278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29921</xdr:rowOff>
    </xdr:from>
    <xdr:to>
      <xdr:col>20</xdr:col>
      <xdr:colOff>38100</xdr:colOff>
      <xdr:row>34</xdr:row>
      <xdr:rowOff>131521</xdr:rowOff>
    </xdr:to>
    <xdr:sp macro="" textlink="">
      <xdr:nvSpPr>
        <xdr:cNvPr id="63" name="フローチャート: 判断 62"/>
        <xdr:cNvSpPr/>
      </xdr:nvSpPr>
      <xdr:spPr>
        <a:xfrm>
          <a:off x="3746500" y="585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122648</xdr:rowOff>
    </xdr:from>
    <xdr:ext cx="469744" cy="259045"/>
    <xdr:sp macro="" textlink="">
      <xdr:nvSpPr>
        <xdr:cNvPr id="64" name="テキスト ボックス 63"/>
        <xdr:cNvSpPr txBox="1"/>
      </xdr:nvSpPr>
      <xdr:spPr>
        <a:xfrm>
          <a:off x="3562428" y="59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80721</xdr:rowOff>
    </xdr:from>
    <xdr:to>
      <xdr:col>15</xdr:col>
      <xdr:colOff>50800</xdr:colOff>
      <xdr:row>32</xdr:row>
      <xdr:rowOff>116383</xdr:rowOff>
    </xdr:to>
    <xdr:cxnSp macro="">
      <xdr:nvCxnSpPr>
        <xdr:cNvPr id="65" name="直線コネクタ 64"/>
        <xdr:cNvCxnSpPr/>
      </xdr:nvCxnSpPr>
      <xdr:spPr>
        <a:xfrm>
          <a:off x="2019300" y="5395671"/>
          <a:ext cx="889000" cy="2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41808</xdr:rowOff>
    </xdr:from>
    <xdr:to>
      <xdr:col>15</xdr:col>
      <xdr:colOff>101600</xdr:colOff>
      <xdr:row>34</xdr:row>
      <xdr:rowOff>143408</xdr:rowOff>
    </xdr:to>
    <xdr:sp macro="" textlink="">
      <xdr:nvSpPr>
        <xdr:cNvPr id="66" name="フローチャート: 判断 65"/>
        <xdr:cNvSpPr/>
      </xdr:nvSpPr>
      <xdr:spPr>
        <a:xfrm>
          <a:off x="2857500" y="58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134535</xdr:rowOff>
    </xdr:from>
    <xdr:ext cx="469744" cy="259045"/>
    <xdr:sp macro="" textlink="">
      <xdr:nvSpPr>
        <xdr:cNvPr id="67" name="テキスト ボックス 66"/>
        <xdr:cNvSpPr txBox="1"/>
      </xdr:nvSpPr>
      <xdr:spPr>
        <a:xfrm>
          <a:off x="2673428" y="59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80721</xdr:rowOff>
    </xdr:from>
    <xdr:to>
      <xdr:col>10</xdr:col>
      <xdr:colOff>114300</xdr:colOff>
      <xdr:row>32</xdr:row>
      <xdr:rowOff>7112</xdr:rowOff>
    </xdr:to>
    <xdr:cxnSp macro="">
      <xdr:nvCxnSpPr>
        <xdr:cNvPr id="68" name="直線コネクタ 67"/>
        <xdr:cNvCxnSpPr/>
      </xdr:nvCxnSpPr>
      <xdr:spPr>
        <a:xfrm flipV="1">
          <a:off x="1130300" y="5395671"/>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118618</xdr:rowOff>
    </xdr:from>
    <xdr:to>
      <xdr:col>10</xdr:col>
      <xdr:colOff>165100</xdr:colOff>
      <xdr:row>34</xdr:row>
      <xdr:rowOff>48768</xdr:rowOff>
    </xdr:to>
    <xdr:sp macro="" textlink="">
      <xdr:nvSpPr>
        <xdr:cNvPr id="69" name="フローチャート: 判断 68"/>
        <xdr:cNvSpPr/>
      </xdr:nvSpPr>
      <xdr:spPr>
        <a:xfrm>
          <a:off x="1968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39895</xdr:rowOff>
    </xdr:from>
    <xdr:ext cx="469744" cy="259045"/>
    <xdr:sp macro="" textlink="">
      <xdr:nvSpPr>
        <xdr:cNvPr id="70" name="テキスト ボックス 69"/>
        <xdr:cNvSpPr txBox="1"/>
      </xdr:nvSpPr>
      <xdr:spPr>
        <a:xfrm>
          <a:off x="1784428"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36322</xdr:rowOff>
    </xdr:from>
    <xdr:to>
      <xdr:col>6</xdr:col>
      <xdr:colOff>38100</xdr:colOff>
      <xdr:row>34</xdr:row>
      <xdr:rowOff>137922</xdr:rowOff>
    </xdr:to>
    <xdr:sp macro="" textlink="">
      <xdr:nvSpPr>
        <xdr:cNvPr id="71" name="フローチャート: 判断 70"/>
        <xdr:cNvSpPr/>
      </xdr:nvSpPr>
      <xdr:spPr>
        <a:xfrm>
          <a:off x="1079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129049</xdr:rowOff>
    </xdr:from>
    <xdr:ext cx="469744" cy="259045"/>
    <xdr:sp macro="" textlink="">
      <xdr:nvSpPr>
        <xdr:cNvPr id="72" name="テキスト ボックス 71"/>
        <xdr:cNvSpPr txBox="1"/>
      </xdr:nvSpPr>
      <xdr:spPr>
        <a:xfrm>
          <a:off x="895428" y="59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78" name="楕円 77"/>
        <xdr:cNvSpPr/>
      </xdr:nvSpPr>
      <xdr:spPr>
        <a:xfrm>
          <a:off x="4584700" y="56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46397</xdr:rowOff>
    </xdr:from>
    <xdr:ext cx="469744" cy="259045"/>
    <xdr:sp macro="" textlink="">
      <xdr:nvSpPr>
        <xdr:cNvPr id="79" name="議会費該当値テキスト"/>
        <xdr:cNvSpPr txBox="1"/>
      </xdr:nvSpPr>
      <xdr:spPr>
        <a:xfrm>
          <a:off x="4686300" y="55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79756</xdr:rowOff>
    </xdr:from>
    <xdr:to>
      <xdr:col>20</xdr:col>
      <xdr:colOff>38100</xdr:colOff>
      <xdr:row>33</xdr:row>
      <xdr:rowOff>9906</xdr:rowOff>
    </xdr:to>
    <xdr:sp macro="" textlink="">
      <xdr:nvSpPr>
        <xdr:cNvPr id="80" name="楕円 79"/>
        <xdr:cNvSpPr/>
      </xdr:nvSpPr>
      <xdr:spPr>
        <a:xfrm>
          <a:off x="3746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26433</xdr:rowOff>
    </xdr:from>
    <xdr:ext cx="469744" cy="259045"/>
    <xdr:sp macro="" textlink="">
      <xdr:nvSpPr>
        <xdr:cNvPr id="81" name="テキスト ボックス 80"/>
        <xdr:cNvSpPr txBox="1"/>
      </xdr:nvSpPr>
      <xdr:spPr>
        <a:xfrm>
          <a:off x="3562428" y="53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65583</xdr:rowOff>
    </xdr:from>
    <xdr:to>
      <xdr:col>15</xdr:col>
      <xdr:colOff>101600</xdr:colOff>
      <xdr:row>32</xdr:row>
      <xdr:rowOff>167183</xdr:rowOff>
    </xdr:to>
    <xdr:sp macro="" textlink="">
      <xdr:nvSpPr>
        <xdr:cNvPr id="82" name="楕円 81"/>
        <xdr:cNvSpPr/>
      </xdr:nvSpPr>
      <xdr:spPr>
        <a:xfrm>
          <a:off x="2857500" y="55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12260</xdr:rowOff>
    </xdr:from>
    <xdr:ext cx="469744" cy="259045"/>
    <xdr:sp macro="" textlink="">
      <xdr:nvSpPr>
        <xdr:cNvPr id="83" name="テキスト ボックス 82"/>
        <xdr:cNvSpPr txBox="1"/>
      </xdr:nvSpPr>
      <xdr:spPr>
        <a:xfrm>
          <a:off x="2673428" y="532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29921</xdr:rowOff>
    </xdr:from>
    <xdr:to>
      <xdr:col>10</xdr:col>
      <xdr:colOff>165100</xdr:colOff>
      <xdr:row>31</xdr:row>
      <xdr:rowOff>131521</xdr:rowOff>
    </xdr:to>
    <xdr:sp macro="" textlink="">
      <xdr:nvSpPr>
        <xdr:cNvPr id="84" name="楕円 83"/>
        <xdr:cNvSpPr/>
      </xdr:nvSpPr>
      <xdr:spPr>
        <a:xfrm>
          <a:off x="1968500" y="53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148048</xdr:rowOff>
    </xdr:from>
    <xdr:ext cx="469744" cy="259045"/>
    <xdr:sp macro="" textlink="">
      <xdr:nvSpPr>
        <xdr:cNvPr id="85" name="テキスト ボックス 84"/>
        <xdr:cNvSpPr txBox="1"/>
      </xdr:nvSpPr>
      <xdr:spPr>
        <a:xfrm>
          <a:off x="1784428" y="51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127762</xdr:rowOff>
    </xdr:from>
    <xdr:to>
      <xdr:col>6</xdr:col>
      <xdr:colOff>38100</xdr:colOff>
      <xdr:row>32</xdr:row>
      <xdr:rowOff>57912</xdr:rowOff>
    </xdr:to>
    <xdr:sp macro="" textlink="">
      <xdr:nvSpPr>
        <xdr:cNvPr id="86" name="楕円 85"/>
        <xdr:cNvSpPr/>
      </xdr:nvSpPr>
      <xdr:spPr>
        <a:xfrm>
          <a:off x="1079500" y="54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74439</xdr:rowOff>
    </xdr:from>
    <xdr:ext cx="469744" cy="259045"/>
    <xdr:sp macro="" textlink="">
      <xdr:nvSpPr>
        <xdr:cNvPr id="87" name="テキスト ボックス 86"/>
        <xdr:cNvSpPr txBox="1"/>
      </xdr:nvSpPr>
      <xdr:spPr>
        <a:xfrm>
          <a:off x="895428" y="521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10802</xdr:rowOff>
    </xdr:from>
    <xdr:to>
      <xdr:col>24</xdr:col>
      <xdr:colOff>62865</xdr:colOff>
      <xdr:row>59</xdr:row>
      <xdr:rowOff>7634</xdr:rowOff>
    </xdr:to>
    <xdr:cxnSp macro="">
      <xdr:nvCxnSpPr>
        <xdr:cNvPr id="114" name="直線コネクタ 113"/>
        <xdr:cNvCxnSpPr/>
      </xdr:nvCxnSpPr>
      <xdr:spPr>
        <a:xfrm flipV="1">
          <a:off x="4633595" y="8583302"/>
          <a:ext cx="1270" cy="153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11461</xdr:rowOff>
    </xdr:from>
    <xdr:ext cx="534377" cy="259045"/>
    <xdr:sp macro="" textlink="">
      <xdr:nvSpPr>
        <xdr:cNvPr id="115" name="総務費最小値テキスト"/>
        <xdr:cNvSpPr txBox="1"/>
      </xdr:nvSpPr>
      <xdr:spPr>
        <a:xfrm>
          <a:off x="4686300" y="101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7634</xdr:rowOff>
    </xdr:from>
    <xdr:to>
      <xdr:col>24</xdr:col>
      <xdr:colOff>152400</xdr:colOff>
      <xdr:row>59</xdr:row>
      <xdr:rowOff>7634</xdr:rowOff>
    </xdr:to>
    <xdr:cxnSp macro="">
      <xdr:nvCxnSpPr>
        <xdr:cNvPr id="116" name="直線コネクタ 115"/>
        <xdr:cNvCxnSpPr/>
      </xdr:nvCxnSpPr>
      <xdr:spPr>
        <a:xfrm>
          <a:off x="4546600" y="1012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128929</xdr:rowOff>
    </xdr:from>
    <xdr:ext cx="534377" cy="259045"/>
    <xdr:sp macro="" textlink="">
      <xdr:nvSpPr>
        <xdr:cNvPr id="117" name="総務費最大値テキスト"/>
        <xdr:cNvSpPr txBox="1"/>
      </xdr:nvSpPr>
      <xdr:spPr>
        <a:xfrm>
          <a:off x="4686300" y="835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10802</xdr:rowOff>
    </xdr:from>
    <xdr:to>
      <xdr:col>24</xdr:col>
      <xdr:colOff>152400</xdr:colOff>
      <xdr:row>50</xdr:row>
      <xdr:rowOff>10802</xdr:rowOff>
    </xdr:to>
    <xdr:cxnSp macro="">
      <xdr:nvCxnSpPr>
        <xdr:cNvPr id="118" name="直線コネクタ 117"/>
        <xdr:cNvCxnSpPr/>
      </xdr:nvCxnSpPr>
      <xdr:spPr>
        <a:xfrm>
          <a:off x="4546600" y="85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10802</xdr:rowOff>
    </xdr:from>
    <xdr:to>
      <xdr:col>24</xdr:col>
      <xdr:colOff>63500</xdr:colOff>
      <xdr:row>50</xdr:row>
      <xdr:rowOff>73961</xdr:rowOff>
    </xdr:to>
    <xdr:cxnSp macro="">
      <xdr:nvCxnSpPr>
        <xdr:cNvPr id="119" name="直線コネクタ 118"/>
        <xdr:cNvCxnSpPr/>
      </xdr:nvCxnSpPr>
      <xdr:spPr>
        <a:xfrm flipV="1">
          <a:off x="3797300" y="8583302"/>
          <a:ext cx="8382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83558</xdr:rowOff>
    </xdr:from>
    <xdr:ext cx="534377" cy="259045"/>
    <xdr:sp macro="" textlink="">
      <xdr:nvSpPr>
        <xdr:cNvPr id="120" name="総務費平均値テキスト"/>
        <xdr:cNvSpPr txBox="1"/>
      </xdr:nvSpPr>
      <xdr:spPr>
        <a:xfrm>
          <a:off x="4686300" y="9513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105131</xdr:rowOff>
    </xdr:from>
    <xdr:to>
      <xdr:col>24</xdr:col>
      <xdr:colOff>114300</xdr:colOff>
      <xdr:row>56</xdr:row>
      <xdr:rowOff>35281</xdr:rowOff>
    </xdr:to>
    <xdr:sp macro="" textlink="">
      <xdr:nvSpPr>
        <xdr:cNvPr id="121" name="フローチャート: 判断 120"/>
        <xdr:cNvSpPr/>
      </xdr:nvSpPr>
      <xdr:spPr>
        <a:xfrm>
          <a:off x="4584700" y="953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73961</xdr:rowOff>
    </xdr:from>
    <xdr:to>
      <xdr:col>19</xdr:col>
      <xdr:colOff>177800</xdr:colOff>
      <xdr:row>53</xdr:row>
      <xdr:rowOff>105541</xdr:rowOff>
    </xdr:to>
    <xdr:cxnSp macro="">
      <xdr:nvCxnSpPr>
        <xdr:cNvPr id="122" name="直線コネクタ 121"/>
        <xdr:cNvCxnSpPr/>
      </xdr:nvCxnSpPr>
      <xdr:spPr>
        <a:xfrm flipV="1">
          <a:off x="2908300" y="8646461"/>
          <a:ext cx="889000" cy="5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44683</xdr:rowOff>
    </xdr:from>
    <xdr:to>
      <xdr:col>20</xdr:col>
      <xdr:colOff>38100</xdr:colOff>
      <xdr:row>55</xdr:row>
      <xdr:rowOff>146283</xdr:rowOff>
    </xdr:to>
    <xdr:sp macro="" textlink="">
      <xdr:nvSpPr>
        <xdr:cNvPr id="123" name="フローチャート: 判断 122"/>
        <xdr:cNvSpPr/>
      </xdr:nvSpPr>
      <xdr:spPr>
        <a:xfrm>
          <a:off x="3746500" y="94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137410</xdr:rowOff>
    </xdr:from>
    <xdr:ext cx="534377" cy="259045"/>
    <xdr:sp macro="" textlink="">
      <xdr:nvSpPr>
        <xdr:cNvPr id="124" name="テキスト ボックス 123"/>
        <xdr:cNvSpPr txBox="1"/>
      </xdr:nvSpPr>
      <xdr:spPr>
        <a:xfrm>
          <a:off x="3530111" y="956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103091</xdr:rowOff>
    </xdr:from>
    <xdr:to>
      <xdr:col>15</xdr:col>
      <xdr:colOff>50800</xdr:colOff>
      <xdr:row>53</xdr:row>
      <xdr:rowOff>105541</xdr:rowOff>
    </xdr:to>
    <xdr:cxnSp macro="">
      <xdr:nvCxnSpPr>
        <xdr:cNvPr id="125" name="直線コネクタ 124"/>
        <xdr:cNvCxnSpPr/>
      </xdr:nvCxnSpPr>
      <xdr:spPr>
        <a:xfrm>
          <a:off x="2019300" y="9189941"/>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79560</xdr:rowOff>
    </xdr:from>
    <xdr:to>
      <xdr:col>15</xdr:col>
      <xdr:colOff>101600</xdr:colOff>
      <xdr:row>54</xdr:row>
      <xdr:rowOff>9710</xdr:rowOff>
    </xdr:to>
    <xdr:sp macro="" textlink="">
      <xdr:nvSpPr>
        <xdr:cNvPr id="126" name="フローチャート: 判断 125"/>
        <xdr:cNvSpPr/>
      </xdr:nvSpPr>
      <xdr:spPr>
        <a:xfrm>
          <a:off x="2857500" y="91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837</xdr:rowOff>
    </xdr:from>
    <xdr:ext cx="534377" cy="259045"/>
    <xdr:sp macro="" textlink="">
      <xdr:nvSpPr>
        <xdr:cNvPr id="127" name="テキスト ボックス 126"/>
        <xdr:cNvSpPr txBox="1"/>
      </xdr:nvSpPr>
      <xdr:spPr>
        <a:xfrm>
          <a:off x="2641111" y="92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151750</xdr:rowOff>
    </xdr:from>
    <xdr:to>
      <xdr:col>10</xdr:col>
      <xdr:colOff>114300</xdr:colOff>
      <xdr:row>53</xdr:row>
      <xdr:rowOff>103091</xdr:rowOff>
    </xdr:to>
    <xdr:cxnSp macro="">
      <xdr:nvCxnSpPr>
        <xdr:cNvPr id="128" name="直線コネクタ 127"/>
        <xdr:cNvCxnSpPr/>
      </xdr:nvCxnSpPr>
      <xdr:spPr>
        <a:xfrm>
          <a:off x="1130300" y="8724250"/>
          <a:ext cx="889000" cy="46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54708</xdr:rowOff>
    </xdr:from>
    <xdr:to>
      <xdr:col>10</xdr:col>
      <xdr:colOff>165100</xdr:colOff>
      <xdr:row>53</xdr:row>
      <xdr:rowOff>156308</xdr:rowOff>
    </xdr:to>
    <xdr:sp macro="" textlink="">
      <xdr:nvSpPr>
        <xdr:cNvPr id="129" name="フローチャート: 判断 128"/>
        <xdr:cNvSpPr/>
      </xdr:nvSpPr>
      <xdr:spPr>
        <a:xfrm>
          <a:off x="1968500" y="914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147435</xdr:rowOff>
    </xdr:from>
    <xdr:ext cx="534377" cy="259045"/>
    <xdr:sp macro="" textlink="">
      <xdr:nvSpPr>
        <xdr:cNvPr id="130" name="テキスト ボックス 129"/>
        <xdr:cNvSpPr txBox="1"/>
      </xdr:nvSpPr>
      <xdr:spPr>
        <a:xfrm>
          <a:off x="1752111" y="923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149447</xdr:rowOff>
    </xdr:from>
    <xdr:to>
      <xdr:col>6</xdr:col>
      <xdr:colOff>38100</xdr:colOff>
      <xdr:row>55</xdr:row>
      <xdr:rowOff>79597</xdr:rowOff>
    </xdr:to>
    <xdr:sp macro="" textlink="">
      <xdr:nvSpPr>
        <xdr:cNvPr id="131" name="フローチャート: 判断 130"/>
        <xdr:cNvSpPr/>
      </xdr:nvSpPr>
      <xdr:spPr>
        <a:xfrm>
          <a:off x="1079500" y="94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70724</xdr:rowOff>
    </xdr:from>
    <xdr:ext cx="534377" cy="259045"/>
    <xdr:sp macro="" textlink="">
      <xdr:nvSpPr>
        <xdr:cNvPr id="132" name="テキスト ボックス 131"/>
        <xdr:cNvSpPr txBox="1"/>
      </xdr:nvSpPr>
      <xdr:spPr>
        <a:xfrm>
          <a:off x="863111" y="95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131452</xdr:rowOff>
    </xdr:from>
    <xdr:to>
      <xdr:col>24</xdr:col>
      <xdr:colOff>114300</xdr:colOff>
      <xdr:row>50</xdr:row>
      <xdr:rowOff>61602</xdr:rowOff>
    </xdr:to>
    <xdr:sp macro="" textlink="">
      <xdr:nvSpPr>
        <xdr:cNvPr id="138" name="楕円 137"/>
        <xdr:cNvSpPr/>
      </xdr:nvSpPr>
      <xdr:spPr>
        <a:xfrm>
          <a:off x="4584700" y="853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84479</xdr:rowOff>
    </xdr:from>
    <xdr:ext cx="534377" cy="259045"/>
    <xdr:sp macro="" textlink="">
      <xdr:nvSpPr>
        <xdr:cNvPr id="139" name="総務費該当値テキスト"/>
        <xdr:cNvSpPr txBox="1"/>
      </xdr:nvSpPr>
      <xdr:spPr>
        <a:xfrm>
          <a:off x="4686300" y="84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23161</xdr:rowOff>
    </xdr:from>
    <xdr:to>
      <xdr:col>20</xdr:col>
      <xdr:colOff>38100</xdr:colOff>
      <xdr:row>50</xdr:row>
      <xdr:rowOff>124761</xdr:rowOff>
    </xdr:to>
    <xdr:sp macro="" textlink="">
      <xdr:nvSpPr>
        <xdr:cNvPr id="140" name="楕円 139"/>
        <xdr:cNvSpPr/>
      </xdr:nvSpPr>
      <xdr:spPr>
        <a:xfrm>
          <a:off x="3746500" y="85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48</xdr:row>
      <xdr:rowOff>141288</xdr:rowOff>
    </xdr:from>
    <xdr:ext cx="534377" cy="259045"/>
    <xdr:sp macro="" textlink="">
      <xdr:nvSpPr>
        <xdr:cNvPr id="141" name="テキスト ボックス 140"/>
        <xdr:cNvSpPr txBox="1"/>
      </xdr:nvSpPr>
      <xdr:spPr>
        <a:xfrm>
          <a:off x="3530111" y="83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54741</xdr:rowOff>
    </xdr:from>
    <xdr:to>
      <xdr:col>15</xdr:col>
      <xdr:colOff>101600</xdr:colOff>
      <xdr:row>53</xdr:row>
      <xdr:rowOff>156341</xdr:rowOff>
    </xdr:to>
    <xdr:sp macro="" textlink="">
      <xdr:nvSpPr>
        <xdr:cNvPr id="142" name="楕円 141"/>
        <xdr:cNvSpPr/>
      </xdr:nvSpPr>
      <xdr:spPr>
        <a:xfrm>
          <a:off x="2857500" y="914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1418</xdr:rowOff>
    </xdr:from>
    <xdr:ext cx="534377" cy="259045"/>
    <xdr:sp macro="" textlink="">
      <xdr:nvSpPr>
        <xdr:cNvPr id="143" name="テキスト ボックス 142"/>
        <xdr:cNvSpPr txBox="1"/>
      </xdr:nvSpPr>
      <xdr:spPr>
        <a:xfrm>
          <a:off x="2641111" y="891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52291</xdr:rowOff>
    </xdr:from>
    <xdr:to>
      <xdr:col>10</xdr:col>
      <xdr:colOff>165100</xdr:colOff>
      <xdr:row>53</xdr:row>
      <xdr:rowOff>153891</xdr:rowOff>
    </xdr:to>
    <xdr:sp macro="" textlink="">
      <xdr:nvSpPr>
        <xdr:cNvPr id="144" name="楕円 143"/>
        <xdr:cNvSpPr/>
      </xdr:nvSpPr>
      <xdr:spPr>
        <a:xfrm>
          <a:off x="1968500" y="91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170418</xdr:rowOff>
    </xdr:from>
    <xdr:ext cx="534377" cy="259045"/>
    <xdr:sp macro="" textlink="">
      <xdr:nvSpPr>
        <xdr:cNvPr id="145" name="テキスト ボックス 144"/>
        <xdr:cNvSpPr txBox="1"/>
      </xdr:nvSpPr>
      <xdr:spPr>
        <a:xfrm>
          <a:off x="1752111" y="89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100950</xdr:rowOff>
    </xdr:from>
    <xdr:to>
      <xdr:col>6</xdr:col>
      <xdr:colOff>38100</xdr:colOff>
      <xdr:row>51</xdr:row>
      <xdr:rowOff>31100</xdr:rowOff>
    </xdr:to>
    <xdr:sp macro="" textlink="">
      <xdr:nvSpPr>
        <xdr:cNvPr id="146" name="楕円 145"/>
        <xdr:cNvSpPr/>
      </xdr:nvSpPr>
      <xdr:spPr>
        <a:xfrm>
          <a:off x="1079500" y="86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47627</xdr:rowOff>
    </xdr:from>
    <xdr:ext cx="534377" cy="259045"/>
    <xdr:sp macro="" textlink="">
      <xdr:nvSpPr>
        <xdr:cNvPr id="147" name="テキスト ボックス 146"/>
        <xdr:cNvSpPr txBox="1"/>
      </xdr:nvSpPr>
      <xdr:spPr>
        <a:xfrm>
          <a:off x="863111" y="84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28124</xdr:rowOff>
    </xdr:from>
    <xdr:to>
      <xdr:col>24</xdr:col>
      <xdr:colOff>62865</xdr:colOff>
      <xdr:row>78</xdr:row>
      <xdr:rowOff>150368</xdr:rowOff>
    </xdr:to>
    <xdr:cxnSp macro="">
      <xdr:nvCxnSpPr>
        <xdr:cNvPr id="172" name="直線コネクタ 171"/>
        <xdr:cNvCxnSpPr/>
      </xdr:nvCxnSpPr>
      <xdr:spPr>
        <a:xfrm flipV="1">
          <a:off x="4633595" y="12029624"/>
          <a:ext cx="1270" cy="14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154195</xdr:rowOff>
    </xdr:from>
    <xdr:ext cx="599010" cy="259045"/>
    <xdr:sp macro="" textlink="">
      <xdr:nvSpPr>
        <xdr:cNvPr id="173" name="民生費最小値テキスト"/>
        <xdr:cNvSpPr txBox="1"/>
      </xdr:nvSpPr>
      <xdr:spPr>
        <a:xfrm>
          <a:off x="4686300" y="1352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150368</xdr:rowOff>
    </xdr:from>
    <xdr:to>
      <xdr:col>24</xdr:col>
      <xdr:colOff>152400</xdr:colOff>
      <xdr:row>78</xdr:row>
      <xdr:rowOff>150368</xdr:rowOff>
    </xdr:to>
    <xdr:cxnSp macro="">
      <xdr:nvCxnSpPr>
        <xdr:cNvPr id="174" name="直線コネクタ 173"/>
        <xdr:cNvCxnSpPr/>
      </xdr:nvCxnSpPr>
      <xdr:spPr>
        <a:xfrm>
          <a:off x="4546600" y="1352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146251</xdr:rowOff>
    </xdr:from>
    <xdr:ext cx="599010" cy="259045"/>
    <xdr:sp macro="" textlink="">
      <xdr:nvSpPr>
        <xdr:cNvPr id="175" name="民生費最大値テキスト"/>
        <xdr:cNvSpPr txBox="1"/>
      </xdr:nvSpPr>
      <xdr:spPr>
        <a:xfrm>
          <a:off x="4686300" y="1180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201,857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28124</xdr:rowOff>
    </xdr:from>
    <xdr:to>
      <xdr:col>24</xdr:col>
      <xdr:colOff>152400</xdr:colOff>
      <xdr:row>70</xdr:row>
      <xdr:rowOff>28124</xdr:rowOff>
    </xdr:to>
    <xdr:cxnSp macro="">
      <xdr:nvCxnSpPr>
        <xdr:cNvPr id="176" name="直線コネクタ 175"/>
        <xdr:cNvCxnSpPr/>
      </xdr:nvCxnSpPr>
      <xdr:spPr>
        <a:xfrm>
          <a:off x="4546600" y="1202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100952</xdr:rowOff>
    </xdr:from>
    <xdr:to>
      <xdr:col>24</xdr:col>
      <xdr:colOff>63500</xdr:colOff>
      <xdr:row>75</xdr:row>
      <xdr:rowOff>111716</xdr:rowOff>
    </xdr:to>
    <xdr:cxnSp macro="">
      <xdr:nvCxnSpPr>
        <xdr:cNvPr id="177" name="直線コネクタ 176"/>
        <xdr:cNvCxnSpPr/>
      </xdr:nvCxnSpPr>
      <xdr:spPr>
        <a:xfrm flipV="1">
          <a:off x="3797300" y="12959702"/>
          <a:ext cx="8382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171017</xdr:rowOff>
    </xdr:from>
    <xdr:ext cx="599010" cy="259045"/>
    <xdr:sp macro="" textlink="">
      <xdr:nvSpPr>
        <xdr:cNvPr id="178" name="民生費平均値テキスト"/>
        <xdr:cNvSpPr txBox="1"/>
      </xdr:nvSpPr>
      <xdr:spPr>
        <a:xfrm>
          <a:off x="4686300" y="130297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21140</xdr:rowOff>
    </xdr:from>
    <xdr:to>
      <xdr:col>24</xdr:col>
      <xdr:colOff>114300</xdr:colOff>
      <xdr:row>76</xdr:row>
      <xdr:rowOff>122740</xdr:rowOff>
    </xdr:to>
    <xdr:sp macro="" textlink="">
      <xdr:nvSpPr>
        <xdr:cNvPr id="179" name="フローチャート: 判断 178"/>
        <xdr:cNvSpPr/>
      </xdr:nvSpPr>
      <xdr:spPr>
        <a:xfrm>
          <a:off x="4584700" y="130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33877</xdr:rowOff>
    </xdr:from>
    <xdr:to>
      <xdr:col>19</xdr:col>
      <xdr:colOff>177800</xdr:colOff>
      <xdr:row>75</xdr:row>
      <xdr:rowOff>111716</xdr:rowOff>
    </xdr:to>
    <xdr:cxnSp macro="">
      <xdr:nvCxnSpPr>
        <xdr:cNvPr id="180" name="直線コネクタ 179"/>
        <xdr:cNvCxnSpPr/>
      </xdr:nvCxnSpPr>
      <xdr:spPr>
        <a:xfrm>
          <a:off x="2908300" y="12721177"/>
          <a:ext cx="889000" cy="24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32493</xdr:rowOff>
    </xdr:from>
    <xdr:to>
      <xdr:col>20</xdr:col>
      <xdr:colOff>38100</xdr:colOff>
      <xdr:row>75</xdr:row>
      <xdr:rowOff>134093</xdr:rowOff>
    </xdr:to>
    <xdr:sp macro="" textlink="">
      <xdr:nvSpPr>
        <xdr:cNvPr id="181" name="フローチャート: 判断 180"/>
        <xdr:cNvSpPr/>
      </xdr:nvSpPr>
      <xdr:spPr>
        <a:xfrm>
          <a:off x="3746500" y="128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150620</xdr:rowOff>
    </xdr:from>
    <xdr:ext cx="599010" cy="259045"/>
    <xdr:sp macro="" textlink="">
      <xdr:nvSpPr>
        <xdr:cNvPr id="182" name="テキスト ボックス 181"/>
        <xdr:cNvSpPr txBox="1"/>
      </xdr:nvSpPr>
      <xdr:spPr>
        <a:xfrm>
          <a:off x="3497795" y="1266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33877</xdr:rowOff>
    </xdr:from>
    <xdr:to>
      <xdr:col>15</xdr:col>
      <xdr:colOff>50800</xdr:colOff>
      <xdr:row>74</xdr:row>
      <xdr:rowOff>135547</xdr:rowOff>
    </xdr:to>
    <xdr:cxnSp macro="">
      <xdr:nvCxnSpPr>
        <xdr:cNvPr id="183" name="直線コネクタ 182"/>
        <xdr:cNvCxnSpPr/>
      </xdr:nvCxnSpPr>
      <xdr:spPr>
        <a:xfrm flipV="1">
          <a:off x="2019300" y="12721177"/>
          <a:ext cx="889000" cy="10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146736</xdr:rowOff>
    </xdr:from>
    <xdr:to>
      <xdr:col>15</xdr:col>
      <xdr:colOff>101600</xdr:colOff>
      <xdr:row>75</xdr:row>
      <xdr:rowOff>76886</xdr:rowOff>
    </xdr:to>
    <xdr:sp macro="" textlink="">
      <xdr:nvSpPr>
        <xdr:cNvPr id="184" name="フローチャート: 判断 183"/>
        <xdr:cNvSpPr/>
      </xdr:nvSpPr>
      <xdr:spPr>
        <a:xfrm>
          <a:off x="2857500" y="128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68013</xdr:rowOff>
    </xdr:from>
    <xdr:ext cx="599010" cy="259045"/>
    <xdr:sp macro="" textlink="">
      <xdr:nvSpPr>
        <xdr:cNvPr id="185" name="テキスト ボックス 184"/>
        <xdr:cNvSpPr txBox="1"/>
      </xdr:nvSpPr>
      <xdr:spPr>
        <a:xfrm>
          <a:off x="2608795" y="1292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135547</xdr:rowOff>
    </xdr:from>
    <xdr:to>
      <xdr:col>10</xdr:col>
      <xdr:colOff>114300</xdr:colOff>
      <xdr:row>75</xdr:row>
      <xdr:rowOff>44850</xdr:rowOff>
    </xdr:to>
    <xdr:cxnSp macro="">
      <xdr:nvCxnSpPr>
        <xdr:cNvPr id="186" name="直線コネクタ 185"/>
        <xdr:cNvCxnSpPr/>
      </xdr:nvCxnSpPr>
      <xdr:spPr>
        <a:xfrm flipV="1">
          <a:off x="1130300" y="12822847"/>
          <a:ext cx="889000" cy="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27616</xdr:rowOff>
    </xdr:from>
    <xdr:to>
      <xdr:col>10</xdr:col>
      <xdr:colOff>165100</xdr:colOff>
      <xdr:row>75</xdr:row>
      <xdr:rowOff>129216</xdr:rowOff>
    </xdr:to>
    <xdr:sp macro="" textlink="">
      <xdr:nvSpPr>
        <xdr:cNvPr id="187" name="フローチャート: 判断 186"/>
        <xdr:cNvSpPr/>
      </xdr:nvSpPr>
      <xdr:spPr>
        <a:xfrm>
          <a:off x="1968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120344</xdr:rowOff>
    </xdr:from>
    <xdr:ext cx="599010" cy="259045"/>
    <xdr:sp macro="" textlink="">
      <xdr:nvSpPr>
        <xdr:cNvPr id="188" name="テキスト ボックス 187"/>
        <xdr:cNvSpPr txBox="1"/>
      </xdr:nvSpPr>
      <xdr:spPr>
        <a:xfrm>
          <a:off x="1719795" y="1297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153994</xdr:rowOff>
    </xdr:from>
    <xdr:to>
      <xdr:col>6</xdr:col>
      <xdr:colOff>38100</xdr:colOff>
      <xdr:row>77</xdr:row>
      <xdr:rowOff>84144</xdr:rowOff>
    </xdr:to>
    <xdr:sp macro="" textlink="">
      <xdr:nvSpPr>
        <xdr:cNvPr id="189" name="フローチャート: 判断 188"/>
        <xdr:cNvSpPr/>
      </xdr:nvSpPr>
      <xdr:spPr>
        <a:xfrm>
          <a:off x="1079500" y="131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75271</xdr:rowOff>
    </xdr:from>
    <xdr:ext cx="599010" cy="259045"/>
    <xdr:sp macro="" textlink="">
      <xdr:nvSpPr>
        <xdr:cNvPr id="190" name="テキスト ボックス 189"/>
        <xdr:cNvSpPr txBox="1"/>
      </xdr:nvSpPr>
      <xdr:spPr>
        <a:xfrm>
          <a:off x="830795" y="1327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50152</xdr:rowOff>
    </xdr:from>
    <xdr:to>
      <xdr:col>24</xdr:col>
      <xdr:colOff>114300</xdr:colOff>
      <xdr:row>75</xdr:row>
      <xdr:rowOff>151752</xdr:rowOff>
    </xdr:to>
    <xdr:sp macro="" textlink="">
      <xdr:nvSpPr>
        <xdr:cNvPr id="196" name="楕円 195"/>
        <xdr:cNvSpPr/>
      </xdr:nvSpPr>
      <xdr:spPr>
        <a:xfrm>
          <a:off x="4584700" y="129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73029</xdr:rowOff>
    </xdr:from>
    <xdr:ext cx="599010" cy="259045"/>
    <xdr:sp macro="" textlink="">
      <xdr:nvSpPr>
        <xdr:cNvPr id="197" name="民生費該当値テキスト"/>
        <xdr:cNvSpPr txBox="1"/>
      </xdr:nvSpPr>
      <xdr:spPr>
        <a:xfrm>
          <a:off x="4686300" y="127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60916</xdr:rowOff>
    </xdr:from>
    <xdr:to>
      <xdr:col>20</xdr:col>
      <xdr:colOff>38100</xdr:colOff>
      <xdr:row>75</xdr:row>
      <xdr:rowOff>162516</xdr:rowOff>
    </xdr:to>
    <xdr:sp macro="" textlink="">
      <xdr:nvSpPr>
        <xdr:cNvPr id="198" name="楕円 197"/>
        <xdr:cNvSpPr/>
      </xdr:nvSpPr>
      <xdr:spPr>
        <a:xfrm>
          <a:off x="3746500" y="129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153643</xdr:rowOff>
    </xdr:from>
    <xdr:ext cx="599010" cy="259045"/>
    <xdr:sp macro="" textlink="">
      <xdr:nvSpPr>
        <xdr:cNvPr id="199" name="テキスト ボックス 198"/>
        <xdr:cNvSpPr txBox="1"/>
      </xdr:nvSpPr>
      <xdr:spPr>
        <a:xfrm>
          <a:off x="3497795" y="1301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154527</xdr:rowOff>
    </xdr:from>
    <xdr:to>
      <xdr:col>15</xdr:col>
      <xdr:colOff>101600</xdr:colOff>
      <xdr:row>74</xdr:row>
      <xdr:rowOff>84677</xdr:rowOff>
    </xdr:to>
    <xdr:sp macro="" textlink="">
      <xdr:nvSpPr>
        <xdr:cNvPr id="200" name="楕円 199"/>
        <xdr:cNvSpPr/>
      </xdr:nvSpPr>
      <xdr:spPr>
        <a:xfrm>
          <a:off x="2857500" y="1267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101204</xdr:rowOff>
    </xdr:from>
    <xdr:ext cx="599010" cy="259045"/>
    <xdr:sp macro="" textlink="">
      <xdr:nvSpPr>
        <xdr:cNvPr id="201" name="テキスト ボックス 200"/>
        <xdr:cNvSpPr txBox="1"/>
      </xdr:nvSpPr>
      <xdr:spPr>
        <a:xfrm>
          <a:off x="2608795" y="1244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84747</xdr:rowOff>
    </xdr:from>
    <xdr:to>
      <xdr:col>10</xdr:col>
      <xdr:colOff>165100</xdr:colOff>
      <xdr:row>75</xdr:row>
      <xdr:rowOff>14897</xdr:rowOff>
    </xdr:to>
    <xdr:sp macro="" textlink="">
      <xdr:nvSpPr>
        <xdr:cNvPr id="202" name="楕円 201"/>
        <xdr:cNvSpPr/>
      </xdr:nvSpPr>
      <xdr:spPr>
        <a:xfrm>
          <a:off x="1968500" y="1277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31424</xdr:rowOff>
    </xdr:from>
    <xdr:ext cx="599010" cy="259045"/>
    <xdr:sp macro="" textlink="">
      <xdr:nvSpPr>
        <xdr:cNvPr id="203" name="テキスト ボックス 202"/>
        <xdr:cNvSpPr txBox="1"/>
      </xdr:nvSpPr>
      <xdr:spPr>
        <a:xfrm>
          <a:off x="1719795" y="1254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165500</xdr:rowOff>
    </xdr:from>
    <xdr:to>
      <xdr:col>6</xdr:col>
      <xdr:colOff>38100</xdr:colOff>
      <xdr:row>75</xdr:row>
      <xdr:rowOff>95650</xdr:rowOff>
    </xdr:to>
    <xdr:sp macro="" textlink="">
      <xdr:nvSpPr>
        <xdr:cNvPr id="204" name="楕円 203"/>
        <xdr:cNvSpPr/>
      </xdr:nvSpPr>
      <xdr:spPr>
        <a:xfrm>
          <a:off x="1079500" y="128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112177</xdr:rowOff>
    </xdr:from>
    <xdr:ext cx="599010" cy="259045"/>
    <xdr:sp macro="" textlink="">
      <xdr:nvSpPr>
        <xdr:cNvPr id="205" name="テキスト ボックス 204"/>
        <xdr:cNvSpPr txBox="1"/>
      </xdr:nvSpPr>
      <xdr:spPr>
        <a:xfrm>
          <a:off x="830795" y="1262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72644</xdr:rowOff>
    </xdr:from>
    <xdr:to>
      <xdr:col>24</xdr:col>
      <xdr:colOff>62865</xdr:colOff>
      <xdr:row>98</xdr:row>
      <xdr:rowOff>52646</xdr:rowOff>
    </xdr:to>
    <xdr:cxnSp macro="">
      <xdr:nvCxnSpPr>
        <xdr:cNvPr id="231" name="直線コネクタ 230"/>
        <xdr:cNvCxnSpPr/>
      </xdr:nvCxnSpPr>
      <xdr:spPr>
        <a:xfrm flipV="1">
          <a:off x="4633595" y="15503144"/>
          <a:ext cx="1270" cy="135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56473</xdr:rowOff>
    </xdr:from>
    <xdr:ext cx="534377" cy="259045"/>
    <xdr:sp macro="" textlink="">
      <xdr:nvSpPr>
        <xdr:cNvPr id="232" name="衛生費最小値テキスト"/>
        <xdr:cNvSpPr txBox="1"/>
      </xdr:nvSpPr>
      <xdr:spPr>
        <a:xfrm>
          <a:off x="4686300" y="168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52646</xdr:rowOff>
    </xdr:from>
    <xdr:to>
      <xdr:col>24</xdr:col>
      <xdr:colOff>152400</xdr:colOff>
      <xdr:row>98</xdr:row>
      <xdr:rowOff>52646</xdr:rowOff>
    </xdr:to>
    <xdr:cxnSp macro="">
      <xdr:nvCxnSpPr>
        <xdr:cNvPr id="233" name="直線コネクタ 232"/>
        <xdr:cNvCxnSpPr/>
      </xdr:nvCxnSpPr>
      <xdr:spPr>
        <a:xfrm>
          <a:off x="4546600" y="1685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19321</xdr:rowOff>
    </xdr:from>
    <xdr:ext cx="599010" cy="259045"/>
    <xdr:sp macro="" textlink="">
      <xdr:nvSpPr>
        <xdr:cNvPr id="234" name="衛生費最大値テキスト"/>
        <xdr:cNvSpPr txBox="1"/>
      </xdr:nvSpPr>
      <xdr:spPr>
        <a:xfrm>
          <a:off x="4686300" y="152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72644</xdr:rowOff>
    </xdr:from>
    <xdr:to>
      <xdr:col>24</xdr:col>
      <xdr:colOff>152400</xdr:colOff>
      <xdr:row>90</xdr:row>
      <xdr:rowOff>72644</xdr:rowOff>
    </xdr:to>
    <xdr:cxnSp macro="">
      <xdr:nvCxnSpPr>
        <xdr:cNvPr id="235" name="直線コネクタ 234"/>
        <xdr:cNvCxnSpPr/>
      </xdr:nvCxnSpPr>
      <xdr:spPr>
        <a:xfrm>
          <a:off x="4546600" y="155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64948</xdr:rowOff>
    </xdr:from>
    <xdr:to>
      <xdr:col>24</xdr:col>
      <xdr:colOff>63500</xdr:colOff>
      <xdr:row>97</xdr:row>
      <xdr:rowOff>67822</xdr:rowOff>
    </xdr:to>
    <xdr:cxnSp macro="">
      <xdr:nvCxnSpPr>
        <xdr:cNvPr id="236" name="直線コネクタ 235"/>
        <xdr:cNvCxnSpPr/>
      </xdr:nvCxnSpPr>
      <xdr:spPr>
        <a:xfrm>
          <a:off x="3797300" y="16695598"/>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71054</xdr:rowOff>
    </xdr:from>
    <xdr:ext cx="534377" cy="259045"/>
    <xdr:sp macro="" textlink="">
      <xdr:nvSpPr>
        <xdr:cNvPr id="237" name="衛生費平均値テキスト"/>
        <xdr:cNvSpPr txBox="1"/>
      </xdr:nvSpPr>
      <xdr:spPr>
        <a:xfrm>
          <a:off x="4686300" y="1635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48177</xdr:rowOff>
    </xdr:from>
    <xdr:to>
      <xdr:col>24</xdr:col>
      <xdr:colOff>114300</xdr:colOff>
      <xdr:row>96</xdr:row>
      <xdr:rowOff>149777</xdr:rowOff>
    </xdr:to>
    <xdr:sp macro="" textlink="">
      <xdr:nvSpPr>
        <xdr:cNvPr id="238" name="フローチャート: 判断 237"/>
        <xdr:cNvSpPr/>
      </xdr:nvSpPr>
      <xdr:spPr>
        <a:xfrm>
          <a:off x="4584700" y="1650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64948</xdr:rowOff>
    </xdr:from>
    <xdr:to>
      <xdr:col>19</xdr:col>
      <xdr:colOff>177800</xdr:colOff>
      <xdr:row>97</xdr:row>
      <xdr:rowOff>65165</xdr:rowOff>
    </xdr:to>
    <xdr:cxnSp macro="">
      <xdr:nvCxnSpPr>
        <xdr:cNvPr id="239" name="直線コネクタ 238"/>
        <xdr:cNvCxnSpPr/>
      </xdr:nvCxnSpPr>
      <xdr:spPr>
        <a:xfrm flipV="1">
          <a:off x="2908300" y="16695598"/>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149196</xdr:rowOff>
    </xdr:from>
    <xdr:to>
      <xdr:col>20</xdr:col>
      <xdr:colOff>38100</xdr:colOff>
      <xdr:row>97</xdr:row>
      <xdr:rowOff>79346</xdr:rowOff>
    </xdr:to>
    <xdr:sp macro="" textlink="">
      <xdr:nvSpPr>
        <xdr:cNvPr id="240" name="フローチャート: 判断 239"/>
        <xdr:cNvSpPr/>
      </xdr:nvSpPr>
      <xdr:spPr>
        <a:xfrm>
          <a:off x="3746500" y="1660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95873</xdr:rowOff>
    </xdr:from>
    <xdr:ext cx="534377" cy="259045"/>
    <xdr:sp macro="" textlink="">
      <xdr:nvSpPr>
        <xdr:cNvPr id="241" name="テキスト ボックス 240"/>
        <xdr:cNvSpPr txBox="1"/>
      </xdr:nvSpPr>
      <xdr:spPr>
        <a:xfrm>
          <a:off x="3530111" y="1638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41641</xdr:rowOff>
    </xdr:from>
    <xdr:to>
      <xdr:col>15</xdr:col>
      <xdr:colOff>50800</xdr:colOff>
      <xdr:row>97</xdr:row>
      <xdr:rowOff>65165</xdr:rowOff>
    </xdr:to>
    <xdr:cxnSp macro="">
      <xdr:nvCxnSpPr>
        <xdr:cNvPr id="242" name="直線コネクタ 241"/>
        <xdr:cNvCxnSpPr/>
      </xdr:nvCxnSpPr>
      <xdr:spPr>
        <a:xfrm>
          <a:off x="2019300" y="16672291"/>
          <a:ext cx="889000" cy="2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98577</xdr:rowOff>
    </xdr:from>
    <xdr:to>
      <xdr:col>15</xdr:col>
      <xdr:colOff>101600</xdr:colOff>
      <xdr:row>97</xdr:row>
      <xdr:rowOff>28727</xdr:rowOff>
    </xdr:to>
    <xdr:sp macro="" textlink="">
      <xdr:nvSpPr>
        <xdr:cNvPr id="243" name="フローチャート: 判断 242"/>
        <xdr:cNvSpPr/>
      </xdr:nvSpPr>
      <xdr:spPr>
        <a:xfrm>
          <a:off x="2857500" y="165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45254</xdr:rowOff>
    </xdr:from>
    <xdr:ext cx="534377" cy="259045"/>
    <xdr:sp macro="" textlink="">
      <xdr:nvSpPr>
        <xdr:cNvPr id="244" name="テキスト ボックス 243"/>
        <xdr:cNvSpPr txBox="1"/>
      </xdr:nvSpPr>
      <xdr:spPr>
        <a:xfrm>
          <a:off x="2641111" y="163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41641</xdr:rowOff>
    </xdr:from>
    <xdr:to>
      <xdr:col>10</xdr:col>
      <xdr:colOff>114300</xdr:colOff>
      <xdr:row>97</xdr:row>
      <xdr:rowOff>106935</xdr:rowOff>
    </xdr:to>
    <xdr:cxnSp macro="">
      <xdr:nvCxnSpPr>
        <xdr:cNvPr id="245" name="直線コネクタ 244"/>
        <xdr:cNvCxnSpPr/>
      </xdr:nvCxnSpPr>
      <xdr:spPr>
        <a:xfrm flipV="1">
          <a:off x="1130300" y="16672291"/>
          <a:ext cx="889000" cy="6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119194</xdr:rowOff>
    </xdr:from>
    <xdr:to>
      <xdr:col>10</xdr:col>
      <xdr:colOff>165100</xdr:colOff>
      <xdr:row>97</xdr:row>
      <xdr:rowOff>49344</xdr:rowOff>
    </xdr:to>
    <xdr:sp macro="" textlink="">
      <xdr:nvSpPr>
        <xdr:cNvPr id="246" name="フローチャート: 判断 245"/>
        <xdr:cNvSpPr/>
      </xdr:nvSpPr>
      <xdr:spPr>
        <a:xfrm>
          <a:off x="1968500" y="1657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65871</xdr:rowOff>
    </xdr:from>
    <xdr:ext cx="534377" cy="259045"/>
    <xdr:sp macro="" textlink="">
      <xdr:nvSpPr>
        <xdr:cNvPr id="247" name="テキスト ボックス 246"/>
        <xdr:cNvSpPr txBox="1"/>
      </xdr:nvSpPr>
      <xdr:spPr>
        <a:xfrm>
          <a:off x="1752111" y="1635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152755</xdr:rowOff>
    </xdr:from>
    <xdr:to>
      <xdr:col>6</xdr:col>
      <xdr:colOff>38100</xdr:colOff>
      <xdr:row>97</xdr:row>
      <xdr:rowOff>82905</xdr:rowOff>
    </xdr:to>
    <xdr:sp macro="" textlink="">
      <xdr:nvSpPr>
        <xdr:cNvPr id="248" name="フローチャート: 判断 247"/>
        <xdr:cNvSpPr/>
      </xdr:nvSpPr>
      <xdr:spPr>
        <a:xfrm>
          <a:off x="1079500" y="1661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99432</xdr:rowOff>
    </xdr:from>
    <xdr:ext cx="534377" cy="259045"/>
    <xdr:sp macro="" textlink="">
      <xdr:nvSpPr>
        <xdr:cNvPr id="249" name="テキスト ボックス 248"/>
        <xdr:cNvSpPr txBox="1"/>
      </xdr:nvSpPr>
      <xdr:spPr>
        <a:xfrm>
          <a:off x="863111" y="163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17022</xdr:rowOff>
    </xdr:from>
    <xdr:to>
      <xdr:col>24</xdr:col>
      <xdr:colOff>114300</xdr:colOff>
      <xdr:row>97</xdr:row>
      <xdr:rowOff>118622</xdr:rowOff>
    </xdr:to>
    <xdr:sp macro="" textlink="">
      <xdr:nvSpPr>
        <xdr:cNvPr id="255" name="楕円 254"/>
        <xdr:cNvSpPr/>
      </xdr:nvSpPr>
      <xdr:spPr>
        <a:xfrm>
          <a:off x="4584700" y="166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166899</xdr:rowOff>
    </xdr:from>
    <xdr:ext cx="534377" cy="259045"/>
    <xdr:sp macro="" textlink="">
      <xdr:nvSpPr>
        <xdr:cNvPr id="256" name="衛生費該当値テキスト"/>
        <xdr:cNvSpPr txBox="1"/>
      </xdr:nvSpPr>
      <xdr:spPr>
        <a:xfrm>
          <a:off x="4686300" y="166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14148</xdr:rowOff>
    </xdr:from>
    <xdr:to>
      <xdr:col>20</xdr:col>
      <xdr:colOff>38100</xdr:colOff>
      <xdr:row>97</xdr:row>
      <xdr:rowOff>115748</xdr:rowOff>
    </xdr:to>
    <xdr:sp macro="" textlink="">
      <xdr:nvSpPr>
        <xdr:cNvPr id="257" name="楕円 256"/>
        <xdr:cNvSpPr/>
      </xdr:nvSpPr>
      <xdr:spPr>
        <a:xfrm>
          <a:off x="3746500" y="166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106875</xdr:rowOff>
    </xdr:from>
    <xdr:ext cx="534377" cy="259045"/>
    <xdr:sp macro="" textlink="">
      <xdr:nvSpPr>
        <xdr:cNvPr id="258" name="テキスト ボックス 257"/>
        <xdr:cNvSpPr txBox="1"/>
      </xdr:nvSpPr>
      <xdr:spPr>
        <a:xfrm>
          <a:off x="3530111" y="167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14365</xdr:rowOff>
    </xdr:from>
    <xdr:to>
      <xdr:col>15</xdr:col>
      <xdr:colOff>101600</xdr:colOff>
      <xdr:row>97</xdr:row>
      <xdr:rowOff>115965</xdr:rowOff>
    </xdr:to>
    <xdr:sp macro="" textlink="">
      <xdr:nvSpPr>
        <xdr:cNvPr id="259" name="楕円 258"/>
        <xdr:cNvSpPr/>
      </xdr:nvSpPr>
      <xdr:spPr>
        <a:xfrm>
          <a:off x="2857500" y="16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107092</xdr:rowOff>
    </xdr:from>
    <xdr:ext cx="534377" cy="259045"/>
    <xdr:sp macro="" textlink="">
      <xdr:nvSpPr>
        <xdr:cNvPr id="260" name="テキスト ボックス 259"/>
        <xdr:cNvSpPr txBox="1"/>
      </xdr:nvSpPr>
      <xdr:spPr>
        <a:xfrm>
          <a:off x="2641111" y="167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162291</xdr:rowOff>
    </xdr:from>
    <xdr:to>
      <xdr:col>10</xdr:col>
      <xdr:colOff>165100</xdr:colOff>
      <xdr:row>97</xdr:row>
      <xdr:rowOff>92441</xdr:rowOff>
    </xdr:to>
    <xdr:sp macro="" textlink="">
      <xdr:nvSpPr>
        <xdr:cNvPr id="261" name="楕円 260"/>
        <xdr:cNvSpPr/>
      </xdr:nvSpPr>
      <xdr:spPr>
        <a:xfrm>
          <a:off x="1968500" y="166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83568</xdr:rowOff>
    </xdr:from>
    <xdr:ext cx="534377" cy="259045"/>
    <xdr:sp macro="" textlink="">
      <xdr:nvSpPr>
        <xdr:cNvPr id="262" name="テキスト ボックス 261"/>
        <xdr:cNvSpPr txBox="1"/>
      </xdr:nvSpPr>
      <xdr:spPr>
        <a:xfrm>
          <a:off x="1752111" y="167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56135</xdr:rowOff>
    </xdr:from>
    <xdr:to>
      <xdr:col>6</xdr:col>
      <xdr:colOff>38100</xdr:colOff>
      <xdr:row>97</xdr:row>
      <xdr:rowOff>157735</xdr:rowOff>
    </xdr:to>
    <xdr:sp macro="" textlink="">
      <xdr:nvSpPr>
        <xdr:cNvPr id="263" name="楕円 262"/>
        <xdr:cNvSpPr/>
      </xdr:nvSpPr>
      <xdr:spPr>
        <a:xfrm>
          <a:off x="1079500" y="16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148862</xdr:rowOff>
    </xdr:from>
    <xdr:ext cx="534377" cy="259045"/>
    <xdr:sp macro="" textlink="">
      <xdr:nvSpPr>
        <xdr:cNvPr id="264" name="テキスト ボックス 263"/>
        <xdr:cNvSpPr txBox="1"/>
      </xdr:nvSpPr>
      <xdr:spPr>
        <a:xfrm>
          <a:off x="863111" y="167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113030</xdr:rowOff>
    </xdr:from>
    <xdr:to>
      <xdr:col>54</xdr:col>
      <xdr:colOff>189865</xdr:colOff>
      <xdr:row>39</xdr:row>
      <xdr:rowOff>41402</xdr:rowOff>
    </xdr:to>
    <xdr:cxnSp macro="">
      <xdr:nvCxnSpPr>
        <xdr:cNvPr id="288" name="直線コネクタ 287"/>
        <xdr:cNvCxnSpPr/>
      </xdr:nvCxnSpPr>
      <xdr:spPr>
        <a:xfrm flipV="1">
          <a:off x="10475595" y="5427980"/>
          <a:ext cx="127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45229</xdr:rowOff>
    </xdr:from>
    <xdr:ext cx="313932" cy="259045"/>
    <xdr:sp macro="" textlink="">
      <xdr:nvSpPr>
        <xdr:cNvPr id="289"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41402</xdr:rowOff>
    </xdr:from>
    <xdr:to>
      <xdr:col>55</xdr:col>
      <xdr:colOff>88900</xdr:colOff>
      <xdr:row>39</xdr:row>
      <xdr:rowOff>41402</xdr:rowOff>
    </xdr:to>
    <xdr:cxnSp macro="">
      <xdr:nvCxnSpPr>
        <xdr:cNvPr id="290" name="直線コネクタ 289"/>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59707</xdr:rowOff>
    </xdr:from>
    <xdr:ext cx="469744" cy="259045"/>
    <xdr:sp macro="" textlink="">
      <xdr:nvSpPr>
        <xdr:cNvPr id="291" name="労働費最大値テキスト"/>
        <xdr:cNvSpPr txBox="1"/>
      </xdr:nvSpPr>
      <xdr:spPr>
        <a:xfrm>
          <a:off x="10528300" y="52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113030</xdr:rowOff>
    </xdr:from>
    <xdr:to>
      <xdr:col>55</xdr:col>
      <xdr:colOff>88900</xdr:colOff>
      <xdr:row>31</xdr:row>
      <xdr:rowOff>113030</xdr:rowOff>
    </xdr:to>
    <xdr:cxnSp macro="">
      <xdr:nvCxnSpPr>
        <xdr:cNvPr id="292" name="直線コネクタ 291"/>
        <xdr:cNvCxnSpPr/>
      </xdr:nvCxnSpPr>
      <xdr:spPr>
        <a:xfrm>
          <a:off x="10388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113030</xdr:rowOff>
    </xdr:from>
    <xdr:to>
      <xdr:col>55</xdr:col>
      <xdr:colOff>0</xdr:colOff>
      <xdr:row>38</xdr:row>
      <xdr:rowOff>165989</xdr:rowOff>
    </xdr:to>
    <xdr:cxnSp macro="">
      <xdr:nvCxnSpPr>
        <xdr:cNvPr id="293" name="直線コネクタ 292"/>
        <xdr:cNvCxnSpPr/>
      </xdr:nvCxnSpPr>
      <xdr:spPr>
        <a:xfrm flipV="1">
          <a:off x="9639300" y="5427980"/>
          <a:ext cx="838200" cy="125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149051</xdr:rowOff>
    </xdr:from>
    <xdr:ext cx="378565" cy="259045"/>
    <xdr:sp macro="" textlink="">
      <xdr:nvSpPr>
        <xdr:cNvPr id="294" name="労働費平均値テキスト"/>
        <xdr:cNvSpPr txBox="1"/>
      </xdr:nvSpPr>
      <xdr:spPr>
        <a:xfrm>
          <a:off x="10528300" y="6492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170624</xdr:rowOff>
    </xdr:from>
    <xdr:to>
      <xdr:col>55</xdr:col>
      <xdr:colOff>50800</xdr:colOff>
      <xdr:row>38</xdr:row>
      <xdr:rowOff>100774</xdr:rowOff>
    </xdr:to>
    <xdr:sp macro="" textlink="">
      <xdr:nvSpPr>
        <xdr:cNvPr id="295" name="フローチャート: 判断 294"/>
        <xdr:cNvSpPr/>
      </xdr:nvSpPr>
      <xdr:spPr>
        <a:xfrm>
          <a:off x="104267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73216</xdr:rowOff>
    </xdr:from>
    <xdr:to>
      <xdr:col>50</xdr:col>
      <xdr:colOff>114300</xdr:colOff>
      <xdr:row>38</xdr:row>
      <xdr:rowOff>165989</xdr:rowOff>
    </xdr:to>
    <xdr:cxnSp macro="">
      <xdr:nvCxnSpPr>
        <xdr:cNvPr id="296" name="直線コネクタ 295"/>
        <xdr:cNvCxnSpPr/>
      </xdr:nvCxnSpPr>
      <xdr:spPr>
        <a:xfrm>
          <a:off x="8750300" y="6073966"/>
          <a:ext cx="889000" cy="60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95758</xdr:rowOff>
    </xdr:from>
    <xdr:to>
      <xdr:col>50</xdr:col>
      <xdr:colOff>165100</xdr:colOff>
      <xdr:row>39</xdr:row>
      <xdr:rowOff>25908</xdr:rowOff>
    </xdr:to>
    <xdr:sp macro="" textlink="">
      <xdr:nvSpPr>
        <xdr:cNvPr id="297" name="フローチャート: 判断 296"/>
        <xdr:cNvSpPr/>
      </xdr:nvSpPr>
      <xdr:spPr>
        <a:xfrm>
          <a:off x="9588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42435</xdr:rowOff>
    </xdr:from>
    <xdr:ext cx="378565" cy="259045"/>
    <xdr:sp macro="" textlink="">
      <xdr:nvSpPr>
        <xdr:cNvPr id="298" name="テキスト ボックス 297"/>
        <xdr:cNvSpPr txBox="1"/>
      </xdr:nvSpPr>
      <xdr:spPr>
        <a:xfrm>
          <a:off x="9450017" y="638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73216</xdr:rowOff>
    </xdr:from>
    <xdr:to>
      <xdr:col>45</xdr:col>
      <xdr:colOff>177800</xdr:colOff>
      <xdr:row>38</xdr:row>
      <xdr:rowOff>19494</xdr:rowOff>
    </xdr:to>
    <xdr:cxnSp macro="">
      <xdr:nvCxnSpPr>
        <xdr:cNvPr id="299" name="直線コネクタ 298"/>
        <xdr:cNvCxnSpPr/>
      </xdr:nvCxnSpPr>
      <xdr:spPr>
        <a:xfrm flipV="1">
          <a:off x="7861300" y="6073966"/>
          <a:ext cx="889000" cy="4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21844</xdr:rowOff>
    </xdr:from>
    <xdr:to>
      <xdr:col>46</xdr:col>
      <xdr:colOff>38100</xdr:colOff>
      <xdr:row>38</xdr:row>
      <xdr:rowOff>123444</xdr:rowOff>
    </xdr:to>
    <xdr:sp macro="" textlink="">
      <xdr:nvSpPr>
        <xdr:cNvPr id="300" name="フローチャート: 判断 299"/>
        <xdr:cNvSpPr/>
      </xdr:nvSpPr>
      <xdr:spPr>
        <a:xfrm>
          <a:off x="869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114571</xdr:rowOff>
    </xdr:from>
    <xdr:ext cx="378565" cy="259045"/>
    <xdr:sp macro="" textlink="">
      <xdr:nvSpPr>
        <xdr:cNvPr id="301" name="テキスト ボックス 300"/>
        <xdr:cNvSpPr txBox="1"/>
      </xdr:nvSpPr>
      <xdr:spPr>
        <a:xfrm>
          <a:off x="8561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130366</xdr:rowOff>
    </xdr:from>
    <xdr:to>
      <xdr:col>41</xdr:col>
      <xdr:colOff>50800</xdr:colOff>
      <xdr:row>38</xdr:row>
      <xdr:rowOff>19494</xdr:rowOff>
    </xdr:to>
    <xdr:cxnSp macro="">
      <xdr:nvCxnSpPr>
        <xdr:cNvPr id="302" name="直線コネクタ 301"/>
        <xdr:cNvCxnSpPr/>
      </xdr:nvCxnSpPr>
      <xdr:spPr>
        <a:xfrm>
          <a:off x="6972300" y="6302566"/>
          <a:ext cx="889000" cy="2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127572</xdr:rowOff>
    </xdr:from>
    <xdr:to>
      <xdr:col>41</xdr:col>
      <xdr:colOff>101600</xdr:colOff>
      <xdr:row>38</xdr:row>
      <xdr:rowOff>57722</xdr:rowOff>
    </xdr:to>
    <xdr:sp macro="" textlink="">
      <xdr:nvSpPr>
        <xdr:cNvPr id="303" name="フローチャート: 判断 302"/>
        <xdr:cNvSpPr/>
      </xdr:nvSpPr>
      <xdr:spPr>
        <a:xfrm>
          <a:off x="7810500" y="647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74249</xdr:rowOff>
    </xdr:from>
    <xdr:ext cx="469744" cy="259045"/>
    <xdr:sp macro="" textlink="">
      <xdr:nvSpPr>
        <xdr:cNvPr id="304" name="テキスト ボックス 303"/>
        <xdr:cNvSpPr txBox="1"/>
      </xdr:nvSpPr>
      <xdr:spPr>
        <a:xfrm>
          <a:off x="7626428" y="624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39751</xdr:rowOff>
    </xdr:from>
    <xdr:to>
      <xdr:col>36</xdr:col>
      <xdr:colOff>165100</xdr:colOff>
      <xdr:row>37</xdr:row>
      <xdr:rowOff>141351</xdr:rowOff>
    </xdr:to>
    <xdr:sp macro="" textlink="">
      <xdr:nvSpPr>
        <xdr:cNvPr id="305" name="フローチャート: 判断 304"/>
        <xdr:cNvSpPr/>
      </xdr:nvSpPr>
      <xdr:spPr>
        <a:xfrm>
          <a:off x="6921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132478</xdr:rowOff>
    </xdr:from>
    <xdr:ext cx="469744" cy="259045"/>
    <xdr:sp macro="" textlink="">
      <xdr:nvSpPr>
        <xdr:cNvPr id="306" name="テキスト ボックス 305"/>
        <xdr:cNvSpPr txBox="1"/>
      </xdr:nvSpPr>
      <xdr:spPr>
        <a:xfrm>
          <a:off x="6737428" y="647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62230</xdr:rowOff>
    </xdr:from>
    <xdr:to>
      <xdr:col>55</xdr:col>
      <xdr:colOff>50800</xdr:colOff>
      <xdr:row>31</xdr:row>
      <xdr:rowOff>163830</xdr:rowOff>
    </xdr:to>
    <xdr:sp macro="" textlink="">
      <xdr:nvSpPr>
        <xdr:cNvPr id="312" name="楕円 311"/>
        <xdr:cNvSpPr/>
      </xdr:nvSpPr>
      <xdr:spPr>
        <a:xfrm>
          <a:off x="104267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15257</xdr:rowOff>
    </xdr:from>
    <xdr:ext cx="469744" cy="259045"/>
    <xdr:sp macro="" textlink="">
      <xdr:nvSpPr>
        <xdr:cNvPr id="313" name="労働費該当値テキスト"/>
        <xdr:cNvSpPr txBox="1"/>
      </xdr:nvSpPr>
      <xdr:spPr>
        <a:xfrm>
          <a:off x="10528300" y="533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115189</xdr:rowOff>
    </xdr:from>
    <xdr:to>
      <xdr:col>50</xdr:col>
      <xdr:colOff>165100</xdr:colOff>
      <xdr:row>39</xdr:row>
      <xdr:rowOff>45339</xdr:rowOff>
    </xdr:to>
    <xdr:sp macro="" textlink="">
      <xdr:nvSpPr>
        <xdr:cNvPr id="314" name="楕円 313"/>
        <xdr:cNvSpPr/>
      </xdr:nvSpPr>
      <xdr:spPr>
        <a:xfrm>
          <a:off x="9588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36466</xdr:rowOff>
    </xdr:from>
    <xdr:ext cx="378565" cy="259045"/>
    <xdr:sp macro="" textlink="">
      <xdr:nvSpPr>
        <xdr:cNvPr id="315" name="テキスト ボックス 314"/>
        <xdr:cNvSpPr txBox="1"/>
      </xdr:nvSpPr>
      <xdr:spPr>
        <a:xfrm>
          <a:off x="9450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22416</xdr:rowOff>
    </xdr:from>
    <xdr:to>
      <xdr:col>46</xdr:col>
      <xdr:colOff>38100</xdr:colOff>
      <xdr:row>35</xdr:row>
      <xdr:rowOff>124016</xdr:rowOff>
    </xdr:to>
    <xdr:sp macro="" textlink="">
      <xdr:nvSpPr>
        <xdr:cNvPr id="316" name="楕円 315"/>
        <xdr:cNvSpPr/>
      </xdr:nvSpPr>
      <xdr:spPr>
        <a:xfrm>
          <a:off x="8699500" y="60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140543</xdr:rowOff>
    </xdr:from>
    <xdr:ext cx="469744" cy="259045"/>
    <xdr:sp macro="" textlink="">
      <xdr:nvSpPr>
        <xdr:cNvPr id="317" name="テキスト ボックス 316"/>
        <xdr:cNvSpPr txBox="1"/>
      </xdr:nvSpPr>
      <xdr:spPr>
        <a:xfrm>
          <a:off x="8515428" y="579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140145</xdr:rowOff>
    </xdr:from>
    <xdr:to>
      <xdr:col>41</xdr:col>
      <xdr:colOff>101600</xdr:colOff>
      <xdr:row>38</xdr:row>
      <xdr:rowOff>70295</xdr:rowOff>
    </xdr:to>
    <xdr:sp macro="" textlink="">
      <xdr:nvSpPr>
        <xdr:cNvPr id="318" name="楕円 317"/>
        <xdr:cNvSpPr/>
      </xdr:nvSpPr>
      <xdr:spPr>
        <a:xfrm>
          <a:off x="7810500" y="64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61421</xdr:rowOff>
    </xdr:from>
    <xdr:ext cx="469744" cy="259045"/>
    <xdr:sp macro="" textlink="">
      <xdr:nvSpPr>
        <xdr:cNvPr id="319" name="テキスト ボックス 318"/>
        <xdr:cNvSpPr txBox="1"/>
      </xdr:nvSpPr>
      <xdr:spPr>
        <a:xfrm>
          <a:off x="7626428" y="65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79566</xdr:rowOff>
    </xdr:from>
    <xdr:to>
      <xdr:col>36</xdr:col>
      <xdr:colOff>165100</xdr:colOff>
      <xdr:row>37</xdr:row>
      <xdr:rowOff>9716</xdr:rowOff>
    </xdr:to>
    <xdr:sp macro="" textlink="">
      <xdr:nvSpPr>
        <xdr:cNvPr id="320" name="楕円 319"/>
        <xdr:cNvSpPr/>
      </xdr:nvSpPr>
      <xdr:spPr>
        <a:xfrm>
          <a:off x="6921500" y="62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26243</xdr:rowOff>
    </xdr:from>
    <xdr:ext cx="469744" cy="259045"/>
    <xdr:sp macro="" textlink="">
      <xdr:nvSpPr>
        <xdr:cNvPr id="321" name="テキスト ボックス 320"/>
        <xdr:cNvSpPr txBox="1"/>
      </xdr:nvSpPr>
      <xdr:spPr>
        <a:xfrm>
          <a:off x="6737428" y="602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75281</xdr:rowOff>
    </xdr:from>
    <xdr:to>
      <xdr:col>54</xdr:col>
      <xdr:colOff>189865</xdr:colOff>
      <xdr:row>59</xdr:row>
      <xdr:rowOff>36099</xdr:rowOff>
    </xdr:to>
    <xdr:cxnSp macro="">
      <xdr:nvCxnSpPr>
        <xdr:cNvPr id="344" name="直線コネクタ 343"/>
        <xdr:cNvCxnSpPr/>
      </xdr:nvCxnSpPr>
      <xdr:spPr>
        <a:xfrm flipV="1">
          <a:off x="10475595" y="8647781"/>
          <a:ext cx="1270" cy="150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39926</xdr:rowOff>
    </xdr:from>
    <xdr:ext cx="469744" cy="259045"/>
    <xdr:sp macro="" textlink="">
      <xdr:nvSpPr>
        <xdr:cNvPr id="345" name="農林水産業費最小値テキスト"/>
        <xdr:cNvSpPr txBox="1"/>
      </xdr:nvSpPr>
      <xdr:spPr>
        <a:xfrm>
          <a:off x="10528300" y="1015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36099</xdr:rowOff>
    </xdr:from>
    <xdr:to>
      <xdr:col>55</xdr:col>
      <xdr:colOff>88900</xdr:colOff>
      <xdr:row>59</xdr:row>
      <xdr:rowOff>36099</xdr:rowOff>
    </xdr:to>
    <xdr:cxnSp macro="">
      <xdr:nvCxnSpPr>
        <xdr:cNvPr id="346" name="直線コネクタ 345"/>
        <xdr:cNvCxnSpPr/>
      </xdr:nvCxnSpPr>
      <xdr:spPr>
        <a:xfrm>
          <a:off x="10388600" y="1015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21958</xdr:rowOff>
    </xdr:from>
    <xdr:ext cx="534377" cy="259045"/>
    <xdr:sp macro="" textlink="">
      <xdr:nvSpPr>
        <xdr:cNvPr id="347" name="農林水産業費最大値テキスト"/>
        <xdr:cNvSpPr txBox="1"/>
      </xdr:nvSpPr>
      <xdr:spPr>
        <a:xfrm>
          <a:off x="10528300" y="84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75281</xdr:rowOff>
    </xdr:from>
    <xdr:to>
      <xdr:col>55</xdr:col>
      <xdr:colOff>88900</xdr:colOff>
      <xdr:row>50</xdr:row>
      <xdr:rowOff>75281</xdr:rowOff>
    </xdr:to>
    <xdr:cxnSp macro="">
      <xdr:nvCxnSpPr>
        <xdr:cNvPr id="348" name="直線コネクタ 347"/>
        <xdr:cNvCxnSpPr/>
      </xdr:nvCxnSpPr>
      <xdr:spPr>
        <a:xfrm>
          <a:off x="10388600" y="864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4277</xdr:rowOff>
    </xdr:from>
    <xdr:to>
      <xdr:col>55</xdr:col>
      <xdr:colOff>0</xdr:colOff>
      <xdr:row>57</xdr:row>
      <xdr:rowOff>134031</xdr:rowOff>
    </xdr:to>
    <xdr:cxnSp macro="">
      <xdr:nvCxnSpPr>
        <xdr:cNvPr id="349" name="直線コネクタ 348"/>
        <xdr:cNvCxnSpPr/>
      </xdr:nvCxnSpPr>
      <xdr:spPr>
        <a:xfrm flipV="1">
          <a:off x="9639300" y="9776927"/>
          <a:ext cx="838200" cy="12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95912</xdr:rowOff>
    </xdr:from>
    <xdr:ext cx="534377" cy="259045"/>
    <xdr:sp macro="" textlink="">
      <xdr:nvSpPr>
        <xdr:cNvPr id="350" name="農林水産業費平均値テキスト"/>
        <xdr:cNvSpPr txBox="1"/>
      </xdr:nvSpPr>
      <xdr:spPr>
        <a:xfrm>
          <a:off x="10528300" y="9354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73035</xdr:rowOff>
    </xdr:from>
    <xdr:to>
      <xdr:col>55</xdr:col>
      <xdr:colOff>50800</xdr:colOff>
      <xdr:row>56</xdr:row>
      <xdr:rowOff>3185</xdr:rowOff>
    </xdr:to>
    <xdr:sp macro="" textlink="">
      <xdr:nvSpPr>
        <xdr:cNvPr id="351" name="フローチャート: 判断 350"/>
        <xdr:cNvSpPr/>
      </xdr:nvSpPr>
      <xdr:spPr>
        <a:xfrm>
          <a:off x="104267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105593</xdr:rowOff>
    </xdr:from>
    <xdr:to>
      <xdr:col>50</xdr:col>
      <xdr:colOff>114300</xdr:colOff>
      <xdr:row>57</xdr:row>
      <xdr:rowOff>134031</xdr:rowOff>
    </xdr:to>
    <xdr:cxnSp macro="">
      <xdr:nvCxnSpPr>
        <xdr:cNvPr id="352" name="直線コネクタ 351"/>
        <xdr:cNvCxnSpPr/>
      </xdr:nvCxnSpPr>
      <xdr:spPr>
        <a:xfrm>
          <a:off x="8750300" y="9878243"/>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23154</xdr:rowOff>
    </xdr:from>
    <xdr:to>
      <xdr:col>50</xdr:col>
      <xdr:colOff>165100</xdr:colOff>
      <xdr:row>56</xdr:row>
      <xdr:rowOff>124754</xdr:rowOff>
    </xdr:to>
    <xdr:sp macro="" textlink="">
      <xdr:nvSpPr>
        <xdr:cNvPr id="353" name="フローチャート: 判断 352"/>
        <xdr:cNvSpPr/>
      </xdr:nvSpPr>
      <xdr:spPr>
        <a:xfrm>
          <a:off x="9588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141281</xdr:rowOff>
    </xdr:from>
    <xdr:ext cx="534377" cy="259045"/>
    <xdr:sp macro="" textlink="">
      <xdr:nvSpPr>
        <xdr:cNvPr id="354" name="テキスト ボックス 353"/>
        <xdr:cNvSpPr txBox="1"/>
      </xdr:nvSpPr>
      <xdr:spPr>
        <a:xfrm>
          <a:off x="9372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117435</xdr:rowOff>
    </xdr:from>
    <xdr:to>
      <xdr:col>45</xdr:col>
      <xdr:colOff>177800</xdr:colOff>
      <xdr:row>57</xdr:row>
      <xdr:rowOff>105593</xdr:rowOff>
    </xdr:to>
    <xdr:cxnSp macro="">
      <xdr:nvCxnSpPr>
        <xdr:cNvPr id="355" name="直線コネクタ 354"/>
        <xdr:cNvCxnSpPr/>
      </xdr:nvCxnSpPr>
      <xdr:spPr>
        <a:xfrm>
          <a:off x="7861300" y="9718635"/>
          <a:ext cx="889000" cy="15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139192</xdr:rowOff>
    </xdr:from>
    <xdr:to>
      <xdr:col>46</xdr:col>
      <xdr:colOff>38100</xdr:colOff>
      <xdr:row>56</xdr:row>
      <xdr:rowOff>69342</xdr:rowOff>
    </xdr:to>
    <xdr:sp macro="" textlink="">
      <xdr:nvSpPr>
        <xdr:cNvPr id="356" name="フローチャート: 判断 355"/>
        <xdr:cNvSpPr/>
      </xdr:nvSpPr>
      <xdr:spPr>
        <a:xfrm>
          <a:off x="8699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85869</xdr:rowOff>
    </xdr:from>
    <xdr:ext cx="534377" cy="259045"/>
    <xdr:sp macro="" textlink="">
      <xdr:nvSpPr>
        <xdr:cNvPr id="357" name="テキスト ボックス 356"/>
        <xdr:cNvSpPr txBox="1"/>
      </xdr:nvSpPr>
      <xdr:spPr>
        <a:xfrm>
          <a:off x="8483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167223</xdr:rowOff>
    </xdr:from>
    <xdr:to>
      <xdr:col>41</xdr:col>
      <xdr:colOff>50800</xdr:colOff>
      <xdr:row>56</xdr:row>
      <xdr:rowOff>117435</xdr:rowOff>
    </xdr:to>
    <xdr:cxnSp macro="">
      <xdr:nvCxnSpPr>
        <xdr:cNvPr id="358" name="直線コネクタ 357"/>
        <xdr:cNvCxnSpPr/>
      </xdr:nvCxnSpPr>
      <xdr:spPr>
        <a:xfrm>
          <a:off x="6972300" y="9425523"/>
          <a:ext cx="889000" cy="29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43820</xdr:rowOff>
    </xdr:from>
    <xdr:to>
      <xdr:col>41</xdr:col>
      <xdr:colOff>101600</xdr:colOff>
      <xdr:row>55</xdr:row>
      <xdr:rowOff>145420</xdr:rowOff>
    </xdr:to>
    <xdr:sp macro="" textlink="">
      <xdr:nvSpPr>
        <xdr:cNvPr id="359" name="フローチャート: 判断 358"/>
        <xdr:cNvSpPr/>
      </xdr:nvSpPr>
      <xdr:spPr>
        <a:xfrm>
          <a:off x="7810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161947</xdr:rowOff>
    </xdr:from>
    <xdr:ext cx="534377" cy="259045"/>
    <xdr:sp macro="" textlink="">
      <xdr:nvSpPr>
        <xdr:cNvPr id="360" name="テキスト ボックス 359"/>
        <xdr:cNvSpPr txBox="1"/>
      </xdr:nvSpPr>
      <xdr:spPr>
        <a:xfrm>
          <a:off x="7594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152771</xdr:rowOff>
    </xdr:from>
    <xdr:to>
      <xdr:col>36</xdr:col>
      <xdr:colOff>165100</xdr:colOff>
      <xdr:row>57</xdr:row>
      <xdr:rowOff>82921</xdr:rowOff>
    </xdr:to>
    <xdr:sp macro="" textlink="">
      <xdr:nvSpPr>
        <xdr:cNvPr id="361" name="フローチャート: 判断 360"/>
        <xdr:cNvSpPr/>
      </xdr:nvSpPr>
      <xdr:spPr>
        <a:xfrm>
          <a:off x="6921500" y="97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74048</xdr:rowOff>
    </xdr:from>
    <xdr:ext cx="534377" cy="259045"/>
    <xdr:sp macro="" textlink="">
      <xdr:nvSpPr>
        <xdr:cNvPr id="362" name="テキスト ボックス 361"/>
        <xdr:cNvSpPr txBox="1"/>
      </xdr:nvSpPr>
      <xdr:spPr>
        <a:xfrm>
          <a:off x="6705111" y="98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124927</xdr:rowOff>
    </xdr:from>
    <xdr:to>
      <xdr:col>55</xdr:col>
      <xdr:colOff>50800</xdr:colOff>
      <xdr:row>57</xdr:row>
      <xdr:rowOff>55077</xdr:rowOff>
    </xdr:to>
    <xdr:sp macro="" textlink="">
      <xdr:nvSpPr>
        <xdr:cNvPr id="368" name="楕円 367"/>
        <xdr:cNvSpPr/>
      </xdr:nvSpPr>
      <xdr:spPr>
        <a:xfrm>
          <a:off x="10426700" y="972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103354</xdr:rowOff>
    </xdr:from>
    <xdr:ext cx="534377" cy="259045"/>
    <xdr:sp macro="" textlink="">
      <xdr:nvSpPr>
        <xdr:cNvPr id="369" name="農林水産業費該当値テキスト"/>
        <xdr:cNvSpPr txBox="1"/>
      </xdr:nvSpPr>
      <xdr:spPr>
        <a:xfrm>
          <a:off x="10528300" y="970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83231</xdr:rowOff>
    </xdr:from>
    <xdr:to>
      <xdr:col>50</xdr:col>
      <xdr:colOff>165100</xdr:colOff>
      <xdr:row>58</xdr:row>
      <xdr:rowOff>13381</xdr:rowOff>
    </xdr:to>
    <xdr:sp macro="" textlink="">
      <xdr:nvSpPr>
        <xdr:cNvPr id="370" name="楕円 369"/>
        <xdr:cNvSpPr/>
      </xdr:nvSpPr>
      <xdr:spPr>
        <a:xfrm>
          <a:off x="9588500" y="98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4508</xdr:rowOff>
    </xdr:from>
    <xdr:ext cx="534377" cy="259045"/>
    <xdr:sp macro="" textlink="">
      <xdr:nvSpPr>
        <xdr:cNvPr id="371" name="テキスト ボックス 370"/>
        <xdr:cNvSpPr txBox="1"/>
      </xdr:nvSpPr>
      <xdr:spPr>
        <a:xfrm>
          <a:off x="9372111" y="994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54793</xdr:rowOff>
    </xdr:from>
    <xdr:to>
      <xdr:col>46</xdr:col>
      <xdr:colOff>38100</xdr:colOff>
      <xdr:row>57</xdr:row>
      <xdr:rowOff>156393</xdr:rowOff>
    </xdr:to>
    <xdr:sp macro="" textlink="">
      <xdr:nvSpPr>
        <xdr:cNvPr id="372" name="楕円 371"/>
        <xdr:cNvSpPr/>
      </xdr:nvSpPr>
      <xdr:spPr>
        <a:xfrm>
          <a:off x="8699500" y="98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147520</xdr:rowOff>
    </xdr:from>
    <xdr:ext cx="534377" cy="259045"/>
    <xdr:sp macro="" textlink="">
      <xdr:nvSpPr>
        <xdr:cNvPr id="373" name="テキスト ボックス 372"/>
        <xdr:cNvSpPr txBox="1"/>
      </xdr:nvSpPr>
      <xdr:spPr>
        <a:xfrm>
          <a:off x="8483111" y="992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66635</xdr:rowOff>
    </xdr:from>
    <xdr:to>
      <xdr:col>41</xdr:col>
      <xdr:colOff>101600</xdr:colOff>
      <xdr:row>56</xdr:row>
      <xdr:rowOff>168235</xdr:rowOff>
    </xdr:to>
    <xdr:sp macro="" textlink="">
      <xdr:nvSpPr>
        <xdr:cNvPr id="374" name="楕円 373"/>
        <xdr:cNvSpPr/>
      </xdr:nvSpPr>
      <xdr:spPr>
        <a:xfrm>
          <a:off x="7810500" y="966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159362</xdr:rowOff>
    </xdr:from>
    <xdr:ext cx="534377" cy="259045"/>
    <xdr:sp macro="" textlink="">
      <xdr:nvSpPr>
        <xdr:cNvPr id="375" name="テキスト ボックス 374"/>
        <xdr:cNvSpPr txBox="1"/>
      </xdr:nvSpPr>
      <xdr:spPr>
        <a:xfrm>
          <a:off x="7594111" y="976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116423</xdr:rowOff>
    </xdr:from>
    <xdr:to>
      <xdr:col>36</xdr:col>
      <xdr:colOff>165100</xdr:colOff>
      <xdr:row>55</xdr:row>
      <xdr:rowOff>46573</xdr:rowOff>
    </xdr:to>
    <xdr:sp macro="" textlink="">
      <xdr:nvSpPr>
        <xdr:cNvPr id="376" name="楕円 375"/>
        <xdr:cNvSpPr/>
      </xdr:nvSpPr>
      <xdr:spPr>
        <a:xfrm>
          <a:off x="6921500" y="93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63100</xdr:rowOff>
    </xdr:from>
    <xdr:ext cx="534377" cy="259045"/>
    <xdr:sp macro="" textlink="">
      <xdr:nvSpPr>
        <xdr:cNvPr id="377" name="テキスト ボックス 376"/>
        <xdr:cNvSpPr txBox="1"/>
      </xdr:nvSpPr>
      <xdr:spPr>
        <a:xfrm>
          <a:off x="6705111" y="914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36282</xdr:rowOff>
    </xdr:from>
    <xdr:to>
      <xdr:col>54</xdr:col>
      <xdr:colOff>189865</xdr:colOff>
      <xdr:row>77</xdr:row>
      <xdr:rowOff>155885</xdr:rowOff>
    </xdr:to>
    <xdr:cxnSp macro="">
      <xdr:nvCxnSpPr>
        <xdr:cNvPr id="399" name="直線コネクタ 398"/>
        <xdr:cNvCxnSpPr/>
      </xdr:nvCxnSpPr>
      <xdr:spPr>
        <a:xfrm flipV="1">
          <a:off x="10475595" y="12380682"/>
          <a:ext cx="1270" cy="97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159712</xdr:rowOff>
    </xdr:from>
    <xdr:ext cx="469744" cy="259045"/>
    <xdr:sp macro="" textlink="">
      <xdr:nvSpPr>
        <xdr:cNvPr id="400" name="商工費最小値テキスト"/>
        <xdr:cNvSpPr txBox="1"/>
      </xdr:nvSpPr>
      <xdr:spPr>
        <a:xfrm>
          <a:off x="10528300" y="133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155885</xdr:rowOff>
    </xdr:from>
    <xdr:to>
      <xdr:col>55</xdr:col>
      <xdr:colOff>88900</xdr:colOff>
      <xdr:row>77</xdr:row>
      <xdr:rowOff>155885</xdr:rowOff>
    </xdr:to>
    <xdr:cxnSp macro="">
      <xdr:nvCxnSpPr>
        <xdr:cNvPr id="401" name="直線コネクタ 400"/>
        <xdr:cNvCxnSpPr/>
      </xdr:nvCxnSpPr>
      <xdr:spPr>
        <a:xfrm>
          <a:off x="10388600" y="1335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154409</xdr:rowOff>
    </xdr:from>
    <xdr:ext cx="534377" cy="259045"/>
    <xdr:sp macro="" textlink="">
      <xdr:nvSpPr>
        <xdr:cNvPr id="402" name="商工費最大値テキスト"/>
        <xdr:cNvSpPr txBox="1"/>
      </xdr:nvSpPr>
      <xdr:spPr>
        <a:xfrm>
          <a:off x="10528300" y="121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36282</xdr:rowOff>
    </xdr:from>
    <xdr:to>
      <xdr:col>55</xdr:col>
      <xdr:colOff>88900</xdr:colOff>
      <xdr:row>72</xdr:row>
      <xdr:rowOff>36282</xdr:rowOff>
    </xdr:to>
    <xdr:cxnSp macro="">
      <xdr:nvCxnSpPr>
        <xdr:cNvPr id="403" name="直線コネクタ 402"/>
        <xdr:cNvCxnSpPr/>
      </xdr:nvCxnSpPr>
      <xdr:spPr>
        <a:xfrm>
          <a:off x="10388600" y="1238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131196</xdr:rowOff>
    </xdr:from>
    <xdr:to>
      <xdr:col>55</xdr:col>
      <xdr:colOff>0</xdr:colOff>
      <xdr:row>77</xdr:row>
      <xdr:rowOff>4369</xdr:rowOff>
    </xdr:to>
    <xdr:cxnSp macro="">
      <xdr:nvCxnSpPr>
        <xdr:cNvPr id="404" name="直線コネクタ 403"/>
        <xdr:cNvCxnSpPr/>
      </xdr:nvCxnSpPr>
      <xdr:spPr>
        <a:xfrm>
          <a:off x="9639300" y="12989946"/>
          <a:ext cx="838200" cy="21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148673</xdr:rowOff>
    </xdr:from>
    <xdr:ext cx="534377" cy="259045"/>
    <xdr:sp macro="" textlink="">
      <xdr:nvSpPr>
        <xdr:cNvPr id="405" name="商工費平均値テキスト"/>
        <xdr:cNvSpPr txBox="1"/>
      </xdr:nvSpPr>
      <xdr:spPr>
        <a:xfrm>
          <a:off x="10528300" y="1283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125796</xdr:rowOff>
    </xdr:from>
    <xdr:to>
      <xdr:col>55</xdr:col>
      <xdr:colOff>50800</xdr:colOff>
      <xdr:row>76</xdr:row>
      <xdr:rowOff>55947</xdr:rowOff>
    </xdr:to>
    <xdr:sp macro="" textlink="">
      <xdr:nvSpPr>
        <xdr:cNvPr id="406" name="フローチャート: 判断 405"/>
        <xdr:cNvSpPr/>
      </xdr:nvSpPr>
      <xdr:spPr>
        <a:xfrm>
          <a:off x="104267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131196</xdr:rowOff>
    </xdr:from>
    <xdr:to>
      <xdr:col>50</xdr:col>
      <xdr:colOff>114300</xdr:colOff>
      <xdr:row>76</xdr:row>
      <xdr:rowOff>58364</xdr:rowOff>
    </xdr:to>
    <xdr:cxnSp macro="">
      <xdr:nvCxnSpPr>
        <xdr:cNvPr id="407" name="直線コネクタ 406"/>
        <xdr:cNvCxnSpPr/>
      </xdr:nvCxnSpPr>
      <xdr:spPr>
        <a:xfrm flipV="1">
          <a:off x="8750300" y="12989946"/>
          <a:ext cx="889000" cy="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104308</xdr:rowOff>
    </xdr:from>
    <xdr:to>
      <xdr:col>50</xdr:col>
      <xdr:colOff>165100</xdr:colOff>
      <xdr:row>76</xdr:row>
      <xdr:rowOff>34457</xdr:rowOff>
    </xdr:to>
    <xdr:sp macro="" textlink="">
      <xdr:nvSpPr>
        <xdr:cNvPr id="408" name="フローチャート: 判断 407"/>
        <xdr:cNvSpPr/>
      </xdr:nvSpPr>
      <xdr:spPr>
        <a:xfrm>
          <a:off x="9588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25585</xdr:rowOff>
    </xdr:from>
    <xdr:ext cx="534377" cy="259045"/>
    <xdr:sp macro="" textlink="">
      <xdr:nvSpPr>
        <xdr:cNvPr id="409" name="テキスト ボックス 408"/>
        <xdr:cNvSpPr txBox="1"/>
      </xdr:nvSpPr>
      <xdr:spPr>
        <a:xfrm>
          <a:off x="9372111" y="130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58364</xdr:rowOff>
    </xdr:from>
    <xdr:to>
      <xdr:col>45</xdr:col>
      <xdr:colOff>177800</xdr:colOff>
      <xdr:row>76</xdr:row>
      <xdr:rowOff>89088</xdr:rowOff>
    </xdr:to>
    <xdr:cxnSp macro="">
      <xdr:nvCxnSpPr>
        <xdr:cNvPr id="410" name="直線コネクタ 409"/>
        <xdr:cNvCxnSpPr/>
      </xdr:nvCxnSpPr>
      <xdr:spPr>
        <a:xfrm flipV="1">
          <a:off x="7861300" y="13088564"/>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151719</xdr:rowOff>
    </xdr:from>
    <xdr:to>
      <xdr:col>46</xdr:col>
      <xdr:colOff>38100</xdr:colOff>
      <xdr:row>75</xdr:row>
      <xdr:rowOff>81869</xdr:rowOff>
    </xdr:to>
    <xdr:sp macro="" textlink="">
      <xdr:nvSpPr>
        <xdr:cNvPr id="411" name="フローチャート: 判断 410"/>
        <xdr:cNvSpPr/>
      </xdr:nvSpPr>
      <xdr:spPr>
        <a:xfrm>
          <a:off x="8699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98396</xdr:rowOff>
    </xdr:from>
    <xdr:ext cx="534377" cy="259045"/>
    <xdr:sp macro="" textlink="">
      <xdr:nvSpPr>
        <xdr:cNvPr id="412" name="テキスト ボックス 411"/>
        <xdr:cNvSpPr txBox="1"/>
      </xdr:nvSpPr>
      <xdr:spPr>
        <a:xfrm>
          <a:off x="8483111" y="126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28372</xdr:rowOff>
    </xdr:from>
    <xdr:to>
      <xdr:col>41</xdr:col>
      <xdr:colOff>50800</xdr:colOff>
      <xdr:row>76</xdr:row>
      <xdr:rowOff>89088</xdr:rowOff>
    </xdr:to>
    <xdr:cxnSp macro="">
      <xdr:nvCxnSpPr>
        <xdr:cNvPr id="413" name="直線コネクタ 412"/>
        <xdr:cNvCxnSpPr/>
      </xdr:nvCxnSpPr>
      <xdr:spPr>
        <a:xfrm>
          <a:off x="6972300" y="13058572"/>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136952</xdr:rowOff>
    </xdr:from>
    <xdr:to>
      <xdr:col>41</xdr:col>
      <xdr:colOff>101600</xdr:colOff>
      <xdr:row>75</xdr:row>
      <xdr:rowOff>67102</xdr:rowOff>
    </xdr:to>
    <xdr:sp macro="" textlink="">
      <xdr:nvSpPr>
        <xdr:cNvPr id="414" name="フローチャート: 判断 413"/>
        <xdr:cNvSpPr/>
      </xdr:nvSpPr>
      <xdr:spPr>
        <a:xfrm>
          <a:off x="7810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83629</xdr:rowOff>
    </xdr:from>
    <xdr:ext cx="534377" cy="259045"/>
    <xdr:sp macro="" textlink="">
      <xdr:nvSpPr>
        <xdr:cNvPr id="415" name="テキスト ボックス 414"/>
        <xdr:cNvSpPr txBox="1"/>
      </xdr:nvSpPr>
      <xdr:spPr>
        <a:xfrm>
          <a:off x="7594111" y="12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98135</xdr:rowOff>
    </xdr:from>
    <xdr:to>
      <xdr:col>36</xdr:col>
      <xdr:colOff>165100</xdr:colOff>
      <xdr:row>76</xdr:row>
      <xdr:rowOff>28285</xdr:rowOff>
    </xdr:to>
    <xdr:sp macro="" textlink="">
      <xdr:nvSpPr>
        <xdr:cNvPr id="416" name="フローチャート: 判断 415"/>
        <xdr:cNvSpPr/>
      </xdr:nvSpPr>
      <xdr:spPr>
        <a:xfrm>
          <a:off x="6921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44812</xdr:rowOff>
    </xdr:from>
    <xdr:ext cx="534377" cy="259045"/>
    <xdr:sp macro="" textlink="">
      <xdr:nvSpPr>
        <xdr:cNvPr id="417" name="テキスト ボックス 416"/>
        <xdr:cNvSpPr txBox="1"/>
      </xdr:nvSpPr>
      <xdr:spPr>
        <a:xfrm>
          <a:off x="6705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125019</xdr:rowOff>
    </xdr:from>
    <xdr:to>
      <xdr:col>55</xdr:col>
      <xdr:colOff>50800</xdr:colOff>
      <xdr:row>77</xdr:row>
      <xdr:rowOff>55169</xdr:rowOff>
    </xdr:to>
    <xdr:sp macro="" textlink="">
      <xdr:nvSpPr>
        <xdr:cNvPr id="423" name="楕円 422"/>
        <xdr:cNvSpPr/>
      </xdr:nvSpPr>
      <xdr:spPr>
        <a:xfrm>
          <a:off x="10426700" y="131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103446</xdr:rowOff>
    </xdr:from>
    <xdr:ext cx="469744" cy="259045"/>
    <xdr:sp macro="" textlink="">
      <xdr:nvSpPr>
        <xdr:cNvPr id="424" name="商工費該当値テキスト"/>
        <xdr:cNvSpPr txBox="1"/>
      </xdr:nvSpPr>
      <xdr:spPr>
        <a:xfrm>
          <a:off x="10528300" y="131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80396</xdr:rowOff>
    </xdr:from>
    <xdr:to>
      <xdr:col>50</xdr:col>
      <xdr:colOff>165100</xdr:colOff>
      <xdr:row>76</xdr:row>
      <xdr:rowOff>10545</xdr:rowOff>
    </xdr:to>
    <xdr:sp macro="" textlink="">
      <xdr:nvSpPr>
        <xdr:cNvPr id="425" name="楕円 424"/>
        <xdr:cNvSpPr/>
      </xdr:nvSpPr>
      <xdr:spPr>
        <a:xfrm>
          <a:off x="9588500" y="129391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27073</xdr:rowOff>
    </xdr:from>
    <xdr:ext cx="534377" cy="259045"/>
    <xdr:sp macro="" textlink="">
      <xdr:nvSpPr>
        <xdr:cNvPr id="426" name="テキスト ボックス 425"/>
        <xdr:cNvSpPr txBox="1"/>
      </xdr:nvSpPr>
      <xdr:spPr>
        <a:xfrm>
          <a:off x="9372111" y="127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7564</xdr:rowOff>
    </xdr:from>
    <xdr:to>
      <xdr:col>46</xdr:col>
      <xdr:colOff>38100</xdr:colOff>
      <xdr:row>76</xdr:row>
      <xdr:rowOff>109164</xdr:rowOff>
    </xdr:to>
    <xdr:sp macro="" textlink="">
      <xdr:nvSpPr>
        <xdr:cNvPr id="427" name="楕円 426"/>
        <xdr:cNvSpPr/>
      </xdr:nvSpPr>
      <xdr:spPr>
        <a:xfrm>
          <a:off x="8699500" y="130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100291</xdr:rowOff>
    </xdr:from>
    <xdr:ext cx="469744" cy="259045"/>
    <xdr:sp macro="" textlink="">
      <xdr:nvSpPr>
        <xdr:cNvPr id="428" name="テキスト ボックス 427"/>
        <xdr:cNvSpPr txBox="1"/>
      </xdr:nvSpPr>
      <xdr:spPr>
        <a:xfrm>
          <a:off x="8515428" y="1313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38288</xdr:rowOff>
    </xdr:from>
    <xdr:to>
      <xdr:col>41</xdr:col>
      <xdr:colOff>101600</xdr:colOff>
      <xdr:row>76</xdr:row>
      <xdr:rowOff>139888</xdr:rowOff>
    </xdr:to>
    <xdr:sp macro="" textlink="">
      <xdr:nvSpPr>
        <xdr:cNvPr id="429" name="楕円 428"/>
        <xdr:cNvSpPr/>
      </xdr:nvSpPr>
      <xdr:spPr>
        <a:xfrm>
          <a:off x="7810500" y="130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131015</xdr:rowOff>
    </xdr:from>
    <xdr:ext cx="469744" cy="259045"/>
    <xdr:sp macro="" textlink="">
      <xdr:nvSpPr>
        <xdr:cNvPr id="430" name="テキスト ボックス 429"/>
        <xdr:cNvSpPr txBox="1"/>
      </xdr:nvSpPr>
      <xdr:spPr>
        <a:xfrm>
          <a:off x="7626428" y="1316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149022</xdr:rowOff>
    </xdr:from>
    <xdr:to>
      <xdr:col>36</xdr:col>
      <xdr:colOff>165100</xdr:colOff>
      <xdr:row>76</xdr:row>
      <xdr:rowOff>79172</xdr:rowOff>
    </xdr:to>
    <xdr:sp macro="" textlink="">
      <xdr:nvSpPr>
        <xdr:cNvPr id="431" name="楕円 430"/>
        <xdr:cNvSpPr/>
      </xdr:nvSpPr>
      <xdr:spPr>
        <a:xfrm>
          <a:off x="6921500" y="130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70299</xdr:rowOff>
    </xdr:from>
    <xdr:ext cx="469744" cy="259045"/>
    <xdr:sp macro="" textlink="">
      <xdr:nvSpPr>
        <xdr:cNvPr id="432" name="テキスト ボックス 431"/>
        <xdr:cNvSpPr txBox="1"/>
      </xdr:nvSpPr>
      <xdr:spPr>
        <a:xfrm>
          <a:off x="6737428" y="131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25591</xdr:rowOff>
    </xdr:from>
    <xdr:to>
      <xdr:col>54</xdr:col>
      <xdr:colOff>189865</xdr:colOff>
      <xdr:row>99</xdr:row>
      <xdr:rowOff>35344</xdr:rowOff>
    </xdr:to>
    <xdr:cxnSp macro="">
      <xdr:nvCxnSpPr>
        <xdr:cNvPr id="457" name="直線コネクタ 456"/>
        <xdr:cNvCxnSpPr/>
      </xdr:nvCxnSpPr>
      <xdr:spPr>
        <a:xfrm flipV="1">
          <a:off x="10475595" y="15456091"/>
          <a:ext cx="1270" cy="15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39171</xdr:rowOff>
    </xdr:from>
    <xdr:ext cx="534377" cy="259045"/>
    <xdr:sp macro="" textlink="">
      <xdr:nvSpPr>
        <xdr:cNvPr id="458" name="土木費最小値テキスト"/>
        <xdr:cNvSpPr txBox="1"/>
      </xdr:nvSpPr>
      <xdr:spPr>
        <a:xfrm>
          <a:off x="10528300" y="1701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35344</xdr:rowOff>
    </xdr:from>
    <xdr:to>
      <xdr:col>55</xdr:col>
      <xdr:colOff>88900</xdr:colOff>
      <xdr:row>99</xdr:row>
      <xdr:rowOff>35344</xdr:rowOff>
    </xdr:to>
    <xdr:cxnSp macro="">
      <xdr:nvCxnSpPr>
        <xdr:cNvPr id="459" name="直線コネクタ 458"/>
        <xdr:cNvCxnSpPr/>
      </xdr:nvCxnSpPr>
      <xdr:spPr>
        <a:xfrm>
          <a:off x="10388600" y="1700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143718</xdr:rowOff>
    </xdr:from>
    <xdr:ext cx="534377" cy="259045"/>
    <xdr:sp macro="" textlink="">
      <xdr:nvSpPr>
        <xdr:cNvPr id="460" name="土木費最大値テキスト"/>
        <xdr:cNvSpPr txBox="1"/>
      </xdr:nvSpPr>
      <xdr:spPr>
        <a:xfrm>
          <a:off x="10528300" y="152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25591</xdr:rowOff>
    </xdr:from>
    <xdr:to>
      <xdr:col>55</xdr:col>
      <xdr:colOff>88900</xdr:colOff>
      <xdr:row>90</xdr:row>
      <xdr:rowOff>25591</xdr:rowOff>
    </xdr:to>
    <xdr:cxnSp macro="">
      <xdr:nvCxnSpPr>
        <xdr:cNvPr id="461" name="直線コネクタ 460"/>
        <xdr:cNvCxnSpPr/>
      </xdr:nvCxnSpPr>
      <xdr:spPr>
        <a:xfrm>
          <a:off x="10388600" y="1545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107886</xdr:rowOff>
    </xdr:from>
    <xdr:to>
      <xdr:col>55</xdr:col>
      <xdr:colOff>0</xdr:colOff>
      <xdr:row>97</xdr:row>
      <xdr:rowOff>133528</xdr:rowOff>
    </xdr:to>
    <xdr:cxnSp macro="">
      <xdr:nvCxnSpPr>
        <xdr:cNvPr id="462" name="直線コネクタ 461"/>
        <xdr:cNvCxnSpPr/>
      </xdr:nvCxnSpPr>
      <xdr:spPr>
        <a:xfrm>
          <a:off x="9639300" y="16567086"/>
          <a:ext cx="838200" cy="19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142791</xdr:rowOff>
    </xdr:from>
    <xdr:ext cx="534377" cy="259045"/>
    <xdr:sp macro="" textlink="">
      <xdr:nvSpPr>
        <xdr:cNvPr id="463" name="土木費平均値テキスト"/>
        <xdr:cNvSpPr txBox="1"/>
      </xdr:nvSpPr>
      <xdr:spPr>
        <a:xfrm>
          <a:off x="10528300" y="16087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119914</xdr:rowOff>
    </xdr:from>
    <xdr:to>
      <xdr:col>55</xdr:col>
      <xdr:colOff>50800</xdr:colOff>
      <xdr:row>95</xdr:row>
      <xdr:rowOff>50064</xdr:rowOff>
    </xdr:to>
    <xdr:sp macro="" textlink="">
      <xdr:nvSpPr>
        <xdr:cNvPr id="464" name="フローチャート: 判断 463"/>
        <xdr:cNvSpPr/>
      </xdr:nvSpPr>
      <xdr:spPr>
        <a:xfrm>
          <a:off x="104267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107886</xdr:rowOff>
    </xdr:from>
    <xdr:to>
      <xdr:col>50</xdr:col>
      <xdr:colOff>114300</xdr:colOff>
      <xdr:row>97</xdr:row>
      <xdr:rowOff>54014</xdr:rowOff>
    </xdr:to>
    <xdr:cxnSp macro="">
      <xdr:nvCxnSpPr>
        <xdr:cNvPr id="465" name="直線コネクタ 464"/>
        <xdr:cNvCxnSpPr/>
      </xdr:nvCxnSpPr>
      <xdr:spPr>
        <a:xfrm flipV="1">
          <a:off x="8750300" y="16567086"/>
          <a:ext cx="889000" cy="1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83832</xdr:rowOff>
    </xdr:from>
    <xdr:to>
      <xdr:col>50</xdr:col>
      <xdr:colOff>165100</xdr:colOff>
      <xdr:row>96</xdr:row>
      <xdr:rowOff>13982</xdr:rowOff>
    </xdr:to>
    <xdr:sp macro="" textlink="">
      <xdr:nvSpPr>
        <xdr:cNvPr id="466" name="フローチャート: 判断 465"/>
        <xdr:cNvSpPr/>
      </xdr:nvSpPr>
      <xdr:spPr>
        <a:xfrm>
          <a:off x="9588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30509</xdr:rowOff>
    </xdr:from>
    <xdr:ext cx="534377" cy="259045"/>
    <xdr:sp macro="" textlink="">
      <xdr:nvSpPr>
        <xdr:cNvPr id="467" name="テキスト ボックス 466"/>
        <xdr:cNvSpPr txBox="1"/>
      </xdr:nvSpPr>
      <xdr:spPr>
        <a:xfrm>
          <a:off x="9372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54014</xdr:rowOff>
    </xdr:from>
    <xdr:to>
      <xdr:col>45</xdr:col>
      <xdr:colOff>177800</xdr:colOff>
      <xdr:row>98</xdr:row>
      <xdr:rowOff>122974</xdr:rowOff>
    </xdr:to>
    <xdr:cxnSp macro="">
      <xdr:nvCxnSpPr>
        <xdr:cNvPr id="468" name="直線コネクタ 467"/>
        <xdr:cNvCxnSpPr/>
      </xdr:nvCxnSpPr>
      <xdr:spPr>
        <a:xfrm flipV="1">
          <a:off x="7861300" y="16684664"/>
          <a:ext cx="889000" cy="24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15329</xdr:rowOff>
    </xdr:from>
    <xdr:to>
      <xdr:col>46</xdr:col>
      <xdr:colOff>38100</xdr:colOff>
      <xdr:row>94</xdr:row>
      <xdr:rowOff>116929</xdr:rowOff>
    </xdr:to>
    <xdr:sp macro="" textlink="">
      <xdr:nvSpPr>
        <xdr:cNvPr id="469" name="フローチャート: 判断 468"/>
        <xdr:cNvSpPr/>
      </xdr:nvSpPr>
      <xdr:spPr>
        <a:xfrm>
          <a:off x="8699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133456</xdr:rowOff>
    </xdr:from>
    <xdr:ext cx="534377" cy="259045"/>
    <xdr:sp macro="" textlink="">
      <xdr:nvSpPr>
        <xdr:cNvPr id="470" name="テキスト ボックス 469"/>
        <xdr:cNvSpPr txBox="1"/>
      </xdr:nvSpPr>
      <xdr:spPr>
        <a:xfrm>
          <a:off x="8483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122974</xdr:rowOff>
    </xdr:from>
    <xdr:to>
      <xdr:col>41</xdr:col>
      <xdr:colOff>50800</xdr:colOff>
      <xdr:row>98</xdr:row>
      <xdr:rowOff>128842</xdr:rowOff>
    </xdr:to>
    <xdr:cxnSp macro="">
      <xdr:nvCxnSpPr>
        <xdr:cNvPr id="471" name="直線コネクタ 470"/>
        <xdr:cNvCxnSpPr/>
      </xdr:nvCxnSpPr>
      <xdr:spPr>
        <a:xfrm flipV="1">
          <a:off x="6972300" y="16925074"/>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71870</xdr:rowOff>
    </xdr:from>
    <xdr:to>
      <xdr:col>41</xdr:col>
      <xdr:colOff>101600</xdr:colOff>
      <xdr:row>96</xdr:row>
      <xdr:rowOff>2020</xdr:rowOff>
    </xdr:to>
    <xdr:sp macro="" textlink="">
      <xdr:nvSpPr>
        <xdr:cNvPr id="472" name="フローチャート: 判断 471"/>
        <xdr:cNvSpPr/>
      </xdr:nvSpPr>
      <xdr:spPr>
        <a:xfrm>
          <a:off x="7810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18547</xdr:rowOff>
    </xdr:from>
    <xdr:ext cx="534377" cy="259045"/>
    <xdr:sp macro="" textlink="">
      <xdr:nvSpPr>
        <xdr:cNvPr id="473" name="テキスト ボックス 472"/>
        <xdr:cNvSpPr txBox="1"/>
      </xdr:nvSpPr>
      <xdr:spPr>
        <a:xfrm>
          <a:off x="7594111" y="161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26036</xdr:rowOff>
    </xdr:from>
    <xdr:to>
      <xdr:col>36</xdr:col>
      <xdr:colOff>165100</xdr:colOff>
      <xdr:row>95</xdr:row>
      <xdr:rowOff>127636</xdr:rowOff>
    </xdr:to>
    <xdr:sp macro="" textlink="">
      <xdr:nvSpPr>
        <xdr:cNvPr id="474" name="フローチャート: 判断 473"/>
        <xdr:cNvSpPr/>
      </xdr:nvSpPr>
      <xdr:spPr>
        <a:xfrm>
          <a:off x="6921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144163</xdr:rowOff>
    </xdr:from>
    <xdr:ext cx="534377" cy="259045"/>
    <xdr:sp macro="" textlink="">
      <xdr:nvSpPr>
        <xdr:cNvPr id="475" name="テキスト ボックス 474"/>
        <xdr:cNvSpPr txBox="1"/>
      </xdr:nvSpPr>
      <xdr:spPr>
        <a:xfrm>
          <a:off x="6705111" y="160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82728</xdr:rowOff>
    </xdr:from>
    <xdr:to>
      <xdr:col>55</xdr:col>
      <xdr:colOff>50800</xdr:colOff>
      <xdr:row>98</xdr:row>
      <xdr:rowOff>12878</xdr:rowOff>
    </xdr:to>
    <xdr:sp macro="" textlink="">
      <xdr:nvSpPr>
        <xdr:cNvPr id="481" name="楕円 480"/>
        <xdr:cNvSpPr/>
      </xdr:nvSpPr>
      <xdr:spPr>
        <a:xfrm>
          <a:off x="10426700" y="167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61155</xdr:rowOff>
    </xdr:from>
    <xdr:ext cx="534377" cy="259045"/>
    <xdr:sp macro="" textlink="">
      <xdr:nvSpPr>
        <xdr:cNvPr id="482" name="土木費該当値テキスト"/>
        <xdr:cNvSpPr txBox="1"/>
      </xdr:nvSpPr>
      <xdr:spPr>
        <a:xfrm>
          <a:off x="10528300" y="166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57086</xdr:rowOff>
    </xdr:from>
    <xdr:to>
      <xdr:col>50</xdr:col>
      <xdr:colOff>165100</xdr:colOff>
      <xdr:row>96</xdr:row>
      <xdr:rowOff>158686</xdr:rowOff>
    </xdr:to>
    <xdr:sp macro="" textlink="">
      <xdr:nvSpPr>
        <xdr:cNvPr id="483" name="楕円 482"/>
        <xdr:cNvSpPr/>
      </xdr:nvSpPr>
      <xdr:spPr>
        <a:xfrm>
          <a:off x="9588500" y="165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149813</xdr:rowOff>
    </xdr:from>
    <xdr:ext cx="534377" cy="259045"/>
    <xdr:sp macro="" textlink="">
      <xdr:nvSpPr>
        <xdr:cNvPr id="484" name="テキスト ボックス 483"/>
        <xdr:cNvSpPr txBox="1"/>
      </xdr:nvSpPr>
      <xdr:spPr>
        <a:xfrm>
          <a:off x="9372111" y="1660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3214</xdr:rowOff>
    </xdr:from>
    <xdr:to>
      <xdr:col>46</xdr:col>
      <xdr:colOff>38100</xdr:colOff>
      <xdr:row>97</xdr:row>
      <xdr:rowOff>104814</xdr:rowOff>
    </xdr:to>
    <xdr:sp macro="" textlink="">
      <xdr:nvSpPr>
        <xdr:cNvPr id="485" name="楕円 484"/>
        <xdr:cNvSpPr/>
      </xdr:nvSpPr>
      <xdr:spPr>
        <a:xfrm>
          <a:off x="8699500" y="166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95941</xdr:rowOff>
    </xdr:from>
    <xdr:ext cx="534377" cy="259045"/>
    <xdr:sp macro="" textlink="">
      <xdr:nvSpPr>
        <xdr:cNvPr id="486" name="テキスト ボックス 485"/>
        <xdr:cNvSpPr txBox="1"/>
      </xdr:nvSpPr>
      <xdr:spPr>
        <a:xfrm>
          <a:off x="8483111" y="167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72174</xdr:rowOff>
    </xdr:from>
    <xdr:to>
      <xdr:col>41</xdr:col>
      <xdr:colOff>101600</xdr:colOff>
      <xdr:row>99</xdr:row>
      <xdr:rowOff>2324</xdr:rowOff>
    </xdr:to>
    <xdr:sp macro="" textlink="">
      <xdr:nvSpPr>
        <xdr:cNvPr id="487" name="楕円 486"/>
        <xdr:cNvSpPr/>
      </xdr:nvSpPr>
      <xdr:spPr>
        <a:xfrm>
          <a:off x="7810500" y="168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164901</xdr:rowOff>
    </xdr:from>
    <xdr:ext cx="534377" cy="259045"/>
    <xdr:sp macro="" textlink="">
      <xdr:nvSpPr>
        <xdr:cNvPr id="488" name="テキスト ボックス 487"/>
        <xdr:cNvSpPr txBox="1"/>
      </xdr:nvSpPr>
      <xdr:spPr>
        <a:xfrm>
          <a:off x="7594111" y="1696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78042</xdr:rowOff>
    </xdr:from>
    <xdr:to>
      <xdr:col>36</xdr:col>
      <xdr:colOff>165100</xdr:colOff>
      <xdr:row>99</xdr:row>
      <xdr:rowOff>8192</xdr:rowOff>
    </xdr:to>
    <xdr:sp macro="" textlink="">
      <xdr:nvSpPr>
        <xdr:cNvPr id="489" name="楕円 488"/>
        <xdr:cNvSpPr/>
      </xdr:nvSpPr>
      <xdr:spPr>
        <a:xfrm>
          <a:off x="6921500" y="168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170769</xdr:rowOff>
    </xdr:from>
    <xdr:ext cx="534377" cy="259045"/>
    <xdr:sp macro="" textlink="">
      <xdr:nvSpPr>
        <xdr:cNvPr id="490" name="テキスト ボックス 489"/>
        <xdr:cNvSpPr txBox="1"/>
      </xdr:nvSpPr>
      <xdr:spPr>
        <a:xfrm>
          <a:off x="6705111" y="1697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2" name="直線コネクタ 50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503" name="テキスト ボックス 502"/>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6" name="直線コネクタ 50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7" name="テキスト ボックス 50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0" name="直線コネクタ 50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1" name="テキスト ボックス 51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3" name="テキスト ボックス 51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4" name="直線コネクタ 51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5" name="テキスト ボックス 514"/>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118269</xdr:rowOff>
    </xdr:from>
    <xdr:to>
      <xdr:col>85</xdr:col>
      <xdr:colOff>126364</xdr:colOff>
      <xdr:row>38</xdr:row>
      <xdr:rowOff>170275</xdr:rowOff>
    </xdr:to>
    <xdr:cxnSp macro="">
      <xdr:nvCxnSpPr>
        <xdr:cNvPr id="519" name="直線コネクタ 518"/>
        <xdr:cNvCxnSpPr/>
      </xdr:nvCxnSpPr>
      <xdr:spPr>
        <a:xfrm flipV="1">
          <a:off x="16317595" y="5261769"/>
          <a:ext cx="1269" cy="142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2652</xdr:rowOff>
    </xdr:from>
    <xdr:ext cx="534377" cy="259045"/>
    <xdr:sp macro="" textlink="">
      <xdr:nvSpPr>
        <xdr:cNvPr id="520" name="消防費最小値テキスト"/>
        <xdr:cNvSpPr txBox="1"/>
      </xdr:nvSpPr>
      <xdr:spPr>
        <a:xfrm>
          <a:off x="16370300" y="66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170275</xdr:rowOff>
    </xdr:from>
    <xdr:to>
      <xdr:col>86</xdr:col>
      <xdr:colOff>25400</xdr:colOff>
      <xdr:row>38</xdr:row>
      <xdr:rowOff>170275</xdr:rowOff>
    </xdr:to>
    <xdr:cxnSp macro="">
      <xdr:nvCxnSpPr>
        <xdr:cNvPr id="521" name="直線コネクタ 520"/>
        <xdr:cNvCxnSpPr/>
      </xdr:nvCxnSpPr>
      <xdr:spPr>
        <a:xfrm>
          <a:off x="16230600" y="668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64946</xdr:rowOff>
    </xdr:from>
    <xdr:ext cx="534377" cy="259045"/>
    <xdr:sp macro="" textlink="">
      <xdr:nvSpPr>
        <xdr:cNvPr id="522" name="消防費最大値テキスト"/>
        <xdr:cNvSpPr txBox="1"/>
      </xdr:nvSpPr>
      <xdr:spPr>
        <a:xfrm>
          <a:off x="16370300" y="50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118269</xdr:rowOff>
    </xdr:from>
    <xdr:to>
      <xdr:col>86</xdr:col>
      <xdr:colOff>25400</xdr:colOff>
      <xdr:row>30</xdr:row>
      <xdr:rowOff>118269</xdr:rowOff>
    </xdr:to>
    <xdr:cxnSp macro="">
      <xdr:nvCxnSpPr>
        <xdr:cNvPr id="523" name="直線コネクタ 522"/>
        <xdr:cNvCxnSpPr/>
      </xdr:nvCxnSpPr>
      <xdr:spPr>
        <a:xfrm>
          <a:off x="16230600" y="526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27019</xdr:rowOff>
    </xdr:from>
    <xdr:to>
      <xdr:col>85</xdr:col>
      <xdr:colOff>127000</xdr:colOff>
      <xdr:row>34</xdr:row>
      <xdr:rowOff>14160</xdr:rowOff>
    </xdr:to>
    <xdr:cxnSp macro="">
      <xdr:nvCxnSpPr>
        <xdr:cNvPr id="524" name="直線コネクタ 523"/>
        <xdr:cNvCxnSpPr/>
      </xdr:nvCxnSpPr>
      <xdr:spPr>
        <a:xfrm flipV="1">
          <a:off x="15481300" y="5684869"/>
          <a:ext cx="838200" cy="15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98760</xdr:rowOff>
    </xdr:from>
    <xdr:ext cx="534377" cy="259045"/>
    <xdr:sp macro="" textlink="">
      <xdr:nvSpPr>
        <xdr:cNvPr id="525" name="消防費平均値テキスト"/>
        <xdr:cNvSpPr txBox="1"/>
      </xdr:nvSpPr>
      <xdr:spPr>
        <a:xfrm>
          <a:off x="16370300" y="5928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120333</xdr:rowOff>
    </xdr:from>
    <xdr:to>
      <xdr:col>85</xdr:col>
      <xdr:colOff>177800</xdr:colOff>
      <xdr:row>35</xdr:row>
      <xdr:rowOff>50483</xdr:rowOff>
    </xdr:to>
    <xdr:sp macro="" textlink="">
      <xdr:nvSpPr>
        <xdr:cNvPr id="526" name="フローチャート: 判断 525"/>
        <xdr:cNvSpPr/>
      </xdr:nvSpPr>
      <xdr:spPr>
        <a:xfrm>
          <a:off x="16268700" y="59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115507</xdr:rowOff>
    </xdr:from>
    <xdr:to>
      <xdr:col>81</xdr:col>
      <xdr:colOff>50800</xdr:colOff>
      <xdr:row>34</xdr:row>
      <xdr:rowOff>14160</xdr:rowOff>
    </xdr:to>
    <xdr:cxnSp macro="">
      <xdr:nvCxnSpPr>
        <xdr:cNvPr id="527" name="直線コネクタ 526"/>
        <xdr:cNvCxnSpPr/>
      </xdr:nvCxnSpPr>
      <xdr:spPr>
        <a:xfrm>
          <a:off x="14592300" y="5259007"/>
          <a:ext cx="889000" cy="58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28" name="フローチャート: 判断 527"/>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169816</xdr:rowOff>
    </xdr:from>
    <xdr:ext cx="534377" cy="259045"/>
    <xdr:sp macro="" textlink="">
      <xdr:nvSpPr>
        <xdr:cNvPr id="529" name="テキスト ボックス 528"/>
        <xdr:cNvSpPr txBox="1"/>
      </xdr:nvSpPr>
      <xdr:spPr>
        <a:xfrm>
          <a:off x="15214111"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115507</xdr:rowOff>
    </xdr:from>
    <xdr:to>
      <xdr:col>76</xdr:col>
      <xdr:colOff>114300</xdr:colOff>
      <xdr:row>34</xdr:row>
      <xdr:rowOff>141605</xdr:rowOff>
    </xdr:to>
    <xdr:cxnSp macro="">
      <xdr:nvCxnSpPr>
        <xdr:cNvPr id="530" name="直線コネクタ 529"/>
        <xdr:cNvCxnSpPr/>
      </xdr:nvCxnSpPr>
      <xdr:spPr>
        <a:xfrm flipV="1">
          <a:off x="13703300" y="5259007"/>
          <a:ext cx="889000" cy="71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100235</xdr:rowOff>
    </xdr:from>
    <xdr:to>
      <xdr:col>76</xdr:col>
      <xdr:colOff>165100</xdr:colOff>
      <xdr:row>36</xdr:row>
      <xdr:rowOff>30385</xdr:rowOff>
    </xdr:to>
    <xdr:sp macro="" textlink="">
      <xdr:nvSpPr>
        <xdr:cNvPr id="531" name="フローチャート: 判断 530"/>
        <xdr:cNvSpPr/>
      </xdr:nvSpPr>
      <xdr:spPr>
        <a:xfrm>
          <a:off x="14541500" y="610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21512</xdr:rowOff>
    </xdr:from>
    <xdr:ext cx="534377" cy="259045"/>
    <xdr:sp macro="" textlink="">
      <xdr:nvSpPr>
        <xdr:cNvPr id="532" name="テキスト ボックス 531"/>
        <xdr:cNvSpPr txBox="1"/>
      </xdr:nvSpPr>
      <xdr:spPr>
        <a:xfrm>
          <a:off x="14325111" y="619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116173</xdr:rowOff>
    </xdr:from>
    <xdr:to>
      <xdr:col>71</xdr:col>
      <xdr:colOff>177800</xdr:colOff>
      <xdr:row>34</xdr:row>
      <xdr:rowOff>141605</xdr:rowOff>
    </xdr:to>
    <xdr:cxnSp macro="">
      <xdr:nvCxnSpPr>
        <xdr:cNvPr id="533" name="直線コネクタ 532"/>
        <xdr:cNvCxnSpPr/>
      </xdr:nvCxnSpPr>
      <xdr:spPr>
        <a:xfrm>
          <a:off x="12814300" y="5431123"/>
          <a:ext cx="889000" cy="5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92710</xdr:rowOff>
    </xdr:from>
    <xdr:to>
      <xdr:col>72</xdr:col>
      <xdr:colOff>38100</xdr:colOff>
      <xdr:row>35</xdr:row>
      <xdr:rowOff>22860</xdr:rowOff>
    </xdr:to>
    <xdr:sp macro="" textlink="">
      <xdr:nvSpPr>
        <xdr:cNvPr id="534" name="フローチャート: 判断 533"/>
        <xdr:cNvSpPr/>
      </xdr:nvSpPr>
      <xdr:spPr>
        <a:xfrm>
          <a:off x="13652500" y="592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13987</xdr:rowOff>
    </xdr:from>
    <xdr:ext cx="534377" cy="259045"/>
    <xdr:sp macro="" textlink="">
      <xdr:nvSpPr>
        <xdr:cNvPr id="535" name="テキスト ボックス 534"/>
        <xdr:cNvSpPr txBox="1"/>
      </xdr:nvSpPr>
      <xdr:spPr>
        <a:xfrm>
          <a:off x="13436111" y="60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24511</xdr:rowOff>
    </xdr:from>
    <xdr:to>
      <xdr:col>67</xdr:col>
      <xdr:colOff>101600</xdr:colOff>
      <xdr:row>35</xdr:row>
      <xdr:rowOff>126111</xdr:rowOff>
    </xdr:to>
    <xdr:sp macro="" textlink="">
      <xdr:nvSpPr>
        <xdr:cNvPr id="536" name="フローチャート: 判断 535"/>
        <xdr:cNvSpPr/>
      </xdr:nvSpPr>
      <xdr:spPr>
        <a:xfrm>
          <a:off x="127635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117238</xdr:rowOff>
    </xdr:from>
    <xdr:ext cx="534377" cy="259045"/>
    <xdr:sp macro="" textlink="">
      <xdr:nvSpPr>
        <xdr:cNvPr id="537" name="テキスト ボックス 536"/>
        <xdr:cNvSpPr txBox="1"/>
      </xdr:nvSpPr>
      <xdr:spPr>
        <a:xfrm>
          <a:off x="12547111" y="61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147669</xdr:rowOff>
    </xdr:from>
    <xdr:to>
      <xdr:col>85</xdr:col>
      <xdr:colOff>177800</xdr:colOff>
      <xdr:row>33</xdr:row>
      <xdr:rowOff>77819</xdr:rowOff>
    </xdr:to>
    <xdr:sp macro="" textlink="">
      <xdr:nvSpPr>
        <xdr:cNvPr id="543" name="楕円 542"/>
        <xdr:cNvSpPr/>
      </xdr:nvSpPr>
      <xdr:spPr>
        <a:xfrm>
          <a:off x="16268700" y="56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170546</xdr:rowOff>
    </xdr:from>
    <xdr:ext cx="534377" cy="259045"/>
    <xdr:sp macro="" textlink="">
      <xdr:nvSpPr>
        <xdr:cNvPr id="544" name="消防費該当値テキスト"/>
        <xdr:cNvSpPr txBox="1"/>
      </xdr:nvSpPr>
      <xdr:spPr>
        <a:xfrm>
          <a:off x="16370300" y="548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134810</xdr:rowOff>
    </xdr:from>
    <xdr:to>
      <xdr:col>81</xdr:col>
      <xdr:colOff>101600</xdr:colOff>
      <xdr:row>34</xdr:row>
      <xdr:rowOff>64960</xdr:rowOff>
    </xdr:to>
    <xdr:sp macro="" textlink="">
      <xdr:nvSpPr>
        <xdr:cNvPr id="545" name="楕円 544"/>
        <xdr:cNvSpPr/>
      </xdr:nvSpPr>
      <xdr:spPr>
        <a:xfrm>
          <a:off x="15430500" y="579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81487</xdr:rowOff>
    </xdr:from>
    <xdr:ext cx="534377" cy="259045"/>
    <xdr:sp macro="" textlink="">
      <xdr:nvSpPr>
        <xdr:cNvPr id="546" name="テキスト ボックス 545"/>
        <xdr:cNvSpPr txBox="1"/>
      </xdr:nvSpPr>
      <xdr:spPr>
        <a:xfrm>
          <a:off x="15214111" y="556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64707</xdr:rowOff>
    </xdr:from>
    <xdr:to>
      <xdr:col>76</xdr:col>
      <xdr:colOff>165100</xdr:colOff>
      <xdr:row>30</xdr:row>
      <xdr:rowOff>166307</xdr:rowOff>
    </xdr:to>
    <xdr:sp macro="" textlink="">
      <xdr:nvSpPr>
        <xdr:cNvPr id="547" name="楕円 546"/>
        <xdr:cNvSpPr/>
      </xdr:nvSpPr>
      <xdr:spPr>
        <a:xfrm>
          <a:off x="14541500" y="520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11384</xdr:rowOff>
    </xdr:from>
    <xdr:ext cx="534377" cy="259045"/>
    <xdr:sp macro="" textlink="">
      <xdr:nvSpPr>
        <xdr:cNvPr id="548" name="テキスト ボックス 547"/>
        <xdr:cNvSpPr txBox="1"/>
      </xdr:nvSpPr>
      <xdr:spPr>
        <a:xfrm>
          <a:off x="14325111" y="498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90805</xdr:rowOff>
    </xdr:from>
    <xdr:to>
      <xdr:col>72</xdr:col>
      <xdr:colOff>38100</xdr:colOff>
      <xdr:row>35</xdr:row>
      <xdr:rowOff>20955</xdr:rowOff>
    </xdr:to>
    <xdr:sp macro="" textlink="">
      <xdr:nvSpPr>
        <xdr:cNvPr id="549" name="楕円 548"/>
        <xdr:cNvSpPr/>
      </xdr:nvSpPr>
      <xdr:spPr>
        <a:xfrm>
          <a:off x="13652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37482</xdr:rowOff>
    </xdr:from>
    <xdr:ext cx="534377" cy="259045"/>
    <xdr:sp macro="" textlink="">
      <xdr:nvSpPr>
        <xdr:cNvPr id="550" name="テキスト ボックス 549"/>
        <xdr:cNvSpPr txBox="1"/>
      </xdr:nvSpPr>
      <xdr:spPr>
        <a:xfrm>
          <a:off x="13436111" y="56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65373</xdr:rowOff>
    </xdr:from>
    <xdr:to>
      <xdr:col>67</xdr:col>
      <xdr:colOff>101600</xdr:colOff>
      <xdr:row>31</xdr:row>
      <xdr:rowOff>166973</xdr:rowOff>
    </xdr:to>
    <xdr:sp macro="" textlink="">
      <xdr:nvSpPr>
        <xdr:cNvPr id="551" name="楕円 550"/>
        <xdr:cNvSpPr/>
      </xdr:nvSpPr>
      <xdr:spPr>
        <a:xfrm>
          <a:off x="12763500" y="538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12050</xdr:rowOff>
    </xdr:from>
    <xdr:ext cx="534377" cy="259045"/>
    <xdr:sp macro="" textlink="">
      <xdr:nvSpPr>
        <xdr:cNvPr id="552" name="テキスト ボックス 551"/>
        <xdr:cNvSpPr txBox="1"/>
      </xdr:nvSpPr>
      <xdr:spPr>
        <a:xfrm>
          <a:off x="12547111" y="51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151427</xdr:rowOff>
    </xdr:from>
    <xdr:to>
      <xdr:col>85</xdr:col>
      <xdr:colOff>126364</xdr:colOff>
      <xdr:row>59</xdr:row>
      <xdr:rowOff>23526</xdr:rowOff>
    </xdr:to>
    <xdr:cxnSp macro="">
      <xdr:nvCxnSpPr>
        <xdr:cNvPr id="575" name="直線コネクタ 574"/>
        <xdr:cNvCxnSpPr/>
      </xdr:nvCxnSpPr>
      <xdr:spPr>
        <a:xfrm flipV="1">
          <a:off x="16317595" y="8895377"/>
          <a:ext cx="1269" cy="124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27353</xdr:rowOff>
    </xdr:from>
    <xdr:ext cx="534377" cy="259045"/>
    <xdr:sp macro="" textlink="">
      <xdr:nvSpPr>
        <xdr:cNvPr id="576" name="教育費最小値テキスト"/>
        <xdr:cNvSpPr txBox="1"/>
      </xdr:nvSpPr>
      <xdr:spPr>
        <a:xfrm>
          <a:off x="16370300" y="101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23526</xdr:rowOff>
    </xdr:from>
    <xdr:to>
      <xdr:col>86</xdr:col>
      <xdr:colOff>25400</xdr:colOff>
      <xdr:row>59</xdr:row>
      <xdr:rowOff>23526</xdr:rowOff>
    </xdr:to>
    <xdr:cxnSp macro="">
      <xdr:nvCxnSpPr>
        <xdr:cNvPr id="577" name="直線コネクタ 576"/>
        <xdr:cNvCxnSpPr/>
      </xdr:nvCxnSpPr>
      <xdr:spPr>
        <a:xfrm>
          <a:off x="16230600" y="10139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98104</xdr:rowOff>
    </xdr:from>
    <xdr:ext cx="534377" cy="259045"/>
    <xdr:sp macro="" textlink="">
      <xdr:nvSpPr>
        <xdr:cNvPr id="578" name="教育費最大値テキスト"/>
        <xdr:cNvSpPr txBox="1"/>
      </xdr:nvSpPr>
      <xdr:spPr>
        <a:xfrm>
          <a:off x="16370300" y="86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151427</xdr:rowOff>
    </xdr:from>
    <xdr:to>
      <xdr:col>86</xdr:col>
      <xdr:colOff>25400</xdr:colOff>
      <xdr:row>51</xdr:row>
      <xdr:rowOff>151427</xdr:rowOff>
    </xdr:to>
    <xdr:cxnSp macro="">
      <xdr:nvCxnSpPr>
        <xdr:cNvPr id="579" name="直線コネクタ 578"/>
        <xdr:cNvCxnSpPr/>
      </xdr:nvCxnSpPr>
      <xdr:spPr>
        <a:xfrm>
          <a:off x="16230600" y="889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151427</xdr:rowOff>
    </xdr:from>
    <xdr:to>
      <xdr:col>85</xdr:col>
      <xdr:colOff>127000</xdr:colOff>
      <xdr:row>54</xdr:row>
      <xdr:rowOff>58890</xdr:rowOff>
    </xdr:to>
    <xdr:cxnSp macro="">
      <xdr:nvCxnSpPr>
        <xdr:cNvPr id="580" name="直線コネクタ 579"/>
        <xdr:cNvCxnSpPr/>
      </xdr:nvCxnSpPr>
      <xdr:spPr>
        <a:xfrm flipV="1">
          <a:off x="15481300" y="8895377"/>
          <a:ext cx="838200" cy="4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108178</xdr:rowOff>
    </xdr:from>
    <xdr:ext cx="534377" cy="259045"/>
    <xdr:sp macro="" textlink="">
      <xdr:nvSpPr>
        <xdr:cNvPr id="581" name="教育費平均値テキスト"/>
        <xdr:cNvSpPr txBox="1"/>
      </xdr:nvSpPr>
      <xdr:spPr>
        <a:xfrm>
          <a:off x="16370300" y="9537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129751</xdr:rowOff>
    </xdr:from>
    <xdr:to>
      <xdr:col>85</xdr:col>
      <xdr:colOff>177800</xdr:colOff>
      <xdr:row>56</xdr:row>
      <xdr:rowOff>59901</xdr:rowOff>
    </xdr:to>
    <xdr:sp macro="" textlink="">
      <xdr:nvSpPr>
        <xdr:cNvPr id="582" name="フローチャート: 判断 581"/>
        <xdr:cNvSpPr/>
      </xdr:nvSpPr>
      <xdr:spPr>
        <a:xfrm>
          <a:off x="16268700" y="95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28943</xdr:rowOff>
    </xdr:from>
    <xdr:to>
      <xdr:col>81</xdr:col>
      <xdr:colOff>50800</xdr:colOff>
      <xdr:row>54</xdr:row>
      <xdr:rowOff>58890</xdr:rowOff>
    </xdr:to>
    <xdr:cxnSp macro="">
      <xdr:nvCxnSpPr>
        <xdr:cNvPr id="583" name="直線コネクタ 582"/>
        <xdr:cNvCxnSpPr/>
      </xdr:nvCxnSpPr>
      <xdr:spPr>
        <a:xfrm>
          <a:off x="14592300" y="9287243"/>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46083</xdr:rowOff>
    </xdr:from>
    <xdr:to>
      <xdr:col>81</xdr:col>
      <xdr:colOff>101600</xdr:colOff>
      <xdr:row>56</xdr:row>
      <xdr:rowOff>147683</xdr:rowOff>
    </xdr:to>
    <xdr:sp macro="" textlink="">
      <xdr:nvSpPr>
        <xdr:cNvPr id="584" name="フローチャート: 判断 583"/>
        <xdr:cNvSpPr/>
      </xdr:nvSpPr>
      <xdr:spPr>
        <a:xfrm>
          <a:off x="15430500" y="964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138810</xdr:rowOff>
    </xdr:from>
    <xdr:ext cx="534377" cy="259045"/>
    <xdr:sp macro="" textlink="">
      <xdr:nvSpPr>
        <xdr:cNvPr id="585" name="テキスト ボックス 584"/>
        <xdr:cNvSpPr txBox="1"/>
      </xdr:nvSpPr>
      <xdr:spPr>
        <a:xfrm>
          <a:off x="15214111" y="97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28943</xdr:rowOff>
    </xdr:from>
    <xdr:to>
      <xdr:col>76</xdr:col>
      <xdr:colOff>114300</xdr:colOff>
      <xdr:row>57</xdr:row>
      <xdr:rowOff>157005</xdr:rowOff>
    </xdr:to>
    <xdr:cxnSp macro="">
      <xdr:nvCxnSpPr>
        <xdr:cNvPr id="586" name="直線コネクタ 585"/>
        <xdr:cNvCxnSpPr/>
      </xdr:nvCxnSpPr>
      <xdr:spPr>
        <a:xfrm flipV="1">
          <a:off x="13703300" y="9287243"/>
          <a:ext cx="889000" cy="64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249</xdr:rowOff>
    </xdr:from>
    <xdr:to>
      <xdr:col>76</xdr:col>
      <xdr:colOff>165100</xdr:colOff>
      <xdr:row>56</xdr:row>
      <xdr:rowOff>101849</xdr:rowOff>
    </xdr:to>
    <xdr:sp macro="" textlink="">
      <xdr:nvSpPr>
        <xdr:cNvPr id="587" name="フローチャート: 判断 586"/>
        <xdr:cNvSpPr/>
      </xdr:nvSpPr>
      <xdr:spPr>
        <a:xfrm>
          <a:off x="14541500" y="960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92976</xdr:rowOff>
    </xdr:from>
    <xdr:ext cx="534377" cy="259045"/>
    <xdr:sp macro="" textlink="">
      <xdr:nvSpPr>
        <xdr:cNvPr id="588" name="テキスト ボックス 587"/>
        <xdr:cNvSpPr txBox="1"/>
      </xdr:nvSpPr>
      <xdr:spPr>
        <a:xfrm>
          <a:off x="14325111" y="969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8849</xdr:rowOff>
    </xdr:from>
    <xdr:to>
      <xdr:col>71</xdr:col>
      <xdr:colOff>177800</xdr:colOff>
      <xdr:row>57</xdr:row>
      <xdr:rowOff>157005</xdr:rowOff>
    </xdr:to>
    <xdr:cxnSp macro="">
      <xdr:nvCxnSpPr>
        <xdr:cNvPr id="589" name="直線コネクタ 588"/>
        <xdr:cNvCxnSpPr/>
      </xdr:nvCxnSpPr>
      <xdr:spPr>
        <a:xfrm>
          <a:off x="12814300" y="9095699"/>
          <a:ext cx="889000" cy="83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156520</xdr:rowOff>
    </xdr:from>
    <xdr:to>
      <xdr:col>72</xdr:col>
      <xdr:colOff>38100</xdr:colOff>
      <xdr:row>56</xdr:row>
      <xdr:rowOff>86670</xdr:rowOff>
    </xdr:to>
    <xdr:sp macro="" textlink="">
      <xdr:nvSpPr>
        <xdr:cNvPr id="590" name="フローチャート: 判断 589"/>
        <xdr:cNvSpPr/>
      </xdr:nvSpPr>
      <xdr:spPr>
        <a:xfrm>
          <a:off x="13652500" y="95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103197</xdr:rowOff>
    </xdr:from>
    <xdr:ext cx="534377" cy="259045"/>
    <xdr:sp macro="" textlink="">
      <xdr:nvSpPr>
        <xdr:cNvPr id="591" name="テキスト ボックス 590"/>
        <xdr:cNvSpPr txBox="1"/>
      </xdr:nvSpPr>
      <xdr:spPr>
        <a:xfrm>
          <a:off x="13436111" y="93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126436</xdr:rowOff>
    </xdr:from>
    <xdr:to>
      <xdr:col>67</xdr:col>
      <xdr:colOff>101600</xdr:colOff>
      <xdr:row>57</xdr:row>
      <xdr:rowOff>56586</xdr:rowOff>
    </xdr:to>
    <xdr:sp macro="" textlink="">
      <xdr:nvSpPr>
        <xdr:cNvPr id="592" name="フローチャート: 判断 591"/>
        <xdr:cNvSpPr/>
      </xdr:nvSpPr>
      <xdr:spPr>
        <a:xfrm>
          <a:off x="12763500" y="97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47713</xdr:rowOff>
    </xdr:from>
    <xdr:ext cx="534377" cy="259045"/>
    <xdr:sp macro="" textlink="">
      <xdr:nvSpPr>
        <xdr:cNvPr id="593" name="テキスト ボックス 592"/>
        <xdr:cNvSpPr txBox="1"/>
      </xdr:nvSpPr>
      <xdr:spPr>
        <a:xfrm>
          <a:off x="12547111" y="98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100627</xdr:rowOff>
    </xdr:from>
    <xdr:to>
      <xdr:col>85</xdr:col>
      <xdr:colOff>177800</xdr:colOff>
      <xdr:row>52</xdr:row>
      <xdr:rowOff>30777</xdr:rowOff>
    </xdr:to>
    <xdr:sp macro="" textlink="">
      <xdr:nvSpPr>
        <xdr:cNvPr id="599" name="楕円 598"/>
        <xdr:cNvSpPr/>
      </xdr:nvSpPr>
      <xdr:spPr>
        <a:xfrm>
          <a:off x="16268700" y="88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53654</xdr:rowOff>
    </xdr:from>
    <xdr:ext cx="534377" cy="259045"/>
    <xdr:sp macro="" textlink="">
      <xdr:nvSpPr>
        <xdr:cNvPr id="600" name="教育費該当値テキスト"/>
        <xdr:cNvSpPr txBox="1"/>
      </xdr:nvSpPr>
      <xdr:spPr>
        <a:xfrm>
          <a:off x="16370300" y="87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8090</xdr:rowOff>
    </xdr:from>
    <xdr:to>
      <xdr:col>81</xdr:col>
      <xdr:colOff>101600</xdr:colOff>
      <xdr:row>54</xdr:row>
      <xdr:rowOff>109690</xdr:rowOff>
    </xdr:to>
    <xdr:sp macro="" textlink="">
      <xdr:nvSpPr>
        <xdr:cNvPr id="601" name="楕円 600"/>
        <xdr:cNvSpPr/>
      </xdr:nvSpPr>
      <xdr:spPr>
        <a:xfrm>
          <a:off x="15430500" y="92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126217</xdr:rowOff>
    </xdr:from>
    <xdr:ext cx="534377" cy="259045"/>
    <xdr:sp macro="" textlink="">
      <xdr:nvSpPr>
        <xdr:cNvPr id="602" name="テキスト ボックス 601"/>
        <xdr:cNvSpPr txBox="1"/>
      </xdr:nvSpPr>
      <xdr:spPr>
        <a:xfrm>
          <a:off x="15214111" y="904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149593</xdr:rowOff>
    </xdr:from>
    <xdr:to>
      <xdr:col>76</xdr:col>
      <xdr:colOff>165100</xdr:colOff>
      <xdr:row>54</xdr:row>
      <xdr:rowOff>79743</xdr:rowOff>
    </xdr:to>
    <xdr:sp macro="" textlink="">
      <xdr:nvSpPr>
        <xdr:cNvPr id="603" name="楕円 602"/>
        <xdr:cNvSpPr/>
      </xdr:nvSpPr>
      <xdr:spPr>
        <a:xfrm>
          <a:off x="14541500" y="92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96270</xdr:rowOff>
    </xdr:from>
    <xdr:ext cx="534377" cy="259045"/>
    <xdr:sp macro="" textlink="">
      <xdr:nvSpPr>
        <xdr:cNvPr id="604" name="テキスト ボックス 603"/>
        <xdr:cNvSpPr txBox="1"/>
      </xdr:nvSpPr>
      <xdr:spPr>
        <a:xfrm>
          <a:off x="14325111" y="901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106205</xdr:rowOff>
    </xdr:from>
    <xdr:to>
      <xdr:col>72</xdr:col>
      <xdr:colOff>38100</xdr:colOff>
      <xdr:row>58</xdr:row>
      <xdr:rowOff>36355</xdr:rowOff>
    </xdr:to>
    <xdr:sp macro="" textlink="">
      <xdr:nvSpPr>
        <xdr:cNvPr id="605" name="楕円 604"/>
        <xdr:cNvSpPr/>
      </xdr:nvSpPr>
      <xdr:spPr>
        <a:xfrm>
          <a:off x="13652500" y="98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27482</xdr:rowOff>
    </xdr:from>
    <xdr:ext cx="534377" cy="259045"/>
    <xdr:sp macro="" textlink="">
      <xdr:nvSpPr>
        <xdr:cNvPr id="606" name="テキスト ボックス 605"/>
        <xdr:cNvSpPr txBox="1"/>
      </xdr:nvSpPr>
      <xdr:spPr>
        <a:xfrm>
          <a:off x="13436111" y="99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129499</xdr:rowOff>
    </xdr:from>
    <xdr:to>
      <xdr:col>67</xdr:col>
      <xdr:colOff>101600</xdr:colOff>
      <xdr:row>53</xdr:row>
      <xdr:rowOff>59649</xdr:rowOff>
    </xdr:to>
    <xdr:sp macro="" textlink="">
      <xdr:nvSpPr>
        <xdr:cNvPr id="607" name="楕円 606"/>
        <xdr:cNvSpPr/>
      </xdr:nvSpPr>
      <xdr:spPr>
        <a:xfrm>
          <a:off x="12763500" y="904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76176</xdr:rowOff>
    </xdr:from>
    <xdr:ext cx="534377" cy="259045"/>
    <xdr:sp macro="" textlink="">
      <xdr:nvSpPr>
        <xdr:cNvPr id="608" name="テキスト ボックス 607"/>
        <xdr:cNvSpPr txBox="1"/>
      </xdr:nvSpPr>
      <xdr:spPr>
        <a:xfrm>
          <a:off x="12547111" y="88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97148</xdr:rowOff>
    </xdr:from>
    <xdr:to>
      <xdr:col>85</xdr:col>
      <xdr:colOff>126364</xdr:colOff>
      <xdr:row>79</xdr:row>
      <xdr:rowOff>98879</xdr:rowOff>
    </xdr:to>
    <xdr:cxnSp macro="">
      <xdr:nvCxnSpPr>
        <xdr:cNvPr id="634" name="直線コネクタ 633"/>
        <xdr:cNvCxnSpPr/>
      </xdr:nvCxnSpPr>
      <xdr:spPr>
        <a:xfrm flipV="1">
          <a:off x="16317595" y="12098648"/>
          <a:ext cx="1269" cy="154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43825</xdr:rowOff>
    </xdr:from>
    <xdr:ext cx="534377" cy="259045"/>
    <xdr:sp macro="" textlink="">
      <xdr:nvSpPr>
        <xdr:cNvPr id="637" name="災害復旧費最大値テキスト"/>
        <xdr:cNvSpPr txBox="1"/>
      </xdr:nvSpPr>
      <xdr:spPr>
        <a:xfrm>
          <a:off x="16370300" y="118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97148</xdr:rowOff>
    </xdr:from>
    <xdr:to>
      <xdr:col>86</xdr:col>
      <xdr:colOff>25400</xdr:colOff>
      <xdr:row>70</xdr:row>
      <xdr:rowOff>97148</xdr:rowOff>
    </xdr:to>
    <xdr:cxnSp macro="">
      <xdr:nvCxnSpPr>
        <xdr:cNvPr id="638" name="直線コネクタ 637"/>
        <xdr:cNvCxnSpPr/>
      </xdr:nvCxnSpPr>
      <xdr:spPr>
        <a:xfrm>
          <a:off x="16230600" y="1209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122555</xdr:rowOff>
    </xdr:from>
    <xdr:to>
      <xdr:col>85</xdr:col>
      <xdr:colOff>127000</xdr:colOff>
      <xdr:row>79</xdr:row>
      <xdr:rowOff>98879</xdr:rowOff>
    </xdr:to>
    <xdr:cxnSp macro="">
      <xdr:nvCxnSpPr>
        <xdr:cNvPr id="639" name="直線コネクタ 638"/>
        <xdr:cNvCxnSpPr/>
      </xdr:nvCxnSpPr>
      <xdr:spPr>
        <a:xfrm>
          <a:off x="15481300" y="13152755"/>
          <a:ext cx="838200" cy="49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82418</xdr:rowOff>
    </xdr:from>
    <xdr:ext cx="469744" cy="259045"/>
    <xdr:sp macro="" textlink="">
      <xdr:nvSpPr>
        <xdr:cNvPr id="640" name="災害復旧費平均値テキスト"/>
        <xdr:cNvSpPr txBox="1"/>
      </xdr:nvSpPr>
      <xdr:spPr>
        <a:xfrm>
          <a:off x="16370300" y="1328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59541</xdr:rowOff>
    </xdr:from>
    <xdr:to>
      <xdr:col>85</xdr:col>
      <xdr:colOff>177800</xdr:colOff>
      <xdr:row>78</xdr:row>
      <xdr:rowOff>161141</xdr:rowOff>
    </xdr:to>
    <xdr:sp macro="" textlink="">
      <xdr:nvSpPr>
        <xdr:cNvPr id="641" name="フローチャート: 判断 640"/>
        <xdr:cNvSpPr/>
      </xdr:nvSpPr>
      <xdr:spPr>
        <a:xfrm>
          <a:off x="162687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78305</xdr:rowOff>
    </xdr:from>
    <xdr:to>
      <xdr:col>81</xdr:col>
      <xdr:colOff>50800</xdr:colOff>
      <xdr:row>76</xdr:row>
      <xdr:rowOff>122555</xdr:rowOff>
    </xdr:to>
    <xdr:cxnSp macro="">
      <xdr:nvCxnSpPr>
        <xdr:cNvPr id="642" name="直線コネクタ 641"/>
        <xdr:cNvCxnSpPr/>
      </xdr:nvCxnSpPr>
      <xdr:spPr>
        <a:xfrm>
          <a:off x="14592300" y="12765605"/>
          <a:ext cx="889000" cy="38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24924</xdr:rowOff>
    </xdr:from>
    <xdr:to>
      <xdr:col>81</xdr:col>
      <xdr:colOff>101600</xdr:colOff>
      <xdr:row>78</xdr:row>
      <xdr:rowOff>126524</xdr:rowOff>
    </xdr:to>
    <xdr:sp macro="" textlink="">
      <xdr:nvSpPr>
        <xdr:cNvPr id="643" name="フローチャート: 判断 642"/>
        <xdr:cNvSpPr/>
      </xdr:nvSpPr>
      <xdr:spPr>
        <a:xfrm>
          <a:off x="15430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117651</xdr:rowOff>
    </xdr:from>
    <xdr:ext cx="469744" cy="259045"/>
    <xdr:sp macro="" textlink="">
      <xdr:nvSpPr>
        <xdr:cNvPr id="644" name="テキスト ボックス 643"/>
        <xdr:cNvSpPr txBox="1"/>
      </xdr:nvSpPr>
      <xdr:spPr>
        <a:xfrm>
          <a:off x="15246428" y="134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78207</xdr:rowOff>
    </xdr:from>
    <xdr:to>
      <xdr:col>76</xdr:col>
      <xdr:colOff>114300</xdr:colOff>
      <xdr:row>74</xdr:row>
      <xdr:rowOff>78305</xdr:rowOff>
    </xdr:to>
    <xdr:cxnSp macro="">
      <xdr:nvCxnSpPr>
        <xdr:cNvPr id="645" name="直線コネクタ 644"/>
        <xdr:cNvCxnSpPr/>
      </xdr:nvCxnSpPr>
      <xdr:spPr>
        <a:xfrm>
          <a:off x="13703300" y="12594057"/>
          <a:ext cx="889000" cy="17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69011</xdr:rowOff>
    </xdr:from>
    <xdr:to>
      <xdr:col>76</xdr:col>
      <xdr:colOff>165100</xdr:colOff>
      <xdr:row>77</xdr:row>
      <xdr:rowOff>170611</xdr:rowOff>
    </xdr:to>
    <xdr:sp macro="" textlink="">
      <xdr:nvSpPr>
        <xdr:cNvPr id="646" name="フローチャート: 判断 645"/>
        <xdr:cNvSpPr/>
      </xdr:nvSpPr>
      <xdr:spPr>
        <a:xfrm>
          <a:off x="14541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161738</xdr:rowOff>
    </xdr:from>
    <xdr:ext cx="469744" cy="259045"/>
    <xdr:sp macro="" textlink="">
      <xdr:nvSpPr>
        <xdr:cNvPr id="647" name="テキスト ボックス 646"/>
        <xdr:cNvSpPr txBox="1"/>
      </xdr:nvSpPr>
      <xdr:spPr>
        <a:xfrm>
          <a:off x="14357428" y="133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78207</xdr:rowOff>
    </xdr:from>
    <xdr:to>
      <xdr:col>71</xdr:col>
      <xdr:colOff>177800</xdr:colOff>
      <xdr:row>76</xdr:row>
      <xdr:rowOff>154363</xdr:rowOff>
    </xdr:to>
    <xdr:cxnSp macro="">
      <xdr:nvCxnSpPr>
        <xdr:cNvPr id="648" name="直線コネクタ 647"/>
        <xdr:cNvCxnSpPr/>
      </xdr:nvCxnSpPr>
      <xdr:spPr>
        <a:xfrm flipV="1">
          <a:off x="12814300" y="12594057"/>
          <a:ext cx="889000" cy="59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26688</xdr:rowOff>
    </xdr:from>
    <xdr:to>
      <xdr:col>72</xdr:col>
      <xdr:colOff>38100</xdr:colOff>
      <xdr:row>78</xdr:row>
      <xdr:rowOff>128288</xdr:rowOff>
    </xdr:to>
    <xdr:sp macro="" textlink="">
      <xdr:nvSpPr>
        <xdr:cNvPr id="649" name="フローチャート: 判断 648"/>
        <xdr:cNvSpPr/>
      </xdr:nvSpPr>
      <xdr:spPr>
        <a:xfrm>
          <a:off x="13652500" y="133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119415</xdr:rowOff>
    </xdr:from>
    <xdr:ext cx="469744" cy="259045"/>
    <xdr:sp macro="" textlink="">
      <xdr:nvSpPr>
        <xdr:cNvPr id="650" name="テキスト ボックス 649"/>
        <xdr:cNvSpPr txBox="1"/>
      </xdr:nvSpPr>
      <xdr:spPr>
        <a:xfrm>
          <a:off x="13468428" y="1349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79691</xdr:rowOff>
    </xdr:from>
    <xdr:to>
      <xdr:col>67</xdr:col>
      <xdr:colOff>101600</xdr:colOff>
      <xdr:row>79</xdr:row>
      <xdr:rowOff>9841</xdr:rowOff>
    </xdr:to>
    <xdr:sp macro="" textlink="">
      <xdr:nvSpPr>
        <xdr:cNvPr id="651" name="フローチャート: 判断 650"/>
        <xdr:cNvSpPr/>
      </xdr:nvSpPr>
      <xdr:spPr>
        <a:xfrm>
          <a:off x="12763500" y="1345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968</xdr:rowOff>
    </xdr:from>
    <xdr:ext cx="469744" cy="259045"/>
    <xdr:sp macro="" textlink="">
      <xdr:nvSpPr>
        <xdr:cNvPr id="652" name="テキスト ボックス 651"/>
        <xdr:cNvSpPr txBox="1"/>
      </xdr:nvSpPr>
      <xdr:spPr>
        <a:xfrm>
          <a:off x="12579428" y="1354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71755</xdr:rowOff>
    </xdr:from>
    <xdr:to>
      <xdr:col>81</xdr:col>
      <xdr:colOff>101600</xdr:colOff>
      <xdr:row>77</xdr:row>
      <xdr:rowOff>1905</xdr:rowOff>
    </xdr:to>
    <xdr:sp macro="" textlink="">
      <xdr:nvSpPr>
        <xdr:cNvPr id="660" name="楕円 659"/>
        <xdr:cNvSpPr/>
      </xdr:nvSpPr>
      <xdr:spPr>
        <a:xfrm>
          <a:off x="154305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18432</xdr:rowOff>
    </xdr:from>
    <xdr:ext cx="534377" cy="259045"/>
    <xdr:sp macro="" textlink="">
      <xdr:nvSpPr>
        <xdr:cNvPr id="661" name="テキスト ボックス 660"/>
        <xdr:cNvSpPr txBox="1"/>
      </xdr:nvSpPr>
      <xdr:spPr>
        <a:xfrm>
          <a:off x="15214111" y="1287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27505</xdr:rowOff>
    </xdr:from>
    <xdr:to>
      <xdr:col>76</xdr:col>
      <xdr:colOff>165100</xdr:colOff>
      <xdr:row>74</xdr:row>
      <xdr:rowOff>129105</xdr:rowOff>
    </xdr:to>
    <xdr:sp macro="" textlink="">
      <xdr:nvSpPr>
        <xdr:cNvPr id="662" name="楕円 661"/>
        <xdr:cNvSpPr/>
      </xdr:nvSpPr>
      <xdr:spPr>
        <a:xfrm>
          <a:off x="14541500" y="127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145632</xdr:rowOff>
    </xdr:from>
    <xdr:ext cx="534377" cy="259045"/>
    <xdr:sp macro="" textlink="">
      <xdr:nvSpPr>
        <xdr:cNvPr id="663" name="テキスト ボックス 662"/>
        <xdr:cNvSpPr txBox="1"/>
      </xdr:nvSpPr>
      <xdr:spPr>
        <a:xfrm>
          <a:off x="14325111" y="124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27407</xdr:rowOff>
    </xdr:from>
    <xdr:to>
      <xdr:col>72</xdr:col>
      <xdr:colOff>38100</xdr:colOff>
      <xdr:row>73</xdr:row>
      <xdr:rowOff>129007</xdr:rowOff>
    </xdr:to>
    <xdr:sp macro="" textlink="">
      <xdr:nvSpPr>
        <xdr:cNvPr id="664" name="楕円 663"/>
        <xdr:cNvSpPr/>
      </xdr:nvSpPr>
      <xdr:spPr>
        <a:xfrm>
          <a:off x="13652500" y="125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145534</xdr:rowOff>
    </xdr:from>
    <xdr:ext cx="534377" cy="259045"/>
    <xdr:sp macro="" textlink="">
      <xdr:nvSpPr>
        <xdr:cNvPr id="665" name="テキスト ボックス 664"/>
        <xdr:cNvSpPr txBox="1"/>
      </xdr:nvSpPr>
      <xdr:spPr>
        <a:xfrm>
          <a:off x="13436111" y="123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103563</xdr:rowOff>
    </xdr:from>
    <xdr:to>
      <xdr:col>67</xdr:col>
      <xdr:colOff>101600</xdr:colOff>
      <xdr:row>77</xdr:row>
      <xdr:rowOff>33713</xdr:rowOff>
    </xdr:to>
    <xdr:sp macro="" textlink="">
      <xdr:nvSpPr>
        <xdr:cNvPr id="666" name="楕円 665"/>
        <xdr:cNvSpPr/>
      </xdr:nvSpPr>
      <xdr:spPr>
        <a:xfrm>
          <a:off x="12763500" y="131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50240</xdr:rowOff>
    </xdr:from>
    <xdr:ext cx="534377" cy="259045"/>
    <xdr:sp macro="" textlink="">
      <xdr:nvSpPr>
        <xdr:cNvPr id="667" name="テキスト ボックス 666"/>
        <xdr:cNvSpPr txBox="1"/>
      </xdr:nvSpPr>
      <xdr:spPr>
        <a:xfrm>
          <a:off x="12547111" y="1290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69938</xdr:rowOff>
    </xdr:from>
    <xdr:to>
      <xdr:col>85</xdr:col>
      <xdr:colOff>126364</xdr:colOff>
      <xdr:row>99</xdr:row>
      <xdr:rowOff>4902</xdr:rowOff>
    </xdr:to>
    <xdr:cxnSp macro="">
      <xdr:nvCxnSpPr>
        <xdr:cNvPr id="692" name="直線コネクタ 691"/>
        <xdr:cNvCxnSpPr/>
      </xdr:nvCxnSpPr>
      <xdr:spPr>
        <a:xfrm flipV="1">
          <a:off x="16317595" y="15671888"/>
          <a:ext cx="1269" cy="130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8729</xdr:rowOff>
    </xdr:from>
    <xdr:ext cx="534377" cy="259045"/>
    <xdr:sp macro="" textlink="">
      <xdr:nvSpPr>
        <xdr:cNvPr id="693" name="公債費最小値テキスト"/>
        <xdr:cNvSpPr txBox="1"/>
      </xdr:nvSpPr>
      <xdr:spPr>
        <a:xfrm>
          <a:off x="16370300" y="1698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4902</xdr:rowOff>
    </xdr:from>
    <xdr:to>
      <xdr:col>86</xdr:col>
      <xdr:colOff>25400</xdr:colOff>
      <xdr:row>99</xdr:row>
      <xdr:rowOff>4902</xdr:rowOff>
    </xdr:to>
    <xdr:cxnSp macro="">
      <xdr:nvCxnSpPr>
        <xdr:cNvPr id="694" name="直線コネクタ 693"/>
        <xdr:cNvCxnSpPr/>
      </xdr:nvCxnSpPr>
      <xdr:spPr>
        <a:xfrm>
          <a:off x="16230600" y="1697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16615</xdr:rowOff>
    </xdr:from>
    <xdr:ext cx="534377" cy="259045"/>
    <xdr:sp macro="" textlink="">
      <xdr:nvSpPr>
        <xdr:cNvPr id="695" name="公債費最大値テキスト"/>
        <xdr:cNvSpPr txBox="1"/>
      </xdr:nvSpPr>
      <xdr:spPr>
        <a:xfrm>
          <a:off x="16370300" y="154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69938</xdr:rowOff>
    </xdr:from>
    <xdr:to>
      <xdr:col>86</xdr:col>
      <xdr:colOff>25400</xdr:colOff>
      <xdr:row>91</xdr:row>
      <xdr:rowOff>69938</xdr:rowOff>
    </xdr:to>
    <xdr:cxnSp macro="">
      <xdr:nvCxnSpPr>
        <xdr:cNvPr id="696" name="直線コネクタ 695"/>
        <xdr:cNvCxnSpPr/>
      </xdr:nvCxnSpPr>
      <xdr:spPr>
        <a:xfrm>
          <a:off x="16230600" y="1567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83807</xdr:rowOff>
    </xdr:from>
    <xdr:to>
      <xdr:col>85</xdr:col>
      <xdr:colOff>127000</xdr:colOff>
      <xdr:row>92</xdr:row>
      <xdr:rowOff>45822</xdr:rowOff>
    </xdr:to>
    <xdr:cxnSp macro="">
      <xdr:nvCxnSpPr>
        <xdr:cNvPr id="697" name="直線コネクタ 696"/>
        <xdr:cNvCxnSpPr/>
      </xdr:nvCxnSpPr>
      <xdr:spPr>
        <a:xfrm>
          <a:off x="15481300" y="15514307"/>
          <a:ext cx="838200" cy="30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147338</xdr:rowOff>
    </xdr:from>
    <xdr:ext cx="534377" cy="259045"/>
    <xdr:sp macro="" textlink="">
      <xdr:nvSpPr>
        <xdr:cNvPr id="698" name="公債費平均値テキスト"/>
        <xdr:cNvSpPr txBox="1"/>
      </xdr:nvSpPr>
      <xdr:spPr>
        <a:xfrm>
          <a:off x="16370300" y="16092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168911</xdr:rowOff>
    </xdr:from>
    <xdr:to>
      <xdr:col>85</xdr:col>
      <xdr:colOff>177800</xdr:colOff>
      <xdr:row>94</xdr:row>
      <xdr:rowOff>99061</xdr:rowOff>
    </xdr:to>
    <xdr:sp macro="" textlink="">
      <xdr:nvSpPr>
        <xdr:cNvPr id="699" name="フローチャート: 判断 698"/>
        <xdr:cNvSpPr/>
      </xdr:nvSpPr>
      <xdr:spPr>
        <a:xfrm>
          <a:off x="162687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83807</xdr:rowOff>
    </xdr:from>
    <xdr:to>
      <xdr:col>81</xdr:col>
      <xdr:colOff>50800</xdr:colOff>
      <xdr:row>90</xdr:row>
      <xdr:rowOff>145453</xdr:rowOff>
    </xdr:to>
    <xdr:cxnSp macro="">
      <xdr:nvCxnSpPr>
        <xdr:cNvPr id="700" name="直線コネクタ 699"/>
        <xdr:cNvCxnSpPr/>
      </xdr:nvCxnSpPr>
      <xdr:spPr>
        <a:xfrm flipV="1">
          <a:off x="14592300" y="15514307"/>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139154</xdr:rowOff>
    </xdr:from>
    <xdr:to>
      <xdr:col>81</xdr:col>
      <xdr:colOff>101600</xdr:colOff>
      <xdr:row>94</xdr:row>
      <xdr:rowOff>69304</xdr:rowOff>
    </xdr:to>
    <xdr:sp macro="" textlink="">
      <xdr:nvSpPr>
        <xdr:cNvPr id="701" name="フローチャート: 判断 700"/>
        <xdr:cNvSpPr/>
      </xdr:nvSpPr>
      <xdr:spPr>
        <a:xfrm>
          <a:off x="15430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60431</xdr:rowOff>
    </xdr:from>
    <xdr:ext cx="534377" cy="259045"/>
    <xdr:sp macro="" textlink="">
      <xdr:nvSpPr>
        <xdr:cNvPr id="702" name="テキスト ボックス 701"/>
        <xdr:cNvSpPr txBox="1"/>
      </xdr:nvSpPr>
      <xdr:spPr>
        <a:xfrm>
          <a:off x="15214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145453</xdr:rowOff>
    </xdr:from>
    <xdr:to>
      <xdr:col>76</xdr:col>
      <xdr:colOff>114300</xdr:colOff>
      <xdr:row>91</xdr:row>
      <xdr:rowOff>128003</xdr:rowOff>
    </xdr:to>
    <xdr:cxnSp macro="">
      <xdr:nvCxnSpPr>
        <xdr:cNvPr id="703" name="直線コネクタ 702"/>
        <xdr:cNvCxnSpPr/>
      </xdr:nvCxnSpPr>
      <xdr:spPr>
        <a:xfrm flipV="1">
          <a:off x="13703300" y="15575953"/>
          <a:ext cx="889000" cy="1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113742</xdr:rowOff>
    </xdr:from>
    <xdr:to>
      <xdr:col>76</xdr:col>
      <xdr:colOff>165100</xdr:colOff>
      <xdr:row>94</xdr:row>
      <xdr:rowOff>43892</xdr:rowOff>
    </xdr:to>
    <xdr:sp macro="" textlink="">
      <xdr:nvSpPr>
        <xdr:cNvPr id="704" name="フローチャート: 判断 703"/>
        <xdr:cNvSpPr/>
      </xdr:nvSpPr>
      <xdr:spPr>
        <a:xfrm>
          <a:off x="14541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35019</xdr:rowOff>
    </xdr:from>
    <xdr:ext cx="534377" cy="259045"/>
    <xdr:sp macro="" textlink="">
      <xdr:nvSpPr>
        <xdr:cNvPr id="705" name="テキスト ボックス 704"/>
        <xdr:cNvSpPr txBox="1"/>
      </xdr:nvSpPr>
      <xdr:spPr>
        <a:xfrm>
          <a:off x="14325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81598</xdr:rowOff>
    </xdr:from>
    <xdr:to>
      <xdr:col>71</xdr:col>
      <xdr:colOff>177800</xdr:colOff>
      <xdr:row>91</xdr:row>
      <xdr:rowOff>128003</xdr:rowOff>
    </xdr:to>
    <xdr:cxnSp macro="">
      <xdr:nvCxnSpPr>
        <xdr:cNvPr id="706" name="直線コネクタ 705"/>
        <xdr:cNvCxnSpPr/>
      </xdr:nvCxnSpPr>
      <xdr:spPr>
        <a:xfrm>
          <a:off x="12814300" y="15683548"/>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114770</xdr:rowOff>
    </xdr:from>
    <xdr:to>
      <xdr:col>72</xdr:col>
      <xdr:colOff>38100</xdr:colOff>
      <xdr:row>93</xdr:row>
      <xdr:rowOff>44920</xdr:rowOff>
    </xdr:to>
    <xdr:sp macro="" textlink="">
      <xdr:nvSpPr>
        <xdr:cNvPr id="707" name="フローチャート: 判断 706"/>
        <xdr:cNvSpPr/>
      </xdr:nvSpPr>
      <xdr:spPr>
        <a:xfrm>
          <a:off x="13652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36047</xdr:rowOff>
    </xdr:from>
    <xdr:ext cx="534377" cy="259045"/>
    <xdr:sp macro="" textlink="">
      <xdr:nvSpPr>
        <xdr:cNvPr id="708" name="テキスト ボックス 707"/>
        <xdr:cNvSpPr txBox="1"/>
      </xdr:nvSpPr>
      <xdr:spPr>
        <a:xfrm>
          <a:off x="13436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26912</xdr:rowOff>
    </xdr:from>
    <xdr:to>
      <xdr:col>67</xdr:col>
      <xdr:colOff>101600</xdr:colOff>
      <xdr:row>93</xdr:row>
      <xdr:rowOff>128512</xdr:rowOff>
    </xdr:to>
    <xdr:sp macro="" textlink="">
      <xdr:nvSpPr>
        <xdr:cNvPr id="709" name="フローチャート: 判断 708"/>
        <xdr:cNvSpPr/>
      </xdr:nvSpPr>
      <xdr:spPr>
        <a:xfrm>
          <a:off x="12763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119639</xdr:rowOff>
    </xdr:from>
    <xdr:ext cx="534377" cy="259045"/>
    <xdr:sp macro="" textlink="">
      <xdr:nvSpPr>
        <xdr:cNvPr id="710" name="テキスト ボックス 709"/>
        <xdr:cNvSpPr txBox="1"/>
      </xdr:nvSpPr>
      <xdr:spPr>
        <a:xfrm>
          <a:off x="12547111" y="160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166472</xdr:rowOff>
    </xdr:from>
    <xdr:to>
      <xdr:col>85</xdr:col>
      <xdr:colOff>177800</xdr:colOff>
      <xdr:row>92</xdr:row>
      <xdr:rowOff>96622</xdr:rowOff>
    </xdr:to>
    <xdr:sp macro="" textlink="">
      <xdr:nvSpPr>
        <xdr:cNvPr id="716" name="楕円 715"/>
        <xdr:cNvSpPr/>
      </xdr:nvSpPr>
      <xdr:spPr>
        <a:xfrm>
          <a:off x="16268700" y="157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17899</xdr:rowOff>
    </xdr:from>
    <xdr:ext cx="534377" cy="259045"/>
    <xdr:sp macro="" textlink="">
      <xdr:nvSpPr>
        <xdr:cNvPr id="717" name="公債費該当値テキスト"/>
        <xdr:cNvSpPr txBox="1"/>
      </xdr:nvSpPr>
      <xdr:spPr>
        <a:xfrm>
          <a:off x="16370300" y="156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33007</xdr:rowOff>
    </xdr:from>
    <xdr:to>
      <xdr:col>81</xdr:col>
      <xdr:colOff>101600</xdr:colOff>
      <xdr:row>90</xdr:row>
      <xdr:rowOff>134607</xdr:rowOff>
    </xdr:to>
    <xdr:sp macro="" textlink="">
      <xdr:nvSpPr>
        <xdr:cNvPr id="718" name="楕円 717"/>
        <xdr:cNvSpPr/>
      </xdr:nvSpPr>
      <xdr:spPr>
        <a:xfrm>
          <a:off x="15430500" y="154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151134</xdr:rowOff>
    </xdr:from>
    <xdr:ext cx="534377" cy="259045"/>
    <xdr:sp macro="" textlink="">
      <xdr:nvSpPr>
        <xdr:cNvPr id="719" name="テキスト ボックス 718"/>
        <xdr:cNvSpPr txBox="1"/>
      </xdr:nvSpPr>
      <xdr:spPr>
        <a:xfrm>
          <a:off x="15214111" y="1523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94653</xdr:rowOff>
    </xdr:from>
    <xdr:to>
      <xdr:col>76</xdr:col>
      <xdr:colOff>165100</xdr:colOff>
      <xdr:row>91</xdr:row>
      <xdr:rowOff>24803</xdr:rowOff>
    </xdr:to>
    <xdr:sp macro="" textlink="">
      <xdr:nvSpPr>
        <xdr:cNvPr id="720" name="楕円 719"/>
        <xdr:cNvSpPr/>
      </xdr:nvSpPr>
      <xdr:spPr>
        <a:xfrm>
          <a:off x="14541500" y="155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41330</xdr:rowOff>
    </xdr:from>
    <xdr:ext cx="534377" cy="259045"/>
    <xdr:sp macro="" textlink="">
      <xdr:nvSpPr>
        <xdr:cNvPr id="721" name="テキスト ボックス 720"/>
        <xdr:cNvSpPr txBox="1"/>
      </xdr:nvSpPr>
      <xdr:spPr>
        <a:xfrm>
          <a:off x="14325111" y="1530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77203</xdr:rowOff>
    </xdr:from>
    <xdr:to>
      <xdr:col>72</xdr:col>
      <xdr:colOff>38100</xdr:colOff>
      <xdr:row>92</xdr:row>
      <xdr:rowOff>7353</xdr:rowOff>
    </xdr:to>
    <xdr:sp macro="" textlink="">
      <xdr:nvSpPr>
        <xdr:cNvPr id="722" name="楕円 721"/>
        <xdr:cNvSpPr/>
      </xdr:nvSpPr>
      <xdr:spPr>
        <a:xfrm>
          <a:off x="13652500" y="156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23880</xdr:rowOff>
    </xdr:from>
    <xdr:ext cx="534377" cy="259045"/>
    <xdr:sp macro="" textlink="">
      <xdr:nvSpPr>
        <xdr:cNvPr id="723" name="テキスト ボックス 722"/>
        <xdr:cNvSpPr txBox="1"/>
      </xdr:nvSpPr>
      <xdr:spPr>
        <a:xfrm>
          <a:off x="13436111" y="154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30798</xdr:rowOff>
    </xdr:from>
    <xdr:to>
      <xdr:col>67</xdr:col>
      <xdr:colOff>101600</xdr:colOff>
      <xdr:row>91</xdr:row>
      <xdr:rowOff>132398</xdr:rowOff>
    </xdr:to>
    <xdr:sp macro="" textlink="">
      <xdr:nvSpPr>
        <xdr:cNvPr id="724" name="楕円 723"/>
        <xdr:cNvSpPr/>
      </xdr:nvSpPr>
      <xdr:spPr>
        <a:xfrm>
          <a:off x="12763500" y="156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148925</xdr:rowOff>
    </xdr:from>
    <xdr:ext cx="534377" cy="259045"/>
    <xdr:sp macro="" textlink="">
      <xdr:nvSpPr>
        <xdr:cNvPr id="725" name="テキスト ボックス 724"/>
        <xdr:cNvSpPr txBox="1"/>
      </xdr:nvSpPr>
      <xdr:spPr>
        <a:xfrm>
          <a:off x="12547111" y="1540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5" name="テキスト ボックス 74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22134</xdr:rowOff>
    </xdr:from>
    <xdr:to>
      <xdr:col>116</xdr:col>
      <xdr:colOff>62864</xdr:colOff>
      <xdr:row>39</xdr:row>
      <xdr:rowOff>98878</xdr:rowOff>
    </xdr:to>
    <xdr:cxnSp macro="">
      <xdr:nvCxnSpPr>
        <xdr:cNvPr id="751" name="直線コネクタ 750"/>
        <xdr:cNvCxnSpPr/>
      </xdr:nvCxnSpPr>
      <xdr:spPr>
        <a:xfrm flipV="1">
          <a:off x="22159595" y="5165634"/>
          <a:ext cx="1269"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140261</xdr:rowOff>
    </xdr:from>
    <xdr:ext cx="378565" cy="259045"/>
    <xdr:sp macro="" textlink="">
      <xdr:nvSpPr>
        <xdr:cNvPr id="754" name="諸支出金最大値テキスト"/>
        <xdr:cNvSpPr txBox="1"/>
      </xdr:nvSpPr>
      <xdr:spPr>
        <a:xfrm>
          <a:off x="22212300" y="4940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22134</xdr:rowOff>
    </xdr:from>
    <xdr:to>
      <xdr:col>116</xdr:col>
      <xdr:colOff>152400</xdr:colOff>
      <xdr:row>30</xdr:row>
      <xdr:rowOff>22134</xdr:rowOff>
    </xdr:to>
    <xdr:cxnSp macro="">
      <xdr:nvCxnSpPr>
        <xdr:cNvPr id="755" name="直線コネクタ 754"/>
        <xdr:cNvCxnSpPr/>
      </xdr:nvCxnSpPr>
      <xdr:spPr>
        <a:xfrm>
          <a:off x="22072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108511</xdr:rowOff>
    </xdr:from>
    <xdr:ext cx="313932" cy="259045"/>
    <xdr:sp macro="" textlink="">
      <xdr:nvSpPr>
        <xdr:cNvPr id="757" name="諸支出金平均値テキスト"/>
        <xdr:cNvSpPr txBox="1"/>
      </xdr:nvSpPr>
      <xdr:spPr>
        <a:xfrm>
          <a:off x="22212300" y="645216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85634</xdr:rowOff>
    </xdr:from>
    <xdr:to>
      <xdr:col>116</xdr:col>
      <xdr:colOff>114300</xdr:colOff>
      <xdr:row>39</xdr:row>
      <xdr:rowOff>15784</xdr:rowOff>
    </xdr:to>
    <xdr:sp macro="" textlink="">
      <xdr:nvSpPr>
        <xdr:cNvPr id="758" name="フローチャート: 判断 757"/>
        <xdr:cNvSpPr/>
      </xdr:nvSpPr>
      <xdr:spPr>
        <a:xfrm>
          <a:off x="221107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98697</xdr:rowOff>
    </xdr:from>
    <xdr:to>
      <xdr:col>112</xdr:col>
      <xdr:colOff>38100</xdr:colOff>
      <xdr:row>39</xdr:row>
      <xdr:rowOff>28847</xdr:rowOff>
    </xdr:to>
    <xdr:sp macro="" textlink="">
      <xdr:nvSpPr>
        <xdr:cNvPr id="760" name="フローチャート: 判断 759"/>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45374</xdr:rowOff>
    </xdr:from>
    <xdr:ext cx="313932" cy="259045"/>
    <xdr:sp macro="" textlink="">
      <xdr:nvSpPr>
        <xdr:cNvPr id="761" name="テキスト ボックス 760"/>
        <xdr:cNvSpPr txBox="1"/>
      </xdr:nvSpPr>
      <xdr:spPr>
        <a:xfrm>
          <a:off x="21166333" y="63890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763" name="フローチャート: 判断 762"/>
        <xdr:cNvSpPr/>
      </xdr:nvSpPr>
      <xdr:spPr>
        <a:xfrm>
          <a:off x="20383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115587</xdr:rowOff>
    </xdr:from>
    <xdr:ext cx="313932" cy="259045"/>
    <xdr:sp macro="" textlink="">
      <xdr:nvSpPr>
        <xdr:cNvPr id="764" name="テキスト ボックス 763"/>
        <xdr:cNvSpPr txBox="1"/>
      </xdr:nvSpPr>
      <xdr:spPr>
        <a:xfrm>
          <a:off x="20277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116658</xdr:rowOff>
    </xdr:from>
    <xdr:to>
      <xdr:col>102</xdr:col>
      <xdr:colOff>165100</xdr:colOff>
      <xdr:row>38</xdr:row>
      <xdr:rowOff>46808</xdr:rowOff>
    </xdr:to>
    <xdr:sp macro="" textlink="">
      <xdr:nvSpPr>
        <xdr:cNvPr id="766" name="フローチャート: 判断 765"/>
        <xdr:cNvSpPr/>
      </xdr:nvSpPr>
      <xdr:spPr>
        <a:xfrm>
          <a:off x="19494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63335</xdr:rowOff>
    </xdr:from>
    <xdr:ext cx="378565" cy="259045"/>
    <xdr:sp macro="" textlink="">
      <xdr:nvSpPr>
        <xdr:cNvPr id="767" name="テキスト ボックス 766"/>
        <xdr:cNvSpPr txBox="1"/>
      </xdr:nvSpPr>
      <xdr:spPr>
        <a:xfrm>
          <a:off x="19356017" y="623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170543</xdr:rowOff>
    </xdr:from>
    <xdr:to>
      <xdr:col>98</xdr:col>
      <xdr:colOff>38100</xdr:colOff>
      <xdr:row>39</xdr:row>
      <xdr:rowOff>100693</xdr:rowOff>
    </xdr:to>
    <xdr:sp macro="" textlink="">
      <xdr:nvSpPr>
        <xdr:cNvPr id="768" name="フローチャート: 判断 767"/>
        <xdr:cNvSpPr/>
      </xdr:nvSpPr>
      <xdr:spPr>
        <a:xfrm>
          <a:off x="18605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117220</xdr:rowOff>
    </xdr:from>
    <xdr:ext cx="313932" cy="259045"/>
    <xdr:sp macro="" textlink="">
      <xdr:nvSpPr>
        <xdr:cNvPr id="769" name="テキスト ボックス 768"/>
        <xdr:cNvSpPr txBox="1"/>
      </xdr:nvSpPr>
      <xdr:spPr>
        <a:xfrm>
          <a:off x="18499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総務費は住民一人当たり</a:t>
          </a:r>
          <a:r>
            <a:rPr kumimoji="1" lang="en-US" altLang="ja-JP" sz="1000">
              <a:solidFill>
                <a:schemeClr val="dk1"/>
              </a:solidFill>
              <a:effectLst/>
              <a:latin typeface="+mn-lt"/>
              <a:ea typeface="+mn-ea"/>
              <a:cs typeface="+mn-cs"/>
            </a:rPr>
            <a:t>89,947</a:t>
          </a:r>
          <a:r>
            <a:rPr kumimoji="1" lang="ja-JP" altLang="ja-JP" sz="1000">
              <a:solidFill>
                <a:schemeClr val="dk1"/>
              </a:solidFill>
              <a:effectLst/>
              <a:latin typeface="+mn-lt"/>
              <a:ea typeface="+mn-ea"/>
              <a:cs typeface="+mn-cs"/>
            </a:rPr>
            <a:t>円で、類似団体平均を大きく上回っている。これは、</a:t>
          </a:r>
          <a:r>
            <a:rPr kumimoji="1" lang="ja-JP" altLang="en-US" sz="1000">
              <a:solidFill>
                <a:schemeClr val="dk1"/>
              </a:solidFill>
              <a:effectLst/>
              <a:latin typeface="+mn-lt"/>
              <a:ea typeface="+mn-ea"/>
              <a:cs typeface="+mn-cs"/>
            </a:rPr>
            <a:t>主に</a:t>
          </a:r>
          <a:r>
            <a:rPr kumimoji="1" lang="ja-JP" altLang="ja-JP" sz="1000">
              <a:solidFill>
                <a:schemeClr val="dk1"/>
              </a:solidFill>
              <a:effectLst/>
              <a:latin typeface="+mn-lt"/>
              <a:ea typeface="+mn-ea"/>
              <a:cs typeface="+mn-cs"/>
            </a:rPr>
            <a:t>本庁舎増築事業の実施によるもので</a:t>
          </a:r>
          <a:r>
            <a:rPr kumimoji="1" lang="ja-JP" altLang="en-US" sz="1000">
              <a:solidFill>
                <a:schemeClr val="dk1"/>
              </a:solidFill>
              <a:effectLst/>
              <a:latin typeface="+mn-lt"/>
              <a:ea typeface="+mn-ea"/>
              <a:cs typeface="+mn-cs"/>
            </a:rPr>
            <a:t>あるが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年度に同事業が完了</a:t>
          </a:r>
          <a:r>
            <a:rPr kumimoji="1" lang="ja-JP" altLang="en-US" sz="1000">
              <a:solidFill>
                <a:schemeClr val="dk1"/>
              </a:solidFill>
              <a:effectLst/>
              <a:latin typeface="+mn-lt"/>
              <a:ea typeface="+mn-ea"/>
              <a:cs typeface="+mn-cs"/>
            </a:rPr>
            <a:t>した</a:t>
          </a:r>
          <a:r>
            <a:rPr kumimoji="1" lang="ja-JP" altLang="ja-JP" sz="1000">
              <a:solidFill>
                <a:schemeClr val="dk1"/>
              </a:solidFill>
              <a:effectLst/>
              <a:latin typeface="+mn-lt"/>
              <a:ea typeface="+mn-ea"/>
              <a:cs typeface="+mn-cs"/>
            </a:rPr>
            <a:t>ため、</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以降は</a:t>
          </a:r>
          <a:r>
            <a:rPr kumimoji="1" lang="ja-JP" altLang="ja-JP" sz="1000">
              <a:solidFill>
                <a:schemeClr val="dk1"/>
              </a:solidFill>
              <a:effectLst/>
              <a:latin typeface="+mn-lt"/>
              <a:ea typeface="+mn-ea"/>
              <a:cs typeface="+mn-cs"/>
            </a:rPr>
            <a:t>通常ベースに戻ると予想される。　</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労働費は</a:t>
          </a:r>
          <a:r>
            <a:rPr kumimoji="1" lang="ja-JP" altLang="ja-JP"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6,840</a:t>
          </a:r>
          <a:r>
            <a:rPr kumimoji="1" lang="ja-JP" altLang="ja-JP" sz="1000">
              <a:solidFill>
                <a:schemeClr val="dk1"/>
              </a:solidFill>
              <a:effectLst/>
              <a:latin typeface="+mn-lt"/>
              <a:ea typeface="+mn-ea"/>
              <a:cs typeface="+mn-cs"/>
            </a:rPr>
            <a:t>円で、</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類似団体平均を大きく上回っている。</a:t>
          </a:r>
          <a:r>
            <a:rPr kumimoji="1" lang="ja-JP" altLang="en-US" sz="1000">
              <a:solidFill>
                <a:schemeClr val="dk1"/>
              </a:solidFill>
              <a:effectLst/>
              <a:latin typeface="+mn-lt"/>
              <a:ea typeface="+mn-ea"/>
              <a:cs typeface="+mn-cs"/>
            </a:rPr>
            <a:t>これは、工業団地用地の売却に伴う地域雇用創出・産業活性化基金への積立によるものである。</a:t>
          </a:r>
          <a:endParaRPr lang="ja-JP" altLang="ja-JP" sz="1000">
            <a:effectLst/>
          </a:endParaRPr>
        </a:p>
        <a:p>
          <a:r>
            <a:rPr kumimoji="1" lang="ja-JP" altLang="ja-JP" sz="1000">
              <a:solidFill>
                <a:schemeClr val="dk1"/>
              </a:solidFill>
              <a:effectLst/>
              <a:latin typeface="+mn-lt"/>
              <a:ea typeface="+mn-ea"/>
              <a:cs typeface="+mn-cs"/>
            </a:rPr>
            <a:t>　商工費は住民一人当たり</a:t>
          </a:r>
          <a:r>
            <a:rPr kumimoji="1" lang="en-US" altLang="ja-JP" sz="1000">
              <a:solidFill>
                <a:schemeClr val="dk1"/>
              </a:solidFill>
              <a:effectLst/>
              <a:latin typeface="+mn-lt"/>
              <a:ea typeface="+mn-ea"/>
              <a:cs typeface="+mn-cs"/>
            </a:rPr>
            <a:t>6,710</a:t>
          </a:r>
          <a:r>
            <a:rPr kumimoji="1" lang="ja-JP" altLang="ja-JP" sz="1000">
              <a:solidFill>
                <a:schemeClr val="dk1"/>
              </a:solidFill>
              <a:effectLst/>
              <a:latin typeface="+mn-lt"/>
              <a:ea typeface="+mn-ea"/>
              <a:cs typeface="+mn-cs"/>
            </a:rPr>
            <a:t>円で、</a:t>
          </a:r>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a:t>
          </a:r>
          <a:r>
            <a:rPr kumimoji="1" lang="ja-JP" altLang="en-US" sz="1000">
              <a:solidFill>
                <a:schemeClr val="dk1"/>
              </a:solidFill>
              <a:effectLst/>
              <a:latin typeface="+mn-lt"/>
              <a:ea typeface="+mn-ea"/>
              <a:cs typeface="+mn-cs"/>
            </a:rPr>
            <a:t>を下回っている</a:t>
          </a:r>
          <a:r>
            <a:rPr kumimoji="1" lang="ja-JP" altLang="ja-JP" sz="1000">
              <a:solidFill>
                <a:schemeClr val="dk1"/>
              </a:solidFill>
              <a:effectLst/>
              <a:latin typeface="+mn-lt"/>
              <a:ea typeface="+mn-ea"/>
              <a:cs typeface="+mn-cs"/>
            </a:rPr>
            <a:t>。ここ数年増加傾向にあったが、</a:t>
          </a:r>
          <a:r>
            <a:rPr kumimoji="1" lang="ja-JP" altLang="en-US" sz="1000">
              <a:solidFill>
                <a:schemeClr val="dk1"/>
              </a:solidFill>
              <a:effectLst/>
              <a:latin typeface="+mn-lt"/>
              <a:ea typeface="+mn-ea"/>
              <a:cs typeface="+mn-cs"/>
            </a:rPr>
            <a:t>梁川歴史と文化のまちづくり推進事業やプレミアム商品券発行支援事業などが完了したため、</a:t>
          </a:r>
          <a:r>
            <a:rPr kumimoji="1" lang="ja-JP" altLang="ja-JP" sz="1000">
              <a:solidFill>
                <a:schemeClr val="dk1"/>
              </a:solidFill>
              <a:effectLst/>
              <a:latin typeface="+mn-lt"/>
              <a:ea typeface="+mn-ea"/>
              <a:cs typeface="+mn-cs"/>
            </a:rPr>
            <a:t>今後は減少に転じると予想される。</a:t>
          </a:r>
          <a:endParaRPr lang="ja-JP" altLang="ja-JP" sz="1000">
            <a:effectLst/>
          </a:endParaRPr>
        </a:p>
        <a:p>
          <a:r>
            <a:rPr kumimoji="1" lang="ja-JP" altLang="ja-JP" sz="1000">
              <a:solidFill>
                <a:schemeClr val="dk1"/>
              </a:solidFill>
              <a:effectLst/>
              <a:latin typeface="+mn-lt"/>
              <a:ea typeface="+mn-ea"/>
              <a:cs typeface="+mn-cs"/>
            </a:rPr>
            <a:t>　消防費は住民一人当たり</a:t>
          </a:r>
          <a:r>
            <a:rPr kumimoji="1" lang="en-US" altLang="ja-JP" sz="1000">
              <a:solidFill>
                <a:schemeClr val="dk1"/>
              </a:solidFill>
              <a:effectLst/>
              <a:latin typeface="+mn-lt"/>
              <a:ea typeface="+mn-ea"/>
              <a:cs typeface="+mn-cs"/>
            </a:rPr>
            <a:t>23,983</a:t>
          </a:r>
          <a:r>
            <a:rPr kumimoji="1" lang="ja-JP" altLang="ja-JP" sz="1000">
              <a:solidFill>
                <a:schemeClr val="dk1"/>
              </a:solidFill>
              <a:effectLst/>
              <a:latin typeface="+mn-lt"/>
              <a:ea typeface="+mn-ea"/>
              <a:cs typeface="+mn-cs"/>
            </a:rPr>
            <a:t>円で、</a:t>
          </a:r>
          <a:r>
            <a:rPr kumimoji="1" lang="ja-JP" altLang="en-US" sz="1000">
              <a:solidFill>
                <a:schemeClr val="dk1"/>
              </a:solidFill>
              <a:effectLst/>
              <a:latin typeface="+mn-lt"/>
              <a:ea typeface="+mn-ea"/>
              <a:cs typeface="+mn-cs"/>
            </a:rPr>
            <a:t>消防施設整備や</a:t>
          </a:r>
          <a:r>
            <a:rPr kumimoji="1" lang="ja-JP" altLang="ja-JP" sz="1000">
              <a:solidFill>
                <a:schemeClr val="dk1"/>
              </a:solidFill>
              <a:effectLst/>
              <a:latin typeface="+mn-lt"/>
              <a:ea typeface="+mn-ea"/>
              <a:cs typeface="+mn-cs"/>
            </a:rPr>
            <a:t>常備消防</a:t>
          </a:r>
          <a:r>
            <a:rPr kumimoji="1" lang="ja-JP" altLang="en-US" sz="1000">
              <a:solidFill>
                <a:schemeClr val="dk1"/>
              </a:solidFill>
              <a:effectLst/>
              <a:latin typeface="+mn-lt"/>
              <a:ea typeface="+mn-ea"/>
              <a:cs typeface="+mn-cs"/>
            </a:rPr>
            <a:t>に対する負担金の増</a:t>
          </a:r>
          <a:r>
            <a:rPr kumimoji="1" lang="ja-JP" altLang="ja-JP" sz="1000">
              <a:solidFill>
                <a:schemeClr val="dk1"/>
              </a:solidFill>
              <a:effectLst/>
              <a:latin typeface="+mn-lt"/>
              <a:ea typeface="+mn-ea"/>
              <a:cs typeface="+mn-cs"/>
            </a:rPr>
            <a:t>により類似団体平均を上回っている。常備消防に対する負担金や消防団員の報酬が大部分を占めるため、大幅な削減は難しいが、計画的に消防施設の更新を行うなど費用負担の平準化を図る。</a:t>
          </a:r>
          <a:endParaRPr lang="ja-JP" altLang="ja-JP" sz="1000">
            <a:effectLst/>
          </a:endParaRPr>
        </a:p>
        <a:p>
          <a:r>
            <a:rPr kumimoji="1" lang="ja-JP" altLang="ja-JP" sz="1000">
              <a:solidFill>
                <a:schemeClr val="dk1"/>
              </a:solidFill>
              <a:effectLst/>
              <a:latin typeface="+mn-lt"/>
              <a:ea typeface="+mn-ea"/>
              <a:cs typeface="+mn-cs"/>
            </a:rPr>
            <a:t>　教育費は住民一人当たり</a:t>
          </a:r>
          <a:r>
            <a:rPr kumimoji="1" lang="en-US" altLang="ja-JP" sz="1000">
              <a:solidFill>
                <a:schemeClr val="dk1"/>
              </a:solidFill>
              <a:effectLst/>
              <a:latin typeface="+mn-lt"/>
              <a:ea typeface="+mn-ea"/>
              <a:cs typeface="+mn-cs"/>
            </a:rPr>
            <a:t>91,987</a:t>
          </a:r>
          <a:r>
            <a:rPr kumimoji="1" lang="ja-JP" altLang="ja-JP" sz="1000">
              <a:solidFill>
                <a:schemeClr val="dk1"/>
              </a:solidFill>
              <a:effectLst/>
              <a:latin typeface="+mn-lt"/>
              <a:ea typeface="+mn-ea"/>
              <a:cs typeface="+mn-cs"/>
            </a:rPr>
            <a:t>円で、類似団体の中で一番</a:t>
          </a:r>
          <a:r>
            <a:rPr kumimoji="1" lang="ja-JP" altLang="en-US" sz="1000">
              <a:solidFill>
                <a:schemeClr val="dk1"/>
              </a:solidFill>
              <a:effectLst/>
              <a:latin typeface="+mn-lt"/>
              <a:ea typeface="+mn-ea"/>
              <a:cs typeface="+mn-cs"/>
            </a:rPr>
            <a:t>高い</a:t>
          </a:r>
          <a:r>
            <a:rPr kumimoji="1" lang="ja-JP" altLang="ja-JP" sz="1000">
              <a:solidFill>
                <a:schemeClr val="dk1"/>
              </a:solidFill>
              <a:effectLst/>
              <a:latin typeface="+mn-lt"/>
              <a:ea typeface="+mn-ea"/>
              <a:cs typeface="+mn-cs"/>
            </a:rPr>
            <a:t>。これは、</a:t>
          </a:r>
          <a:r>
            <a:rPr kumimoji="1" lang="ja-JP" altLang="en-US" sz="1000">
              <a:solidFill>
                <a:schemeClr val="dk1"/>
              </a:solidFill>
              <a:effectLst/>
              <a:latin typeface="+mn-lt"/>
              <a:ea typeface="+mn-ea"/>
              <a:cs typeface="+mn-cs"/>
            </a:rPr>
            <a:t>小中一貫校推進事業</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通学合宿所整備事業など</a:t>
          </a:r>
          <a:r>
            <a:rPr kumimoji="1" lang="ja-JP" altLang="ja-JP" sz="1000">
              <a:solidFill>
                <a:schemeClr val="dk1"/>
              </a:solidFill>
              <a:effectLst/>
              <a:latin typeface="+mn-lt"/>
              <a:ea typeface="+mn-ea"/>
              <a:cs typeface="+mn-cs"/>
            </a:rPr>
            <a:t>の実施によるもので、今後も伊達小学校改築事業などを実施するため、類似団体平均より高い水準で推移すると予想される。</a:t>
          </a:r>
          <a:endParaRPr lang="ja-JP" altLang="ja-JP" sz="1000">
            <a:effectLst/>
          </a:endParaRPr>
        </a:p>
        <a:p>
          <a:r>
            <a:rPr kumimoji="1" lang="ja-JP" altLang="ja-JP" sz="1000">
              <a:solidFill>
                <a:schemeClr val="dk1"/>
              </a:solidFill>
              <a:effectLst/>
              <a:latin typeface="+mn-lt"/>
              <a:ea typeface="+mn-ea"/>
              <a:cs typeface="+mn-cs"/>
            </a:rPr>
            <a:t>　災害復旧費は住民一人当たり</a:t>
          </a:r>
          <a:r>
            <a:rPr kumimoji="1" lang="en-US" altLang="ja-JP" sz="1000">
              <a:solidFill>
                <a:schemeClr val="dk1"/>
              </a:solidFill>
              <a:effectLst/>
              <a:latin typeface="+mn-lt"/>
              <a:ea typeface="+mn-ea"/>
              <a:cs typeface="+mn-cs"/>
            </a:rPr>
            <a:t>0</a:t>
          </a:r>
          <a:r>
            <a:rPr kumimoji="1" lang="ja-JP" altLang="ja-JP" sz="1000">
              <a:solidFill>
                <a:schemeClr val="dk1"/>
              </a:solidFill>
              <a:effectLst/>
              <a:latin typeface="+mn-lt"/>
              <a:ea typeface="+mn-ea"/>
              <a:cs typeface="+mn-cs"/>
            </a:rPr>
            <a:t>円で</a:t>
          </a:r>
          <a:r>
            <a:rPr kumimoji="1" lang="ja-JP" altLang="en-US" sz="1000">
              <a:solidFill>
                <a:schemeClr val="dk1"/>
              </a:solidFill>
              <a:effectLst/>
              <a:latin typeface="+mn-lt"/>
              <a:ea typeface="+mn-ea"/>
              <a:cs typeface="+mn-cs"/>
            </a:rPr>
            <a:t>あるが、これは</a:t>
          </a:r>
          <a:r>
            <a:rPr kumimoji="1" lang="ja-JP" altLang="ja-JP" sz="1000">
              <a:solidFill>
                <a:schemeClr val="dk1"/>
              </a:solidFill>
              <a:effectLst/>
              <a:latin typeface="+mn-lt"/>
              <a:ea typeface="+mn-ea"/>
              <a:cs typeface="+mn-cs"/>
            </a:rPr>
            <a:t>除染対策事業や農地等除染対策事業</a:t>
          </a:r>
          <a:r>
            <a:rPr kumimoji="1" lang="ja-JP" altLang="en-US" sz="1000">
              <a:solidFill>
                <a:schemeClr val="dk1"/>
              </a:solidFill>
              <a:effectLst/>
              <a:latin typeface="+mn-lt"/>
              <a:ea typeface="+mn-ea"/>
              <a:cs typeface="+mn-cs"/>
            </a:rPr>
            <a:t>が完了した</a:t>
          </a:r>
          <a:r>
            <a:rPr kumimoji="1" lang="ja-JP" altLang="ja-JP" sz="1000">
              <a:solidFill>
                <a:schemeClr val="dk1"/>
              </a:solidFill>
              <a:effectLst/>
              <a:latin typeface="+mn-lt"/>
              <a:ea typeface="+mn-ea"/>
              <a:cs typeface="+mn-cs"/>
            </a:rPr>
            <a:t>ためである。</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年度は除染事業に関係する除染対策交付金等県支出金が大幅に減少したため実質単年度収支比率がマイナスに転じたが、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年度以降は実質収支の赤字が減少し、財政調整基金や減債基金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基金の積立を行ったことにより、実質単年度収支比率はプラスになった。</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年度に引き続き、</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の大幅な</a:t>
          </a:r>
          <a:r>
            <a:rPr kumimoji="1" lang="ja-JP" altLang="ja-JP" sz="1100">
              <a:solidFill>
                <a:schemeClr val="dk1"/>
              </a:solidFill>
              <a:effectLst/>
              <a:latin typeface="+mn-lt"/>
              <a:ea typeface="+mn-ea"/>
              <a:cs typeface="+mn-cs"/>
            </a:rPr>
            <a:t>取崩しを行</a:t>
          </a:r>
          <a:r>
            <a:rPr kumimoji="1" lang="ja-JP" altLang="en-US" sz="1100">
              <a:solidFill>
                <a:schemeClr val="dk1"/>
              </a:solidFill>
              <a:effectLst/>
              <a:latin typeface="+mn-lt"/>
              <a:ea typeface="+mn-ea"/>
              <a:cs typeface="+mn-cs"/>
            </a:rPr>
            <a:t>い、かつ、地方債の繰上償還もなかったことから、財政調整基金残高と実質収支額の合計が減少している。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各会計とも歳入の確保と歳出の適正な執行に努めたことにより黒字となった。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年度以降は、東日本大震災への対応において、除染</a:t>
          </a:r>
          <a:r>
            <a:rPr kumimoji="1" lang="ja-JP" altLang="en-US" sz="1200">
              <a:solidFill>
                <a:schemeClr val="dk1"/>
              </a:solidFill>
              <a:effectLst/>
              <a:latin typeface="+mn-lt"/>
              <a:ea typeface="+mn-ea"/>
              <a:cs typeface="+mn-cs"/>
            </a:rPr>
            <a:t>事業</a:t>
          </a:r>
          <a:r>
            <a:rPr kumimoji="1" lang="ja-JP" altLang="ja-JP" sz="1200">
              <a:solidFill>
                <a:schemeClr val="dk1"/>
              </a:solidFill>
              <a:effectLst/>
              <a:latin typeface="+mn-lt"/>
              <a:ea typeface="+mn-ea"/>
              <a:cs typeface="+mn-cs"/>
            </a:rPr>
            <a:t>や健康管理事業等の放射能対策事業に積極的に取組んだことと、国、県と協議を重ね財源を確保することに努めたことや、震災復興特別交付税の国の財政措置がなされたこと等により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一般会計の割合が大きくなっていたが、</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年度では、除染事業に関係する除染対策交付金等県支出金が大幅に減少したため、一般会計の割合が</a:t>
          </a:r>
          <a:r>
            <a:rPr kumimoji="1" lang="en-US" altLang="ja-JP" sz="1200">
              <a:solidFill>
                <a:schemeClr val="dk1"/>
              </a:solidFill>
              <a:effectLst/>
              <a:latin typeface="+mn-lt"/>
              <a:ea typeface="+mn-ea"/>
              <a:cs typeface="+mn-cs"/>
            </a:rPr>
            <a:t>4.5</a:t>
          </a:r>
          <a:r>
            <a:rPr kumimoji="1" lang="ja-JP" altLang="ja-JP" sz="1200">
              <a:solidFill>
                <a:schemeClr val="dk1"/>
              </a:solidFill>
              <a:effectLst/>
              <a:latin typeface="+mn-lt"/>
              <a:ea typeface="+mn-ea"/>
              <a:cs typeface="+mn-cs"/>
            </a:rPr>
            <a:t>ポイント減少した。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年度は、一般会計で比率が</a:t>
          </a:r>
          <a:r>
            <a:rPr kumimoji="1" lang="en-US" altLang="ja-JP" sz="1200">
              <a:solidFill>
                <a:schemeClr val="dk1"/>
              </a:solidFill>
              <a:effectLst/>
              <a:latin typeface="+mn-lt"/>
              <a:ea typeface="+mn-ea"/>
              <a:cs typeface="+mn-cs"/>
            </a:rPr>
            <a:t>2.99</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したが、</a:t>
          </a:r>
          <a:r>
            <a:rPr kumimoji="1" lang="ja-JP" altLang="en-US" sz="1200">
              <a:solidFill>
                <a:schemeClr val="dk1"/>
              </a:solidFill>
              <a:effectLst/>
              <a:latin typeface="+mn-lt"/>
              <a:ea typeface="+mn-ea"/>
              <a:cs typeface="+mn-cs"/>
            </a:rPr>
            <a:t>これは地方税、地方交付税等の歳入決算額が予算額と比して少なかったこと、</a:t>
          </a:r>
          <a:r>
            <a:rPr kumimoji="1" lang="ja-JP" altLang="ja-JP" sz="1200">
              <a:solidFill>
                <a:schemeClr val="dk1"/>
              </a:solidFill>
              <a:effectLst/>
              <a:latin typeface="+mn-lt"/>
              <a:ea typeface="+mn-ea"/>
              <a:cs typeface="+mn-cs"/>
            </a:rPr>
            <a:t>財政調整基金の大幅な取崩しを行い、かつ、地方債の繰上償還</a:t>
          </a:r>
          <a:r>
            <a:rPr kumimoji="1" lang="ja-JP" altLang="en-US" sz="1200">
              <a:solidFill>
                <a:schemeClr val="dk1"/>
              </a:solidFill>
              <a:effectLst/>
              <a:latin typeface="+mn-lt"/>
              <a:ea typeface="+mn-ea"/>
              <a:cs typeface="+mn-cs"/>
            </a:rPr>
            <a:t>が発生し</a:t>
          </a:r>
          <a:r>
            <a:rPr kumimoji="1" lang="ja-JP" altLang="ja-JP" sz="1200">
              <a:solidFill>
                <a:schemeClr val="dk1"/>
              </a:solidFill>
              <a:effectLst/>
              <a:latin typeface="+mn-lt"/>
              <a:ea typeface="+mn-ea"/>
              <a:cs typeface="+mn-cs"/>
            </a:rPr>
            <a:t>なかった</a:t>
          </a:r>
          <a:r>
            <a:rPr kumimoji="1" lang="ja-JP" altLang="en-US" sz="1200">
              <a:solidFill>
                <a:schemeClr val="dk1"/>
              </a:solidFill>
              <a:effectLst/>
              <a:latin typeface="+mn-lt"/>
              <a:ea typeface="+mn-ea"/>
              <a:cs typeface="+mn-cs"/>
            </a:rPr>
            <a:t>ことなどが考えられる。</a:t>
          </a:r>
          <a:r>
            <a:rPr kumimoji="1" lang="ja-JP" altLang="ja-JP" sz="1200">
              <a:solidFill>
                <a:schemeClr val="dk1"/>
              </a:solidFill>
              <a:effectLst/>
              <a:latin typeface="+mn-lt"/>
              <a:ea typeface="+mn-ea"/>
              <a:cs typeface="+mn-cs"/>
            </a:rPr>
            <a:t>水道事業会計で</a:t>
          </a:r>
          <a:r>
            <a:rPr kumimoji="1" lang="en-US" altLang="ja-JP" sz="1200">
              <a:solidFill>
                <a:schemeClr val="dk1"/>
              </a:solidFill>
              <a:effectLst/>
              <a:latin typeface="+mn-lt"/>
              <a:ea typeface="+mn-ea"/>
              <a:cs typeface="+mn-cs"/>
            </a:rPr>
            <a:t>0.66</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、国民健康保険特別会計で</a:t>
          </a:r>
          <a:r>
            <a:rPr kumimoji="1" lang="en-US" altLang="ja-JP" sz="1200">
              <a:solidFill>
                <a:schemeClr val="dk1"/>
              </a:solidFill>
              <a:effectLst/>
              <a:latin typeface="+mn-lt"/>
              <a:ea typeface="+mn-ea"/>
              <a:cs typeface="+mn-cs"/>
            </a:rPr>
            <a:t>3.69</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しており、その他は前年度と同水準となっている。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32786947</v>
      </c>
      <c r="BO4" s="430"/>
      <c r="BP4" s="430"/>
      <c r="BQ4" s="430"/>
      <c r="BR4" s="430"/>
      <c r="BS4" s="430"/>
      <c r="BT4" s="430"/>
      <c r="BU4" s="431"/>
      <c r="BV4" s="429">
        <v>33731909</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8.1</v>
      </c>
      <c r="CU4" s="436"/>
      <c r="CV4" s="436"/>
      <c r="CW4" s="436"/>
      <c r="CX4" s="436"/>
      <c r="CY4" s="436"/>
      <c r="CZ4" s="436"/>
      <c r="DA4" s="437"/>
      <c r="DB4" s="435">
        <v>11.1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31363302</v>
      </c>
      <c r="BO5" s="467"/>
      <c r="BP5" s="467"/>
      <c r="BQ5" s="467"/>
      <c r="BR5" s="467"/>
      <c r="BS5" s="467"/>
      <c r="BT5" s="467"/>
      <c r="BU5" s="468"/>
      <c r="BV5" s="466">
        <v>31795182</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96.6</v>
      </c>
      <c r="CU5" s="464"/>
      <c r="CV5" s="464"/>
      <c r="CW5" s="464"/>
      <c r="CX5" s="464"/>
      <c r="CY5" s="464"/>
      <c r="CZ5" s="464"/>
      <c r="DA5" s="465"/>
      <c r="DB5" s="463">
        <v>93.2</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92</v>
      </c>
      <c r="AV6" s="499"/>
      <c r="AW6" s="499"/>
      <c r="AX6" s="499"/>
      <c r="AY6" s="500" t="s">
        <v>100</v>
      </c>
      <c r="AZ6" s="501"/>
      <c r="BA6" s="501"/>
      <c r="BB6" s="501"/>
      <c r="BC6" s="501"/>
      <c r="BD6" s="501"/>
      <c r="BE6" s="501"/>
      <c r="BF6" s="501"/>
      <c r="BG6" s="501"/>
      <c r="BH6" s="501"/>
      <c r="BI6" s="501"/>
      <c r="BJ6" s="501"/>
      <c r="BK6" s="501"/>
      <c r="BL6" s="501"/>
      <c r="BM6" s="502"/>
      <c r="BN6" s="466">
        <v>1423645</v>
      </c>
      <c r="BO6" s="467"/>
      <c r="BP6" s="467"/>
      <c r="BQ6" s="467"/>
      <c r="BR6" s="467"/>
      <c r="BS6" s="467"/>
      <c r="BT6" s="467"/>
      <c r="BU6" s="468"/>
      <c r="BV6" s="466">
        <v>1936727</v>
      </c>
      <c r="BW6" s="467"/>
      <c r="BX6" s="467"/>
      <c r="BY6" s="467"/>
      <c r="BZ6" s="467"/>
      <c r="CA6" s="467"/>
      <c r="CB6" s="467"/>
      <c r="CC6" s="468"/>
      <c r="CD6" s="469" t="s">
        <v>101</v>
      </c>
      <c r="CE6" s="470"/>
      <c r="CF6" s="470"/>
      <c r="CG6" s="470"/>
      <c r="CH6" s="470"/>
      <c r="CI6" s="470"/>
      <c r="CJ6" s="470"/>
      <c r="CK6" s="470"/>
      <c r="CL6" s="470"/>
      <c r="CM6" s="470"/>
      <c r="CN6" s="470"/>
      <c r="CO6" s="470"/>
      <c r="CP6" s="470"/>
      <c r="CQ6" s="470"/>
      <c r="CR6" s="470"/>
      <c r="CS6" s="471"/>
      <c r="CT6" s="503">
        <v>101.3</v>
      </c>
      <c r="CU6" s="504"/>
      <c r="CV6" s="504"/>
      <c r="CW6" s="504"/>
      <c r="CX6" s="504"/>
      <c r="CY6" s="504"/>
      <c r="CZ6" s="504"/>
      <c r="DA6" s="505"/>
      <c r="DB6" s="503">
        <v>97.7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102</v>
      </c>
      <c r="AN7" s="496"/>
      <c r="AO7" s="496"/>
      <c r="AP7" s="496"/>
      <c r="AQ7" s="496"/>
      <c r="AR7" s="496"/>
      <c r="AS7" s="496"/>
      <c r="AT7" s="497"/>
      <c r="AU7" s="498" t="s">
        <v>103</v>
      </c>
      <c r="AV7" s="499"/>
      <c r="AW7" s="499"/>
      <c r="AX7" s="499"/>
      <c r="AY7" s="500" t="s">
        <v>104</v>
      </c>
      <c r="AZ7" s="501"/>
      <c r="BA7" s="501"/>
      <c r="BB7" s="501"/>
      <c r="BC7" s="501"/>
      <c r="BD7" s="501"/>
      <c r="BE7" s="501"/>
      <c r="BF7" s="501"/>
      <c r="BG7" s="501"/>
      <c r="BH7" s="501"/>
      <c r="BI7" s="501"/>
      <c r="BJ7" s="501"/>
      <c r="BK7" s="501"/>
      <c r="BL7" s="501"/>
      <c r="BM7" s="502"/>
      <c r="BN7" s="466">
        <v>47645</v>
      </c>
      <c r="BO7" s="467"/>
      <c r="BP7" s="467"/>
      <c r="BQ7" s="467"/>
      <c r="BR7" s="467"/>
      <c r="BS7" s="467"/>
      <c r="BT7" s="467"/>
      <c r="BU7" s="468"/>
      <c r="BV7" s="466">
        <v>12152</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17064715</v>
      </c>
      <c r="CU7" s="467"/>
      <c r="CV7" s="467"/>
      <c r="CW7" s="467"/>
      <c r="CX7" s="467"/>
      <c r="CY7" s="467"/>
      <c r="CZ7" s="467"/>
      <c r="DA7" s="468"/>
      <c r="DB7" s="466">
        <v>17410523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107</v>
      </c>
      <c r="AV8" s="499"/>
      <c r="AW8" s="499"/>
      <c r="AX8" s="499"/>
      <c r="AY8" s="500" t="s">
        <v>108</v>
      </c>
      <c r="AZ8" s="501"/>
      <c r="BA8" s="501"/>
      <c r="BB8" s="501"/>
      <c r="BC8" s="501"/>
      <c r="BD8" s="501"/>
      <c r="BE8" s="501"/>
      <c r="BF8" s="501"/>
      <c r="BG8" s="501"/>
      <c r="BH8" s="501"/>
      <c r="BI8" s="501"/>
      <c r="BJ8" s="501"/>
      <c r="BK8" s="501"/>
      <c r="BL8" s="501"/>
      <c r="BM8" s="502"/>
      <c r="BN8" s="466">
        <v>1376000</v>
      </c>
      <c r="BO8" s="467"/>
      <c r="BP8" s="467"/>
      <c r="BQ8" s="467"/>
      <c r="BR8" s="467"/>
      <c r="BS8" s="467"/>
      <c r="BT8" s="467"/>
      <c r="BU8" s="468"/>
      <c r="BV8" s="466">
        <v>1924575</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0.4</v>
      </c>
      <c r="CU8" s="507"/>
      <c r="CV8" s="507"/>
      <c r="CW8" s="507"/>
      <c r="CX8" s="507"/>
      <c r="CY8" s="507"/>
      <c r="CZ8" s="507"/>
      <c r="DA8" s="508"/>
      <c r="DB8" s="506">
        <v>0.4</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62400</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-548575</v>
      </c>
      <c r="BO9" s="467"/>
      <c r="BP9" s="467"/>
      <c r="BQ9" s="467"/>
      <c r="BR9" s="467"/>
      <c r="BS9" s="467"/>
      <c r="BT9" s="467"/>
      <c r="BU9" s="468"/>
      <c r="BV9" s="466">
        <v>232884</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14.9</v>
      </c>
      <c r="CU9" s="464"/>
      <c r="CV9" s="464"/>
      <c r="CW9" s="464"/>
      <c r="CX9" s="464"/>
      <c r="CY9" s="464"/>
      <c r="CZ9" s="464"/>
      <c r="DA9" s="465"/>
      <c r="DB9" s="463">
        <v>16.899999999999999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66027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1711</v>
      </c>
      <c r="BO10" s="467"/>
      <c r="BP10" s="467"/>
      <c r="BQ10" s="467"/>
      <c r="BR10" s="467"/>
      <c r="BS10" s="467"/>
      <c r="BT10" s="467"/>
      <c r="BU10" s="468"/>
      <c r="BV10" s="466">
        <v>1783</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92</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378119</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60816</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92</v>
      </c>
      <c r="AV12" s="499"/>
      <c r="AW12" s="499"/>
      <c r="AX12" s="499"/>
      <c r="AY12" s="500" t="s">
        <v>133</v>
      </c>
      <c r="AZ12" s="501"/>
      <c r="BA12" s="501"/>
      <c r="BB12" s="501"/>
      <c r="BC12" s="501"/>
      <c r="BD12" s="501"/>
      <c r="BE12" s="501"/>
      <c r="BF12" s="501"/>
      <c r="BG12" s="501"/>
      <c r="BH12" s="501"/>
      <c r="BI12" s="501"/>
      <c r="BJ12" s="501"/>
      <c r="BK12" s="501"/>
      <c r="BL12" s="501"/>
      <c r="BM12" s="502"/>
      <c r="BN12" s="466">
        <v>389168</v>
      </c>
      <c r="BO12" s="467"/>
      <c r="BP12" s="467"/>
      <c r="BQ12" s="467"/>
      <c r="BR12" s="467"/>
      <c r="BS12" s="467"/>
      <c r="BT12" s="467"/>
      <c r="BU12" s="468"/>
      <c r="BV12" s="466">
        <v>233128</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60363</v>
      </c>
      <c r="S13" s="548"/>
      <c r="T13" s="548"/>
      <c r="U13" s="548"/>
      <c r="V13" s="549"/>
      <c r="W13" s="482" t="s">
        <v>136</v>
      </c>
      <c r="X13" s="483"/>
      <c r="Y13" s="483"/>
      <c r="Z13" s="483"/>
      <c r="AA13" s="483"/>
      <c r="AB13" s="473"/>
      <c r="AC13" s="517">
        <v>4022</v>
      </c>
      <c r="AD13" s="518"/>
      <c r="AE13" s="518"/>
      <c r="AF13" s="518"/>
      <c r="AG13" s="557"/>
      <c r="AH13" s="517">
        <v>4303</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-936032</v>
      </c>
      <c r="BO13" s="467"/>
      <c r="BP13" s="467"/>
      <c r="BQ13" s="467"/>
      <c r="BR13" s="467"/>
      <c r="BS13" s="467"/>
      <c r="BT13" s="467"/>
      <c r="BU13" s="468"/>
      <c r="BV13" s="466">
        <v>379658</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6.6</v>
      </c>
      <c r="CU13" s="464"/>
      <c r="CV13" s="464"/>
      <c r="CW13" s="464"/>
      <c r="CX13" s="464"/>
      <c r="CY13" s="464"/>
      <c r="CZ13" s="464"/>
      <c r="DA13" s="465"/>
      <c r="DB13" s="463">
        <v>7.4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61485</v>
      </c>
      <c r="S14" s="548"/>
      <c r="T14" s="548"/>
      <c r="U14" s="548"/>
      <c r="V14" s="549"/>
      <c r="W14" s="456"/>
      <c r="X14" s="457"/>
      <c r="Y14" s="457"/>
      <c r="Z14" s="457"/>
      <c r="AA14" s="457"/>
      <c r="AB14" s="446"/>
      <c r="AC14" s="550">
        <v>13</v>
      </c>
      <c r="AD14" s="551"/>
      <c r="AE14" s="551"/>
      <c r="AF14" s="551"/>
      <c r="AG14" s="552"/>
      <c r="AH14" s="550">
        <v>14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39.5</v>
      </c>
      <c r="CU14" s="562"/>
      <c r="CV14" s="562"/>
      <c r="CW14" s="562"/>
      <c r="CX14" s="562"/>
      <c r="CY14" s="562"/>
      <c r="CZ14" s="562"/>
      <c r="DA14" s="563"/>
      <c r="DB14" s="561">
        <v>38.700000000000003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135</v>
      </c>
      <c r="N15" s="555"/>
      <c r="O15" s="555"/>
      <c r="P15" s="555"/>
      <c r="Q15" s="556"/>
      <c r="R15" s="547">
        <v>61122</v>
      </c>
      <c r="S15" s="548"/>
      <c r="T15" s="548"/>
      <c r="U15" s="548"/>
      <c r="V15" s="549"/>
      <c r="W15" s="482" t="s">
        <v>143</v>
      </c>
      <c r="X15" s="483"/>
      <c r="Y15" s="483"/>
      <c r="Z15" s="483"/>
      <c r="AA15" s="483"/>
      <c r="AB15" s="473"/>
      <c r="AC15" s="517">
        <v>9715</v>
      </c>
      <c r="AD15" s="518"/>
      <c r="AE15" s="518"/>
      <c r="AF15" s="518"/>
      <c r="AG15" s="557"/>
      <c r="AH15" s="517">
        <v>9789</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5730546</v>
      </c>
      <c r="BO15" s="430"/>
      <c r="BP15" s="430"/>
      <c r="BQ15" s="430"/>
      <c r="BR15" s="430"/>
      <c r="BS15" s="430"/>
      <c r="BT15" s="430"/>
      <c r="BU15" s="431"/>
      <c r="BV15" s="429">
        <v>5699374</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31.4</v>
      </c>
      <c r="AD16" s="551"/>
      <c r="AE16" s="551"/>
      <c r="AF16" s="551"/>
      <c r="AG16" s="552"/>
      <c r="AH16" s="550">
        <v>31.9</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14259226</v>
      </c>
      <c r="BO16" s="467"/>
      <c r="BP16" s="467"/>
      <c r="BQ16" s="467"/>
      <c r="BR16" s="467"/>
      <c r="BS16" s="467"/>
      <c r="BT16" s="467"/>
      <c r="BU16" s="468"/>
      <c r="BV16" s="466">
        <v>14246198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17185</v>
      </c>
      <c r="AD17" s="518"/>
      <c r="AE17" s="518"/>
      <c r="AF17" s="518"/>
      <c r="AG17" s="557"/>
      <c r="AH17" s="517">
        <v>16606</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7174959</v>
      </c>
      <c r="BO17" s="467"/>
      <c r="BP17" s="467"/>
      <c r="BQ17" s="467"/>
      <c r="BR17" s="467"/>
      <c r="BS17" s="467"/>
      <c r="BT17" s="467"/>
      <c r="BU17" s="468"/>
      <c r="BV17" s="466">
        <v>7141041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265.12</v>
      </c>
      <c r="M18" s="579"/>
      <c r="N18" s="579"/>
      <c r="O18" s="579"/>
      <c r="P18" s="579"/>
      <c r="Q18" s="579"/>
      <c r="R18" s="580"/>
      <c r="S18" s="580"/>
      <c r="T18" s="580"/>
      <c r="U18" s="580"/>
      <c r="V18" s="581"/>
      <c r="W18" s="484"/>
      <c r="X18" s="485"/>
      <c r="Y18" s="485"/>
      <c r="Z18" s="485"/>
      <c r="AA18" s="485"/>
      <c r="AB18" s="476"/>
      <c r="AC18" s="582">
        <v>55.6</v>
      </c>
      <c r="AD18" s="583"/>
      <c r="AE18" s="583"/>
      <c r="AF18" s="583"/>
      <c r="AG18" s="584"/>
      <c r="AH18" s="582">
        <v>54.1</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16526400</v>
      </c>
      <c r="BO18" s="467"/>
      <c r="BP18" s="467"/>
      <c r="BQ18" s="467"/>
      <c r="BR18" s="467"/>
      <c r="BS18" s="467"/>
      <c r="BT18" s="467"/>
      <c r="BU18" s="468"/>
      <c r="BV18" s="466">
        <v>16261149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235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20687247</v>
      </c>
      <c r="BO19" s="467"/>
      <c r="BP19" s="467"/>
      <c r="BQ19" s="467"/>
      <c r="BR19" s="467"/>
      <c r="BS19" s="467"/>
      <c r="BT19" s="467"/>
      <c r="BU19" s="468"/>
      <c r="BV19" s="466">
        <v>21220438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21624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39345018</v>
      </c>
      <c r="BO23" s="467"/>
      <c r="BP23" s="467"/>
      <c r="BQ23" s="467"/>
      <c r="BR23" s="467"/>
      <c r="BS23" s="467"/>
      <c r="BT23" s="467"/>
      <c r="BU23" s="468"/>
      <c r="BV23" s="466">
        <v>37315797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9810</v>
      </c>
      <c r="R24" s="518"/>
      <c r="S24" s="518"/>
      <c r="T24" s="518"/>
      <c r="U24" s="518"/>
      <c r="V24" s="557"/>
      <c r="W24" s="616"/>
      <c r="X24" s="604"/>
      <c r="Y24" s="605"/>
      <c r="Z24" s="516" t="s">
        <v>167</v>
      </c>
      <c r="AA24" s="496"/>
      <c r="AB24" s="496"/>
      <c r="AC24" s="496"/>
      <c r="AD24" s="496"/>
      <c r="AE24" s="496"/>
      <c r="AF24" s="496"/>
      <c r="AG24" s="497"/>
      <c r="AH24" s="517">
        <v>462</v>
      </c>
      <c r="AI24" s="518"/>
      <c r="AJ24" s="518"/>
      <c r="AK24" s="518"/>
      <c r="AL24" s="557"/>
      <c r="AM24" s="517">
        <v>1399398</v>
      </c>
      <c r="AN24" s="518"/>
      <c r="AO24" s="518"/>
      <c r="AP24" s="518"/>
      <c r="AQ24" s="518"/>
      <c r="AR24" s="557"/>
      <c r="AS24" s="517">
        <v>3029</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18391557</v>
      </c>
      <c r="BO24" s="467"/>
      <c r="BP24" s="467"/>
      <c r="BQ24" s="467"/>
      <c r="BR24" s="467"/>
      <c r="BS24" s="467"/>
      <c r="BT24" s="467"/>
      <c r="BU24" s="468"/>
      <c r="BV24" s="466">
        <v>18138113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7770</v>
      </c>
      <c r="R25" s="518"/>
      <c r="S25" s="518"/>
      <c r="T25" s="518"/>
      <c r="U25" s="518"/>
      <c r="V25" s="557"/>
      <c r="W25" s="616"/>
      <c r="X25" s="604"/>
      <c r="Y25" s="605"/>
      <c r="Z25" s="516" t="s">
        <v>170</v>
      </c>
      <c r="AA25" s="496"/>
      <c r="AB25" s="496"/>
      <c r="AC25" s="496"/>
      <c r="AD25" s="496"/>
      <c r="AE25" s="496"/>
      <c r="AF25" s="496"/>
      <c r="AG25" s="497"/>
      <c r="AH25" s="517" t="s">
        <v>127</v>
      </c>
      <c r="AI25" s="518"/>
      <c r="AJ25" s="518"/>
      <c r="AK25" s="518"/>
      <c r="AL25" s="557"/>
      <c r="AM25" s="517" t="s">
        <v>127</v>
      </c>
      <c r="AN25" s="518"/>
      <c r="AO25" s="518"/>
      <c r="AP25" s="518"/>
      <c r="AQ25" s="518"/>
      <c r="AR25" s="557"/>
      <c r="AS25" s="517" t="s">
        <v>127</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3124129</v>
      </c>
      <c r="BO25" s="430"/>
      <c r="BP25" s="430"/>
      <c r="BQ25" s="430"/>
      <c r="BR25" s="430"/>
      <c r="BS25" s="430"/>
      <c r="BT25" s="430"/>
      <c r="BU25" s="431"/>
      <c r="BV25" s="429">
        <v>2840653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172</v>
      </c>
      <c r="F26" s="496"/>
      <c r="G26" s="496"/>
      <c r="H26" s="496"/>
      <c r="I26" s="496"/>
      <c r="J26" s="496"/>
      <c r="K26" s="497"/>
      <c r="L26" s="517">
        <v>1</v>
      </c>
      <c r="M26" s="518"/>
      <c r="N26" s="518"/>
      <c r="O26" s="518"/>
      <c r="P26" s="557"/>
      <c r="Q26" s="517">
        <v>7290</v>
      </c>
      <c r="R26" s="518"/>
      <c r="S26" s="518"/>
      <c r="T26" s="518"/>
      <c r="U26" s="518"/>
      <c r="V26" s="557"/>
      <c r="W26" s="616"/>
      <c r="X26" s="604"/>
      <c r="Y26" s="605"/>
      <c r="Z26" s="516" t="s">
        <v>173</v>
      </c>
      <c r="AA26" s="626"/>
      <c r="AB26" s="626"/>
      <c r="AC26" s="626"/>
      <c r="AD26" s="626"/>
      <c r="AE26" s="626"/>
      <c r="AF26" s="626"/>
      <c r="AG26" s="627"/>
      <c r="AH26" s="517">
        <v>10</v>
      </c>
      <c r="AI26" s="518"/>
      <c r="AJ26" s="518"/>
      <c r="AK26" s="518"/>
      <c r="AL26" s="557"/>
      <c r="AM26" s="517">
        <v>34550</v>
      </c>
      <c r="AN26" s="518"/>
      <c r="AO26" s="518"/>
      <c r="AP26" s="518"/>
      <c r="AQ26" s="518"/>
      <c r="AR26" s="557"/>
      <c r="AS26" s="517">
        <v>3455</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4630</v>
      </c>
      <c r="R27" s="518"/>
      <c r="S27" s="518"/>
      <c r="T27" s="518"/>
      <c r="U27" s="518"/>
      <c r="V27" s="557"/>
      <c r="W27" s="616"/>
      <c r="X27" s="604"/>
      <c r="Y27" s="605"/>
      <c r="Z27" s="516" t="s">
        <v>177</v>
      </c>
      <c r="AA27" s="496"/>
      <c r="AB27" s="496"/>
      <c r="AC27" s="496"/>
      <c r="AD27" s="496"/>
      <c r="AE27" s="496"/>
      <c r="AF27" s="496"/>
      <c r="AG27" s="497"/>
      <c r="AH27" s="517">
        <v>24</v>
      </c>
      <c r="AI27" s="518"/>
      <c r="AJ27" s="518"/>
      <c r="AK27" s="518"/>
      <c r="AL27" s="557"/>
      <c r="AM27" s="517">
        <v>78948</v>
      </c>
      <c r="AN27" s="518"/>
      <c r="AO27" s="518"/>
      <c r="AP27" s="518"/>
      <c r="AQ27" s="518"/>
      <c r="AR27" s="557"/>
      <c r="AS27" s="517">
        <v>3290</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t="s">
        <v>175</v>
      </c>
      <c r="BO27" s="640"/>
      <c r="BP27" s="640"/>
      <c r="BQ27" s="640"/>
      <c r="BR27" s="640"/>
      <c r="BS27" s="640"/>
      <c r="BT27" s="640"/>
      <c r="BU27" s="641"/>
      <c r="BV27" s="639" t="s">
        <v>175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4060</v>
      </c>
      <c r="R28" s="518"/>
      <c r="S28" s="518"/>
      <c r="T28" s="518"/>
      <c r="U28" s="518"/>
      <c r="V28" s="557"/>
      <c r="W28" s="616"/>
      <c r="X28" s="604"/>
      <c r="Y28" s="605"/>
      <c r="Z28" s="516" t="s">
        <v>180</v>
      </c>
      <c r="AA28" s="496"/>
      <c r="AB28" s="496"/>
      <c r="AC28" s="496"/>
      <c r="AD28" s="496"/>
      <c r="AE28" s="496"/>
      <c r="AF28" s="496"/>
      <c r="AG28" s="497"/>
      <c r="AH28" s="517" t="s">
        <v>127</v>
      </c>
      <c r="AI28" s="518"/>
      <c r="AJ28" s="518"/>
      <c r="AK28" s="518"/>
      <c r="AL28" s="557"/>
      <c r="AM28" s="517" t="s">
        <v>175</v>
      </c>
      <c r="AN28" s="518"/>
      <c r="AO28" s="518"/>
      <c r="AP28" s="518"/>
      <c r="AQ28" s="518"/>
      <c r="AR28" s="557"/>
      <c r="AS28" s="517" t="s">
        <v>127</v>
      </c>
      <c r="AT28" s="518"/>
      <c r="AU28" s="518"/>
      <c r="AV28" s="518"/>
      <c r="AW28" s="518"/>
      <c r="AX28" s="519"/>
      <c r="AY28" s="642" t="s">
        <v>181</v>
      </c>
      <c r="AZ28" s="643"/>
      <c r="BA28" s="643"/>
      <c r="BB28" s="644"/>
      <c r="BC28" s="426" t="s">
        <v>47</v>
      </c>
      <c r="BD28" s="427"/>
      <c r="BE28" s="427"/>
      <c r="BF28" s="427"/>
      <c r="BG28" s="427"/>
      <c r="BH28" s="427"/>
      <c r="BI28" s="427"/>
      <c r="BJ28" s="427"/>
      <c r="BK28" s="427"/>
      <c r="BL28" s="427"/>
      <c r="BM28" s="428"/>
      <c r="BN28" s="429">
        <v>3765078</v>
      </c>
      <c r="BO28" s="430"/>
      <c r="BP28" s="430"/>
      <c r="BQ28" s="430"/>
      <c r="BR28" s="430"/>
      <c r="BS28" s="430"/>
      <c r="BT28" s="430"/>
      <c r="BU28" s="431"/>
      <c r="BV28" s="429">
        <v>4152535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20</v>
      </c>
      <c r="M29" s="518"/>
      <c r="N29" s="518"/>
      <c r="O29" s="518"/>
      <c r="P29" s="557"/>
      <c r="Q29" s="517">
        <v>3850</v>
      </c>
      <c r="R29" s="518"/>
      <c r="S29" s="518"/>
      <c r="T29" s="518"/>
      <c r="U29" s="518"/>
      <c r="V29" s="557"/>
      <c r="W29" s="617"/>
      <c r="X29" s="618"/>
      <c r="Y29" s="619"/>
      <c r="Z29" s="516" t="s">
        <v>183</v>
      </c>
      <c r="AA29" s="496"/>
      <c r="AB29" s="496"/>
      <c r="AC29" s="496"/>
      <c r="AD29" s="496"/>
      <c r="AE29" s="496"/>
      <c r="AF29" s="496"/>
      <c r="AG29" s="497"/>
      <c r="AH29" s="517">
        <v>486</v>
      </c>
      <c r="AI29" s="518"/>
      <c r="AJ29" s="518"/>
      <c r="AK29" s="518"/>
      <c r="AL29" s="557"/>
      <c r="AM29" s="517">
        <v>1478346</v>
      </c>
      <c r="AN29" s="518"/>
      <c r="AO29" s="518"/>
      <c r="AP29" s="518"/>
      <c r="AQ29" s="518"/>
      <c r="AR29" s="557"/>
      <c r="AS29" s="517">
        <v>3042</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1062960</v>
      </c>
      <c r="BO29" s="467"/>
      <c r="BP29" s="467"/>
      <c r="BQ29" s="467"/>
      <c r="BR29" s="467"/>
      <c r="BS29" s="467"/>
      <c r="BT29" s="467"/>
      <c r="BU29" s="468"/>
      <c r="BV29" s="466">
        <v>1162603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97.4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9399768</v>
      </c>
      <c r="BO30" s="640"/>
      <c r="BP30" s="640"/>
      <c r="BQ30" s="640"/>
      <c r="BR30" s="640"/>
      <c r="BS30" s="640"/>
      <c r="BT30" s="640"/>
      <c r="BU30" s="641"/>
      <c r="BV30" s="639">
        <v>9075388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192</v>
      </c>
      <c r="V33" s="490"/>
      <c r="W33" s="455" t="s">
        <v>193</v>
      </c>
      <c r="X33" s="455"/>
      <c r="Y33" s="455"/>
      <c r="Z33" s="455"/>
      <c r="AA33" s="455"/>
      <c r="AB33" s="455"/>
      <c r="AC33" s="455"/>
      <c r="AD33" s="455"/>
      <c r="AE33" s="455"/>
      <c r="AF33" s="455"/>
      <c r="AG33" s="455"/>
      <c r="AH33" s="455"/>
      <c r="AI33" s="455"/>
      <c r="AJ33" s="455"/>
      <c r="AK33" s="455"/>
      <c r="AL33" s="215"/>
      <c r="AM33" s="490" t="s">
        <v>192</v>
      </c>
      <c r="AN33" s="490"/>
      <c r="AO33" s="455" t="s">
        <v>193</v>
      </c>
      <c r="AP33" s="455"/>
      <c r="AQ33" s="455"/>
      <c r="AR33" s="455"/>
      <c r="AS33" s="455"/>
      <c r="AT33" s="455"/>
      <c r="AU33" s="455"/>
      <c r="AV33" s="455"/>
      <c r="AW33" s="455"/>
      <c r="AX33" s="455"/>
      <c r="AY33" s="455"/>
      <c r="AZ33" s="455"/>
      <c r="BA33" s="455"/>
      <c r="BB33" s="455"/>
      <c r="BC33" s="455"/>
      <c r="BD33" s="216"/>
      <c r="BE33" s="455" t="s">
        <v>194</v>
      </c>
      <c r="BF33" s="455"/>
      <c r="BG33" s="455" t="s">
        <v>195</v>
      </c>
      <c r="BH33" s="455"/>
      <c r="BI33" s="455"/>
      <c r="BJ33" s="455"/>
      <c r="BK33" s="455"/>
      <c r="BL33" s="455"/>
      <c r="BM33" s="455"/>
      <c r="BN33" s="455"/>
      <c r="BO33" s="455"/>
      <c r="BP33" s="455"/>
      <c r="BQ33" s="455"/>
      <c r="BR33" s="455"/>
      <c r="BS33" s="455"/>
      <c r="BT33" s="455"/>
      <c r="BU33" s="455"/>
      <c r="BV33" s="216"/>
      <c r="BW33" s="490" t="s">
        <v>194</v>
      </c>
      <c r="BX33" s="490"/>
      <c r="BY33" s="455" t="s">
        <v>196</v>
      </c>
      <c r="BZ33" s="455"/>
      <c r="CA33" s="455"/>
      <c r="CB33" s="455"/>
      <c r="CC33" s="455"/>
      <c r="CD33" s="455"/>
      <c r="CE33" s="455"/>
      <c r="CF33" s="455"/>
      <c r="CG33" s="455"/>
      <c r="CH33" s="455"/>
      <c r="CI33" s="455"/>
      <c r="CJ33" s="455"/>
      <c r="CK33" s="455"/>
      <c r="CL33" s="455"/>
      <c r="CM33" s="455"/>
      <c r="CN33" s="215"/>
      <c r="CO33" s="490" t="s">
        <v>192</v>
      </c>
      <c r="CP33" s="490"/>
      <c r="CQ33" s="455" t="s">
        <v>197</v>
      </c>
      <c r="CR33" s="455"/>
      <c r="CS33" s="455"/>
      <c r="CT33" s="455"/>
      <c r="CU33" s="455"/>
      <c r="CV33" s="455"/>
      <c r="CW33" s="455"/>
      <c r="CX33" s="455"/>
      <c r="CY33" s="455"/>
      <c r="CZ33" s="455"/>
      <c r="DA33" s="455"/>
      <c r="DB33" s="455"/>
      <c r="DC33" s="455"/>
      <c r="DD33" s="455"/>
      <c r="DE33" s="455"/>
      <c r="DF33" s="215"/>
      <c r="DG33" s="651" t="s">
        <v>198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伊達地方消防組合　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福島土地開発公社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粟野地区農業集落排水処理事業特別会計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伊達地方衛生処理組合　一般会計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保原振興公社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IF('各会計、関係団体の財政状況及び健全化判断比率'!B34="","",'各会計、関係団体の財政状況及び健全化判断比率'!B34)</f>
        <v>工業団地特別会計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伊達地方衛生処理組合　し尿処理事業特別会計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つきだて振興公社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9</v>
      </c>
      <c r="BF37" s="652"/>
      <c r="BG37" s="653" t="str">
        <f>IF('各会計、関係団体の財政状況及び健全化判断比率'!B35="","",'各会計、関係団体の財政状況及び健全化判断比率'!B35)</f>
        <v>月舘宅地造成事業特別会計</v>
      </c>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伊達地方衛生処理組合　ごみ処理事業特別会計</v>
      </c>
      <c r="BZ37" s="653"/>
      <c r="CA37" s="653"/>
      <c r="CB37" s="653"/>
      <c r="CC37" s="653"/>
      <c r="CD37" s="653"/>
      <c r="CE37" s="653"/>
      <c r="CF37" s="653"/>
      <c r="CG37" s="653"/>
      <c r="CH37" s="653"/>
      <c r="CI37" s="653"/>
      <c r="CJ37" s="653"/>
      <c r="CK37" s="653"/>
      <c r="CL37" s="653"/>
      <c r="CM37" s="653"/>
      <c r="CN37" s="213"/>
      <c r="CO37" s="652">
        <f t="shared" si="3"/>
        <v>23</v>
      </c>
      <c r="CP37" s="652"/>
      <c r="CQ37" s="653" t="str">
        <f>IF('各会計、関係団体の財政状況及び健全化判断比率'!BS10="","",'各会計、関係団体の財政状況及び健全化判断比率'!BS10)</f>
        <v>伊達市農林業振興公社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福島地方水道用水供給企業団　水道用水供給事業会計</v>
      </c>
      <c r="BZ38" s="653"/>
      <c r="CA38" s="653"/>
      <c r="CB38" s="653"/>
      <c r="CC38" s="653"/>
      <c r="CD38" s="653"/>
      <c r="CE38" s="653"/>
      <c r="CF38" s="653"/>
      <c r="CG38" s="653"/>
      <c r="CH38" s="653"/>
      <c r="CI38" s="653"/>
      <c r="CJ38" s="653"/>
      <c r="CK38" s="653"/>
      <c r="CL38" s="653"/>
      <c r="CM38" s="653"/>
      <c r="CN38" s="213"/>
      <c r="CO38" s="652">
        <f t="shared" si="3"/>
        <v>24</v>
      </c>
      <c r="CP38" s="652"/>
      <c r="CQ38" s="653" t="str">
        <f>IF('各会計、関係団体の財政状況及び健全化判断比率'!BS11="","",'各会計、関係団体の財政状況及び健全化判断比率'!BS11)</f>
        <v>伊達市スポーツ振興公社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公立藤田病院組合　病院事業会計</v>
      </c>
      <c r="BZ39" s="653"/>
      <c r="CA39" s="653"/>
      <c r="CB39" s="653"/>
      <c r="CC39" s="653"/>
      <c r="CD39" s="653"/>
      <c r="CE39" s="653"/>
      <c r="CF39" s="653"/>
      <c r="CG39" s="653"/>
      <c r="CH39" s="653"/>
      <c r="CI39" s="653"/>
      <c r="CJ39" s="653"/>
      <c r="CK39" s="653"/>
      <c r="CL39" s="653"/>
      <c r="CM39" s="653"/>
      <c r="CN39" s="213"/>
      <c r="CO39" s="652">
        <f t="shared" si="3"/>
        <v>25</v>
      </c>
      <c r="CP39" s="652"/>
      <c r="CQ39" s="653" t="str">
        <f>IF('各会計、関係団体の財政状況及び健全化判断比率'!BS12="","",'各会計、関係団体の財政状況及び健全化判断比率'!BS12)</f>
        <v>りょうぜん振興公社</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福島県市町村総合事務組合　一般会計</v>
      </c>
      <c r="BZ40" s="653"/>
      <c r="CA40" s="653"/>
      <c r="CB40" s="653"/>
      <c r="CC40" s="653"/>
      <c r="CD40" s="653"/>
      <c r="CE40" s="653"/>
      <c r="CF40" s="653"/>
      <c r="CG40" s="653"/>
      <c r="CH40" s="653"/>
      <c r="CI40" s="653"/>
      <c r="CJ40" s="653"/>
      <c r="CK40" s="653"/>
      <c r="CL40" s="653"/>
      <c r="CM40" s="653"/>
      <c r="CN40" s="213"/>
      <c r="CO40" s="652">
        <f t="shared" si="3"/>
        <v>26</v>
      </c>
      <c r="CP40" s="652"/>
      <c r="CQ40" s="653" t="str">
        <f>IF('各会計、関係団体の財政状況及び健全化判断比率'!BS13="","",'各会計、関係団体の財政状況及び健全化判断比率'!BS13)</f>
        <v>まちづくり伊達</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福島県市町村総合事務組合　消防補償等特別会計</v>
      </c>
      <c r="BZ41" s="653"/>
      <c r="CA41" s="653"/>
      <c r="CB41" s="653"/>
      <c r="CC41" s="653"/>
      <c r="CD41" s="653"/>
      <c r="CE41" s="653"/>
      <c r="CF41" s="653"/>
      <c r="CG41" s="653"/>
      <c r="CH41" s="653"/>
      <c r="CI41" s="653"/>
      <c r="CJ41" s="653"/>
      <c r="CK41" s="653"/>
      <c r="CL41" s="653"/>
      <c r="CM41" s="653"/>
      <c r="CN41" s="213"/>
      <c r="CO41" s="652">
        <f t="shared" si="3"/>
        <v>27</v>
      </c>
      <c r="CP41" s="652"/>
      <c r="CQ41" s="653" t="str">
        <f>IF('各会計、関係団体の財政状況及び健全化判断比率'!BS14="","",'各会計、関係団体の財政状況及び健全化判断比率'!BS14)</f>
        <v>伊達市観光物産交流協会</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福島県市町村総合事務組合　消防賞じゅつ金特別会計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福島県市町村総合事務組合　非常勤特別職員公務災害補償特別会計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5Ov06XhCH9/INTm+SgXQSJ0AYB9oX0XhrSl3wc0ObFg6ZF6YBgNe88IfTTQqiQvM+fc9f9yUJPso49ZIYRg6w==" saltValue="aw3dpK1U4yZdH5qidFUu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43" sqref="J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5" t="s">
        <v>551</v>
      </c>
      <c r="D34" s="1245"/>
      <c r="E34" s="1246"/>
      <c r="F34" s="32">
        <v>8.52</v>
      </c>
      <c r="G34" s="33">
        <v>9.49</v>
      </c>
      <c r="H34" s="33">
        <v>9.5</v>
      </c>
      <c r="I34" s="33">
        <v>11.05</v>
      </c>
      <c r="J34" s="34">
        <v>8.06</v>
      </c>
      <c r="K34" s="22"/>
      <c r="L34" s="22"/>
      <c r="M34" s="22"/>
      <c r="N34" s="22"/>
      <c r="O34" s="22"/>
      <c r="P34" s="22"/>
    </row>
    <row r="35" spans="1:16" ht="39" customHeight="1" x14ac:dyDescent="0.15">
      <c r="A35" s="22"/>
      <c r="B35" s="35"/>
      <c r="C35" s="1239" t="s">
        <v>552</v>
      </c>
      <c r="D35" s="1240"/>
      <c r="E35" s="1241"/>
      <c r="F35" s="36">
        <v>4.25</v>
      </c>
      <c r="G35" s="37">
        <v>4.17</v>
      </c>
      <c r="H35" s="37">
        <v>4.12</v>
      </c>
      <c r="I35" s="37">
        <v>4.58</v>
      </c>
      <c r="J35" s="38">
        <v>5.24</v>
      </c>
      <c r="K35" s="22"/>
      <c r="L35" s="22"/>
      <c r="M35" s="22"/>
      <c r="N35" s="22"/>
      <c r="O35" s="22"/>
      <c r="P35" s="22"/>
    </row>
    <row r="36" spans="1:16" ht="39" customHeight="1" x14ac:dyDescent="0.15">
      <c r="A36" s="22"/>
      <c r="B36" s="35"/>
      <c r="C36" s="1239" t="s">
        <v>553</v>
      </c>
      <c r="D36" s="1240"/>
      <c r="E36" s="1241"/>
      <c r="F36" s="36">
        <v>0</v>
      </c>
      <c r="G36" s="37">
        <v>0.54</v>
      </c>
      <c r="H36" s="37">
        <v>1.03</v>
      </c>
      <c r="I36" s="37">
        <v>1.05</v>
      </c>
      <c r="J36" s="38">
        <v>1.1200000000000001</v>
      </c>
      <c r="K36" s="22"/>
      <c r="L36" s="22"/>
      <c r="M36" s="22"/>
      <c r="N36" s="22"/>
      <c r="O36" s="22"/>
      <c r="P36" s="22"/>
    </row>
    <row r="37" spans="1:16" ht="39" customHeight="1" x14ac:dyDescent="0.15">
      <c r="A37" s="22"/>
      <c r="B37" s="35"/>
      <c r="C37" s="1239" t="s">
        <v>554</v>
      </c>
      <c r="D37" s="1240"/>
      <c r="E37" s="1241"/>
      <c r="F37" s="36">
        <v>1.76</v>
      </c>
      <c r="G37" s="37">
        <v>2.5099999999999998</v>
      </c>
      <c r="H37" s="37">
        <v>3.52</v>
      </c>
      <c r="I37" s="37">
        <v>4.1900000000000004</v>
      </c>
      <c r="J37" s="38">
        <v>0.5</v>
      </c>
      <c r="K37" s="22"/>
      <c r="L37" s="22"/>
      <c r="M37" s="22"/>
      <c r="N37" s="22"/>
      <c r="O37" s="22"/>
      <c r="P37" s="22"/>
    </row>
    <row r="38" spans="1:16" ht="39" customHeight="1" x14ac:dyDescent="0.15">
      <c r="A38" s="22"/>
      <c r="B38" s="35"/>
      <c r="C38" s="1239" t="s">
        <v>555</v>
      </c>
      <c r="D38" s="1240"/>
      <c r="E38" s="1241"/>
      <c r="F38" s="36">
        <v>0.12</v>
      </c>
      <c r="G38" s="37">
        <v>0.22</v>
      </c>
      <c r="H38" s="37">
        <v>0.21</v>
      </c>
      <c r="I38" s="37">
        <v>0.2</v>
      </c>
      <c r="J38" s="38">
        <v>0.27</v>
      </c>
      <c r="K38" s="22"/>
      <c r="L38" s="22"/>
      <c r="M38" s="22"/>
      <c r="N38" s="22"/>
      <c r="O38" s="22"/>
      <c r="P38" s="22"/>
    </row>
    <row r="39" spans="1:16" ht="39" customHeight="1" x14ac:dyDescent="0.15">
      <c r="A39" s="22"/>
      <c r="B39" s="35"/>
      <c r="C39" s="1239" t="s">
        <v>556</v>
      </c>
      <c r="D39" s="1240"/>
      <c r="E39" s="1241"/>
      <c r="F39" s="36">
        <v>0.11</v>
      </c>
      <c r="G39" s="37">
        <v>0.09</v>
      </c>
      <c r="H39" s="37">
        <v>0.1</v>
      </c>
      <c r="I39" s="37">
        <v>0.1</v>
      </c>
      <c r="J39" s="38">
        <v>0.09</v>
      </c>
      <c r="K39" s="22"/>
      <c r="L39" s="22"/>
      <c r="M39" s="22"/>
      <c r="N39" s="22"/>
      <c r="O39" s="22"/>
      <c r="P39" s="22"/>
    </row>
    <row r="40" spans="1:16" ht="39" customHeight="1" x14ac:dyDescent="0.15">
      <c r="A40" s="22"/>
      <c r="B40" s="35"/>
      <c r="C40" s="1239" t="s">
        <v>557</v>
      </c>
      <c r="D40" s="1240"/>
      <c r="E40" s="1241"/>
      <c r="F40" s="36">
        <v>0.01</v>
      </c>
      <c r="G40" s="37">
        <v>0</v>
      </c>
      <c r="H40" s="37">
        <v>0</v>
      </c>
      <c r="I40" s="37">
        <v>0</v>
      </c>
      <c r="J40" s="38">
        <v>0.01</v>
      </c>
      <c r="K40" s="22"/>
      <c r="L40" s="22"/>
      <c r="M40" s="22"/>
      <c r="N40" s="22"/>
      <c r="O40" s="22"/>
      <c r="P40" s="22"/>
    </row>
    <row r="41" spans="1:16" ht="39" customHeight="1" x14ac:dyDescent="0.15">
      <c r="A41" s="22"/>
      <c r="B41" s="35"/>
      <c r="C41" s="1239" t="s">
        <v>558</v>
      </c>
      <c r="D41" s="1240"/>
      <c r="E41" s="1241"/>
      <c r="F41" s="36">
        <v>0.01</v>
      </c>
      <c r="G41" s="37">
        <v>0.01</v>
      </c>
      <c r="H41" s="37">
        <v>0.02</v>
      </c>
      <c r="I41" s="37">
        <v>0.02</v>
      </c>
      <c r="J41" s="38">
        <v>0.01</v>
      </c>
      <c r="K41" s="22"/>
      <c r="L41" s="22"/>
      <c r="M41" s="22"/>
      <c r="N41" s="22"/>
      <c r="O41" s="22"/>
      <c r="P41" s="22"/>
    </row>
    <row r="42" spans="1:16" ht="39" customHeight="1" x14ac:dyDescent="0.15">
      <c r="A42" s="22"/>
      <c r="B42" s="39"/>
      <c r="C42" s="1239" t="s">
        <v>559</v>
      </c>
      <c r="D42" s="1240"/>
      <c r="E42" s="1241"/>
      <c r="F42" s="36" t="s">
        <v>502</v>
      </c>
      <c r="G42" s="37" t="s">
        <v>502</v>
      </c>
      <c r="H42" s="37" t="s">
        <v>502</v>
      </c>
      <c r="I42" s="37" t="s">
        <v>502</v>
      </c>
      <c r="J42" s="38" t="s">
        <v>502</v>
      </c>
      <c r="K42" s="22"/>
      <c r="L42" s="22"/>
      <c r="M42" s="22"/>
      <c r="N42" s="22"/>
      <c r="O42" s="22"/>
      <c r="P42" s="22"/>
    </row>
    <row r="43" spans="1:16" ht="39" customHeight="1" thickBot="1" x14ac:dyDescent="0.2">
      <c r="A43" s="22"/>
      <c r="B43" s="40"/>
      <c r="C43" s="1242" t="s">
        <v>560</v>
      </c>
      <c r="D43" s="1243"/>
      <c r="E43" s="1244"/>
      <c r="F43" s="41">
        <v>0.11</v>
      </c>
      <c r="G43" s="42">
        <v>0.11</v>
      </c>
      <c r="H43" s="42">
        <v>0.06</v>
      </c>
      <c r="I43" s="42">
        <v>0.15</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v4R1gSOOtR2LSMFQIMCHFPSp4ayfcX+XsHevx74U8EB8pohl0mBI1WygOstXW2nx5Ifas/zZtw/IYGusbImjQ==" saltValue="s3ZNv5Q8vLoL7O6s57Ve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3214</v>
      </c>
      <c r="L45" s="60">
        <v>3197</v>
      </c>
      <c r="M45" s="60">
        <v>3228</v>
      </c>
      <c r="N45" s="60">
        <v>3451</v>
      </c>
      <c r="O45" s="61">
        <v>3014</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502</v>
      </c>
      <c r="L46" s="64" t="s">
        <v>502</v>
      </c>
      <c r="M46" s="64" t="s">
        <v>502</v>
      </c>
      <c r="N46" s="64" t="s">
        <v>502</v>
      </c>
      <c r="O46" s="65" t="s">
        <v>502</v>
      </c>
      <c r="P46" s="48"/>
      <c r="Q46" s="48"/>
      <c r="R46" s="48"/>
      <c r="S46" s="48"/>
      <c r="T46" s="48"/>
      <c r="U46" s="48"/>
    </row>
    <row r="47" spans="1:21" ht="30.75" customHeight="1" x14ac:dyDescent="0.15">
      <c r="A47" s="48"/>
      <c r="B47" s="1249"/>
      <c r="C47" s="1250"/>
      <c r="D47" s="62"/>
      <c r="E47" s="1255" t="s">
        <v>13</v>
      </c>
      <c r="F47" s="1255"/>
      <c r="G47" s="1255"/>
      <c r="H47" s="1255"/>
      <c r="I47" s="1255"/>
      <c r="J47" s="1256"/>
      <c r="K47" s="63">
        <v>47</v>
      </c>
      <c r="L47" s="64">
        <v>53</v>
      </c>
      <c r="M47" s="64">
        <v>60</v>
      </c>
      <c r="N47" s="64">
        <v>60</v>
      </c>
      <c r="O47" s="65">
        <v>20</v>
      </c>
      <c r="P47" s="48"/>
      <c r="Q47" s="48"/>
      <c r="R47" s="48"/>
      <c r="S47" s="48"/>
      <c r="T47" s="48"/>
      <c r="U47" s="48"/>
    </row>
    <row r="48" spans="1:21" ht="30.75" customHeight="1" x14ac:dyDescent="0.15">
      <c r="A48" s="48"/>
      <c r="B48" s="1249"/>
      <c r="C48" s="1250"/>
      <c r="D48" s="62"/>
      <c r="E48" s="1255" t="s">
        <v>14</v>
      </c>
      <c r="F48" s="1255"/>
      <c r="G48" s="1255"/>
      <c r="H48" s="1255"/>
      <c r="I48" s="1255"/>
      <c r="J48" s="1256"/>
      <c r="K48" s="63">
        <v>400</v>
      </c>
      <c r="L48" s="64">
        <v>441</v>
      </c>
      <c r="M48" s="64">
        <v>420</v>
      </c>
      <c r="N48" s="64">
        <v>440</v>
      </c>
      <c r="O48" s="65">
        <v>437</v>
      </c>
      <c r="P48" s="48"/>
      <c r="Q48" s="48"/>
      <c r="R48" s="48"/>
      <c r="S48" s="48"/>
      <c r="T48" s="48"/>
      <c r="U48" s="48"/>
    </row>
    <row r="49" spans="1:21" ht="30.75" customHeight="1" x14ac:dyDescent="0.15">
      <c r="A49" s="48"/>
      <c r="B49" s="1249"/>
      <c r="C49" s="1250"/>
      <c r="D49" s="62"/>
      <c r="E49" s="1255" t="s">
        <v>15</v>
      </c>
      <c r="F49" s="1255"/>
      <c r="G49" s="1255"/>
      <c r="H49" s="1255"/>
      <c r="I49" s="1255"/>
      <c r="J49" s="1256"/>
      <c r="K49" s="63">
        <v>140</v>
      </c>
      <c r="L49" s="64">
        <v>180</v>
      </c>
      <c r="M49" s="64">
        <v>238</v>
      </c>
      <c r="N49" s="64">
        <v>252</v>
      </c>
      <c r="O49" s="65">
        <v>261</v>
      </c>
      <c r="P49" s="48"/>
      <c r="Q49" s="48"/>
      <c r="R49" s="48"/>
      <c r="S49" s="48"/>
      <c r="T49" s="48"/>
      <c r="U49" s="48"/>
    </row>
    <row r="50" spans="1:21" ht="30.75" customHeight="1" x14ac:dyDescent="0.15">
      <c r="A50" s="48"/>
      <c r="B50" s="1249"/>
      <c r="C50" s="1250"/>
      <c r="D50" s="62"/>
      <c r="E50" s="1255" t="s">
        <v>16</v>
      </c>
      <c r="F50" s="1255"/>
      <c r="G50" s="1255"/>
      <c r="H50" s="1255"/>
      <c r="I50" s="1255"/>
      <c r="J50" s="1256"/>
      <c r="K50" s="63">
        <v>47</v>
      </c>
      <c r="L50" s="64">
        <v>14</v>
      </c>
      <c r="M50" s="64">
        <v>13</v>
      </c>
      <c r="N50" s="64">
        <v>13</v>
      </c>
      <c r="O50" s="65">
        <v>13</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502</v>
      </c>
      <c r="L51" s="64" t="s">
        <v>502</v>
      </c>
      <c r="M51" s="64" t="s">
        <v>502</v>
      </c>
      <c r="N51" s="64" t="s">
        <v>502</v>
      </c>
      <c r="O51" s="65" t="s">
        <v>502</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2879</v>
      </c>
      <c r="L52" s="64">
        <v>2860</v>
      </c>
      <c r="M52" s="64">
        <v>2998</v>
      </c>
      <c r="N52" s="64">
        <v>2858</v>
      </c>
      <c r="O52" s="65">
        <v>2767</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969</v>
      </c>
      <c r="L53" s="69">
        <v>1025</v>
      </c>
      <c r="M53" s="69">
        <v>961</v>
      </c>
      <c r="N53" s="69">
        <v>1358</v>
      </c>
      <c r="O53" s="70">
        <v>978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63" t="s">
        <v>24</v>
      </c>
      <c r="C57" s="1264"/>
      <c r="D57" s="1267" t="s">
        <v>25</v>
      </c>
      <c r="E57" s="1268"/>
      <c r="F57" s="1268"/>
      <c r="G57" s="1268"/>
      <c r="H57" s="1268"/>
      <c r="I57" s="1268"/>
      <c r="J57" s="1269"/>
      <c r="K57" s="82">
        <v>400</v>
      </c>
      <c r="L57" s="83">
        <v>400</v>
      </c>
      <c r="M57" s="83">
        <v>400</v>
      </c>
      <c r="N57" s="83">
        <v>400</v>
      </c>
      <c r="O57" s="84">
        <v>360</v>
      </c>
    </row>
    <row r="58" spans="1:21" ht="31.5" customHeight="1" thickBot="1" x14ac:dyDescent="0.2">
      <c r="B58" s="1265"/>
      <c r="C58" s="1266"/>
      <c r="D58" s="1270" t="s">
        <v>26</v>
      </c>
      <c r="E58" s="1271"/>
      <c r="F58" s="1271"/>
      <c r="G58" s="1271"/>
      <c r="H58" s="1271"/>
      <c r="I58" s="1271"/>
      <c r="J58" s="1272"/>
      <c r="K58" s="85">
        <v>67</v>
      </c>
      <c r="L58" s="86">
        <v>67</v>
      </c>
      <c r="M58" s="86">
        <v>67</v>
      </c>
      <c r="N58" s="86">
        <v>100</v>
      </c>
      <c r="O58" s="87">
        <v>60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OmTN4y/pKaFrsJx47jVVNfL6mLaVbpsho0uPH3Rio8/FcizHRIKoPoGmXyJ4apvZAFCIhi2mG46uhWPwASncw==" saltValue="71w6hg/0inbtPbR2UIfk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1" zoomScaleNormal="91" zoomScaleSheetLayoutView="100" workbookViewId="0">
      <selection activeCell="P39" sqref="P3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544</v>
      </c>
      <c r="J40" s="99" t="s">
        <v>545</v>
      </c>
      <c r="K40" s="99" t="s">
        <v>546</v>
      </c>
      <c r="L40" s="99" t="s">
        <v>547</v>
      </c>
      <c r="M40" s="100" t="s">
        <v>548</v>
      </c>
    </row>
    <row r="41" spans="2:13" ht="27.75" customHeight="1" x14ac:dyDescent="0.15">
      <c r="B41" s="1273" t="s">
        <v>29</v>
      </c>
      <c r="C41" s="1274"/>
      <c r="D41" s="101"/>
      <c r="E41" s="1279" t="s">
        <v>30</v>
      </c>
      <c r="F41" s="1279"/>
      <c r="G41" s="1279"/>
      <c r="H41" s="1280"/>
      <c r="I41" s="102">
        <v>36922</v>
      </c>
      <c r="J41" s="103">
        <v>36264</v>
      </c>
      <c r="K41" s="103">
        <v>37274</v>
      </c>
      <c r="L41" s="103">
        <v>37685</v>
      </c>
      <c r="M41" s="104">
        <v>39629</v>
      </c>
    </row>
    <row r="42" spans="2:13" ht="27.75" customHeight="1" x14ac:dyDescent="0.15">
      <c r="B42" s="1275"/>
      <c r="C42" s="1276"/>
      <c r="D42" s="105"/>
      <c r="E42" s="1281" t="s">
        <v>31</v>
      </c>
      <c r="F42" s="1281"/>
      <c r="G42" s="1281"/>
      <c r="H42" s="1282"/>
      <c r="I42" s="106">
        <v>52</v>
      </c>
      <c r="J42" s="107">
        <v>87</v>
      </c>
      <c r="K42" s="107">
        <v>74</v>
      </c>
      <c r="L42" s="107">
        <v>61</v>
      </c>
      <c r="M42" s="108">
        <v>48</v>
      </c>
    </row>
    <row r="43" spans="2:13" ht="27.75" customHeight="1" x14ac:dyDescent="0.15">
      <c r="B43" s="1275"/>
      <c r="C43" s="1276"/>
      <c r="D43" s="105"/>
      <c r="E43" s="1281" t="s">
        <v>32</v>
      </c>
      <c r="F43" s="1281"/>
      <c r="G43" s="1281"/>
      <c r="H43" s="1282"/>
      <c r="I43" s="106">
        <v>5645</v>
      </c>
      <c r="J43" s="107">
        <v>6037</v>
      </c>
      <c r="K43" s="107">
        <v>6824</v>
      </c>
      <c r="L43" s="107">
        <v>6383</v>
      </c>
      <c r="M43" s="108">
        <v>5903</v>
      </c>
    </row>
    <row r="44" spans="2:13" ht="27.75" customHeight="1" x14ac:dyDescent="0.15">
      <c r="B44" s="1275"/>
      <c r="C44" s="1276"/>
      <c r="D44" s="105"/>
      <c r="E44" s="1281" t="s">
        <v>33</v>
      </c>
      <c r="F44" s="1281"/>
      <c r="G44" s="1281"/>
      <c r="H44" s="1282"/>
      <c r="I44" s="106">
        <v>1866</v>
      </c>
      <c r="J44" s="107">
        <v>2232</v>
      </c>
      <c r="K44" s="107">
        <v>2137</v>
      </c>
      <c r="L44" s="107">
        <v>1907</v>
      </c>
      <c r="M44" s="108">
        <v>1666</v>
      </c>
    </row>
    <row r="45" spans="2:13" ht="27.75" customHeight="1" x14ac:dyDescent="0.15">
      <c r="B45" s="1275"/>
      <c r="C45" s="1276"/>
      <c r="D45" s="105"/>
      <c r="E45" s="1281" t="s">
        <v>34</v>
      </c>
      <c r="F45" s="1281"/>
      <c r="G45" s="1281"/>
      <c r="H45" s="1282"/>
      <c r="I45" s="106">
        <v>5161</v>
      </c>
      <c r="J45" s="107">
        <v>4747</v>
      </c>
      <c r="K45" s="107">
        <v>4415</v>
      </c>
      <c r="L45" s="107">
        <v>3958</v>
      </c>
      <c r="M45" s="108">
        <v>3676</v>
      </c>
    </row>
    <row r="46" spans="2:13" ht="27.75" customHeight="1" x14ac:dyDescent="0.15">
      <c r="B46" s="1275"/>
      <c r="C46" s="1276"/>
      <c r="D46" s="109"/>
      <c r="E46" s="1281" t="s">
        <v>35</v>
      </c>
      <c r="F46" s="1281"/>
      <c r="G46" s="1281"/>
      <c r="H46" s="1282"/>
      <c r="I46" s="106" t="s">
        <v>502</v>
      </c>
      <c r="J46" s="107" t="s">
        <v>502</v>
      </c>
      <c r="K46" s="107" t="s">
        <v>502</v>
      </c>
      <c r="L46" s="107" t="s">
        <v>502</v>
      </c>
      <c r="M46" s="108" t="s">
        <v>502</v>
      </c>
    </row>
    <row r="47" spans="2:13" ht="27.75" customHeight="1" x14ac:dyDescent="0.15">
      <c r="B47" s="1275"/>
      <c r="C47" s="1276"/>
      <c r="D47" s="110"/>
      <c r="E47" s="1283" t="s">
        <v>36</v>
      </c>
      <c r="F47" s="1284"/>
      <c r="G47" s="1284"/>
      <c r="H47" s="1285"/>
      <c r="I47" s="106" t="s">
        <v>502</v>
      </c>
      <c r="J47" s="107" t="s">
        <v>502</v>
      </c>
      <c r="K47" s="107" t="s">
        <v>502</v>
      </c>
      <c r="L47" s="107" t="s">
        <v>502</v>
      </c>
      <c r="M47" s="108" t="s">
        <v>502</v>
      </c>
    </row>
    <row r="48" spans="2:13" ht="27.75" customHeight="1" x14ac:dyDescent="0.15">
      <c r="B48" s="1275"/>
      <c r="C48" s="1276"/>
      <c r="D48" s="105"/>
      <c r="E48" s="1281" t="s">
        <v>37</v>
      </c>
      <c r="F48" s="1281"/>
      <c r="G48" s="1281"/>
      <c r="H48" s="1282"/>
      <c r="I48" s="106" t="s">
        <v>502</v>
      </c>
      <c r="J48" s="107" t="s">
        <v>502</v>
      </c>
      <c r="K48" s="107" t="s">
        <v>502</v>
      </c>
      <c r="L48" s="107" t="s">
        <v>502</v>
      </c>
      <c r="M48" s="108" t="s">
        <v>502</v>
      </c>
    </row>
    <row r="49" spans="2:13" ht="27.75" customHeight="1" x14ac:dyDescent="0.15">
      <c r="B49" s="1277"/>
      <c r="C49" s="1278"/>
      <c r="D49" s="105"/>
      <c r="E49" s="1281" t="s">
        <v>38</v>
      </c>
      <c r="F49" s="1281"/>
      <c r="G49" s="1281"/>
      <c r="H49" s="1282"/>
      <c r="I49" s="106" t="s">
        <v>502</v>
      </c>
      <c r="J49" s="107" t="s">
        <v>502</v>
      </c>
      <c r="K49" s="107" t="s">
        <v>502</v>
      </c>
      <c r="L49" s="107" t="s">
        <v>502</v>
      </c>
      <c r="M49" s="108" t="s">
        <v>502</v>
      </c>
    </row>
    <row r="50" spans="2:13" ht="27.75" customHeight="1" x14ac:dyDescent="0.15">
      <c r="B50" s="1286" t="s">
        <v>39</v>
      </c>
      <c r="C50" s="1287"/>
      <c r="D50" s="111"/>
      <c r="E50" s="1281" t="s">
        <v>40</v>
      </c>
      <c r="F50" s="1281"/>
      <c r="G50" s="1281"/>
      <c r="H50" s="1282"/>
      <c r="I50" s="106">
        <v>11396</v>
      </c>
      <c r="J50" s="107">
        <v>11855</v>
      </c>
      <c r="K50" s="107">
        <v>12335</v>
      </c>
      <c r="L50" s="107">
        <v>10858</v>
      </c>
      <c r="M50" s="108">
        <v>11311</v>
      </c>
    </row>
    <row r="51" spans="2:13" ht="27.75" customHeight="1" x14ac:dyDescent="0.15">
      <c r="B51" s="1275"/>
      <c r="C51" s="1276"/>
      <c r="D51" s="105"/>
      <c r="E51" s="1281" t="s">
        <v>41</v>
      </c>
      <c r="F51" s="1281"/>
      <c r="G51" s="1281"/>
      <c r="H51" s="1282"/>
      <c r="I51" s="106">
        <v>344</v>
      </c>
      <c r="J51" s="107">
        <v>282</v>
      </c>
      <c r="K51" s="107">
        <v>250</v>
      </c>
      <c r="L51" s="107">
        <v>191</v>
      </c>
      <c r="M51" s="108">
        <v>165</v>
      </c>
    </row>
    <row r="52" spans="2:13" ht="27.75" customHeight="1" x14ac:dyDescent="0.15">
      <c r="B52" s="1277"/>
      <c r="C52" s="1278"/>
      <c r="D52" s="105"/>
      <c r="E52" s="1281" t="s">
        <v>42</v>
      </c>
      <c r="F52" s="1281"/>
      <c r="G52" s="1281"/>
      <c r="H52" s="1282"/>
      <c r="I52" s="106">
        <v>32605</v>
      </c>
      <c r="J52" s="107">
        <v>32349</v>
      </c>
      <c r="K52" s="107">
        <v>33239</v>
      </c>
      <c r="L52" s="107">
        <v>33277</v>
      </c>
      <c r="M52" s="108">
        <v>33773</v>
      </c>
    </row>
    <row r="53" spans="2:13" ht="27.75" customHeight="1" thickBot="1" x14ac:dyDescent="0.2">
      <c r="B53" s="1288" t="s">
        <v>43</v>
      </c>
      <c r="C53" s="1289"/>
      <c r="D53" s="112"/>
      <c r="E53" s="1290" t="s">
        <v>44</v>
      </c>
      <c r="F53" s="1290"/>
      <c r="G53" s="1290"/>
      <c r="H53" s="1291"/>
      <c r="I53" s="113">
        <v>5300</v>
      </c>
      <c r="J53" s="114">
        <v>4881</v>
      </c>
      <c r="K53" s="114">
        <v>4900</v>
      </c>
      <c r="L53" s="114">
        <v>5669</v>
      </c>
      <c r="M53" s="115">
        <v>5671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Bgy8FH7qR3viagJ5mpbW5/1PlXNUgsxEUrd/W6qmDVOzVX/GyVe1TwKyuliUCfDy0wYddZRMznz28laP4UuNQ==" saltValue="IOys8CHVy4YpKr9+U8CT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95" zoomScaleNormal="95" zoomScaleSheetLayoutView="100" workbookViewId="0">
      <selection activeCell="G63" sqref="G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300" t="s">
        <v>47</v>
      </c>
      <c r="D55" s="1300"/>
      <c r="E55" s="1301"/>
      <c r="F55" s="127">
        <v>4384</v>
      </c>
      <c r="G55" s="127">
        <v>4153</v>
      </c>
      <c r="H55" s="128">
        <v>3765</v>
      </c>
    </row>
    <row r="56" spans="2:8" ht="52.5" customHeight="1" x14ac:dyDescent="0.15">
      <c r="B56" s="129"/>
      <c r="C56" s="1302" t="s">
        <v>48</v>
      </c>
      <c r="D56" s="1302"/>
      <c r="E56" s="1303"/>
      <c r="F56" s="130">
        <v>1540</v>
      </c>
      <c r="G56" s="130">
        <v>1163</v>
      </c>
      <c r="H56" s="131">
        <v>1063</v>
      </c>
    </row>
    <row r="57" spans="2:8" ht="53.25" customHeight="1" x14ac:dyDescent="0.15">
      <c r="B57" s="129"/>
      <c r="C57" s="1304" t="s">
        <v>49</v>
      </c>
      <c r="D57" s="1304"/>
      <c r="E57" s="1305"/>
      <c r="F57" s="132">
        <v>9503</v>
      </c>
      <c r="G57" s="132">
        <v>9075</v>
      </c>
      <c r="H57" s="133">
        <v>9400</v>
      </c>
    </row>
    <row r="58" spans="2:8" ht="45.75" customHeight="1" x14ac:dyDescent="0.15">
      <c r="B58" s="134"/>
      <c r="C58" s="1292" t="s">
        <v>566</v>
      </c>
      <c r="D58" s="1293"/>
      <c r="E58" s="1294"/>
      <c r="F58" s="135">
        <v>3944</v>
      </c>
      <c r="G58" s="135">
        <v>3985</v>
      </c>
      <c r="H58" s="136">
        <v>4008</v>
      </c>
    </row>
    <row r="59" spans="2:8" ht="45.75" customHeight="1" x14ac:dyDescent="0.15">
      <c r="B59" s="134"/>
      <c r="C59" s="1292" t="s">
        <v>567</v>
      </c>
      <c r="D59" s="1293"/>
      <c r="E59" s="1294"/>
      <c r="F59" s="135">
        <v>2844</v>
      </c>
      <c r="G59" s="135">
        <v>2757</v>
      </c>
      <c r="H59" s="136">
        <v>2371</v>
      </c>
    </row>
    <row r="60" spans="2:8" ht="45.75" customHeight="1" x14ac:dyDescent="0.15">
      <c r="B60" s="134"/>
      <c r="C60" s="1292" t="s">
        <v>568</v>
      </c>
      <c r="D60" s="1293"/>
      <c r="E60" s="1294"/>
      <c r="F60" s="135">
        <v>1520</v>
      </c>
      <c r="G60" s="135">
        <v>1486</v>
      </c>
      <c r="H60" s="136">
        <v>1513</v>
      </c>
    </row>
    <row r="61" spans="2:8" ht="45.75" customHeight="1" x14ac:dyDescent="0.15">
      <c r="B61" s="134"/>
      <c r="C61" s="1292" t="s">
        <v>569</v>
      </c>
      <c r="D61" s="1293"/>
      <c r="E61" s="1294"/>
      <c r="F61" s="135">
        <v>349</v>
      </c>
      <c r="G61" s="135">
        <v>300</v>
      </c>
      <c r="H61" s="136">
        <v>675</v>
      </c>
    </row>
    <row r="62" spans="2:8" ht="45.75" customHeight="1" thickBot="1" x14ac:dyDescent="0.2">
      <c r="B62" s="137"/>
      <c r="C62" s="1295" t="s">
        <v>570</v>
      </c>
      <c r="D62" s="1296"/>
      <c r="E62" s="1297"/>
      <c r="F62" s="138">
        <v>100</v>
      </c>
      <c r="G62" s="138">
        <v>200</v>
      </c>
      <c r="H62" s="139">
        <v>200</v>
      </c>
    </row>
    <row r="63" spans="2:8" ht="52.5" customHeight="1" thickBot="1" x14ac:dyDescent="0.2">
      <c r="B63" s="140"/>
      <c r="C63" s="1298" t="s">
        <v>50</v>
      </c>
      <c r="D63" s="1298"/>
      <c r="E63" s="1299"/>
      <c r="F63" s="141">
        <v>15427</v>
      </c>
      <c r="G63" s="141">
        <v>14391</v>
      </c>
      <c r="H63" s="142">
        <v>14228</v>
      </c>
    </row>
    <row r="64" spans="2:8" ht="15" customHeight="1" x14ac:dyDescent="0.15"/>
    <row r="65" ht="0" hidden="1" customHeight="1" x14ac:dyDescent="0.15"/>
    <row r="66" ht="0" hidden="1" customHeight="1" x14ac:dyDescent="0.15"/>
  </sheetData>
  <sheetProtection algorithmName="SHA-512" hashValue="yCocdwp19oopwlGYIHK7c4ajckcLYM7Hm7olF9f4VWy5GobIYVCX/PgosCrIPhtsVaJlklE0X0x6r9F33jgivQ==" saltValue="hZvt+S8/AbTYqUbWfdVA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Z31" zoomScale="85" zoomScaleNormal="85" zoomScaleSheetLayoutView="55" workbookViewId="0">
      <selection activeCell="BM17" sqref="BM1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598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544</v>
      </c>
      <c r="BQ50" s="1311"/>
      <c r="BR50" s="1311"/>
      <c r="BS50" s="1311"/>
      <c r="BT50" s="1311"/>
      <c r="BU50" s="1311"/>
      <c r="BV50" s="1311"/>
      <c r="BW50" s="1311"/>
      <c r="BX50" s="1311" t="s">
        <v>545</v>
      </c>
      <c r="BY50" s="1311"/>
      <c r="BZ50" s="1311"/>
      <c r="CA50" s="1311"/>
      <c r="CB50" s="1311"/>
      <c r="CC50" s="1311"/>
      <c r="CD50" s="1311"/>
      <c r="CE50" s="1311"/>
      <c r="CF50" s="1311" t="s">
        <v>546</v>
      </c>
      <c r="CG50" s="1311"/>
      <c r="CH50" s="1311"/>
      <c r="CI50" s="1311"/>
      <c r="CJ50" s="1311"/>
      <c r="CK50" s="1311"/>
      <c r="CL50" s="1311"/>
      <c r="CM50" s="1311"/>
      <c r="CN50" s="1311" t="s">
        <v>547</v>
      </c>
      <c r="CO50" s="1311"/>
      <c r="CP50" s="1311"/>
      <c r="CQ50" s="1311"/>
      <c r="CR50" s="1311"/>
      <c r="CS50" s="1311"/>
      <c r="CT50" s="1311"/>
      <c r="CU50" s="1311"/>
      <c r="CV50" s="1311" t="s">
        <v>548</v>
      </c>
      <c r="CW50" s="1311"/>
      <c r="CX50" s="1311"/>
      <c r="CY50" s="1311"/>
      <c r="CZ50" s="1311"/>
      <c r="DA50" s="1311"/>
      <c r="DB50" s="1311"/>
      <c r="DC50" s="1311"/>
    </row>
    <row r="51" spans="1:109" ht="13.5" customHeight="1" x14ac:dyDescent="0.15">
      <c r="B51" s="394"/>
      <c r="G51" s="1314"/>
      <c r="H51" s="1314"/>
      <c r="I51" s="1328"/>
      <c r="J51" s="1328"/>
      <c r="K51" s="1313"/>
      <c r="L51" s="1313"/>
      <c r="M51" s="1313"/>
      <c r="N51" s="1313"/>
      <c r="AM51" s="403"/>
      <c r="AN51" s="1309" t="s">
        <v>600</v>
      </c>
      <c r="AO51" s="1309"/>
      <c r="AP51" s="1309"/>
      <c r="AQ51" s="1309"/>
      <c r="AR51" s="1309"/>
      <c r="AS51" s="1309"/>
      <c r="AT51" s="1309"/>
      <c r="AU51" s="1309"/>
      <c r="AV51" s="1309"/>
      <c r="AW51" s="1309"/>
      <c r="AX51" s="1309"/>
      <c r="AY51" s="1309"/>
      <c r="AZ51" s="1309"/>
      <c r="BA51" s="1309"/>
      <c r="BB51" s="1309" t="s">
        <v>601</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18"/>
      <c r="BY51" s="1306"/>
      <c r="BZ51" s="1306"/>
      <c r="CA51" s="1306"/>
      <c r="CB51" s="1306"/>
      <c r="CC51" s="1306"/>
      <c r="CD51" s="1306"/>
      <c r="CE51" s="1306"/>
      <c r="CF51" s="1306">
        <v>32.9</v>
      </c>
      <c r="CG51" s="1306"/>
      <c r="CH51" s="1306"/>
      <c r="CI51" s="1306"/>
      <c r="CJ51" s="1306"/>
      <c r="CK51" s="1306"/>
      <c r="CL51" s="1306"/>
      <c r="CM51" s="1306"/>
      <c r="CN51" s="1306">
        <v>38.700000000000003</v>
      </c>
      <c r="CO51" s="1306"/>
      <c r="CP51" s="1306"/>
      <c r="CQ51" s="1306"/>
      <c r="CR51" s="1306"/>
      <c r="CS51" s="1306"/>
      <c r="CT51" s="1306"/>
      <c r="CU51" s="1306"/>
      <c r="CV51" s="1306">
        <v>39.5</v>
      </c>
      <c r="CW51" s="1306"/>
      <c r="CX51" s="1306"/>
      <c r="CY51" s="1306"/>
      <c r="CZ51" s="1306"/>
      <c r="DA51" s="1306"/>
      <c r="DB51" s="1306"/>
      <c r="DC51" s="1306"/>
    </row>
    <row r="52" spans="1:109" x14ac:dyDescent="0.15">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602</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18"/>
      <c r="BY53" s="1306"/>
      <c r="BZ53" s="1306"/>
      <c r="CA53" s="1306"/>
      <c r="CB53" s="1306"/>
      <c r="CC53" s="1306"/>
      <c r="CD53" s="1306"/>
      <c r="CE53" s="1306"/>
      <c r="CF53" s="1306">
        <v>40.9</v>
      </c>
      <c r="CG53" s="1306"/>
      <c r="CH53" s="1306"/>
      <c r="CI53" s="1306"/>
      <c r="CJ53" s="1306"/>
      <c r="CK53" s="1306"/>
      <c r="CL53" s="1306"/>
      <c r="CM53" s="1306"/>
      <c r="CN53" s="1306">
        <v>42</v>
      </c>
      <c r="CO53" s="1306"/>
      <c r="CP53" s="1306"/>
      <c r="CQ53" s="1306"/>
      <c r="CR53" s="1306"/>
      <c r="CS53" s="1306"/>
      <c r="CT53" s="1306"/>
      <c r="CU53" s="1306"/>
      <c r="CV53" s="1306">
        <v>42.6</v>
      </c>
      <c r="CW53" s="1306"/>
      <c r="CX53" s="1306"/>
      <c r="CY53" s="1306"/>
      <c r="CZ53" s="1306"/>
      <c r="DA53" s="1306"/>
      <c r="DB53" s="1306"/>
      <c r="DC53" s="1306"/>
    </row>
    <row r="54" spans="1:109" x14ac:dyDescent="0.15">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2"/>
      <c r="H55" s="1312"/>
      <c r="I55" s="1312"/>
      <c r="J55" s="1312"/>
      <c r="K55" s="1313"/>
      <c r="L55" s="1313"/>
      <c r="M55" s="1313"/>
      <c r="N55" s="1313"/>
      <c r="AN55" s="1311" t="s">
        <v>603</v>
      </c>
      <c r="AO55" s="1311"/>
      <c r="AP55" s="1311"/>
      <c r="AQ55" s="1311"/>
      <c r="AR55" s="1311"/>
      <c r="AS55" s="1311"/>
      <c r="AT55" s="1311"/>
      <c r="AU55" s="1311"/>
      <c r="AV55" s="1311"/>
      <c r="AW55" s="1311"/>
      <c r="AX55" s="1311"/>
      <c r="AY55" s="1311"/>
      <c r="AZ55" s="1311"/>
      <c r="BA55" s="1311"/>
      <c r="BB55" s="1309" t="s">
        <v>604</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18"/>
      <c r="BY55" s="1306"/>
      <c r="BZ55" s="1306"/>
      <c r="CA55" s="1306"/>
      <c r="CB55" s="1306"/>
      <c r="CC55" s="1306"/>
      <c r="CD55" s="1306"/>
      <c r="CE55" s="1306"/>
      <c r="CF55" s="1306">
        <v>33.9</v>
      </c>
      <c r="CG55" s="1306"/>
      <c r="CH55" s="1306"/>
      <c r="CI55" s="1306"/>
      <c r="CJ55" s="1306"/>
      <c r="CK55" s="1306"/>
      <c r="CL55" s="1306"/>
      <c r="CM55" s="1306"/>
      <c r="CN55" s="1306">
        <v>32.299999999999997</v>
      </c>
      <c r="CO55" s="1306"/>
      <c r="CP55" s="1306"/>
      <c r="CQ55" s="1306"/>
      <c r="CR55" s="1306"/>
      <c r="CS55" s="1306"/>
      <c r="CT55" s="1306"/>
      <c r="CU55" s="1306"/>
      <c r="CV55" s="1306">
        <v>35.200000000000003</v>
      </c>
      <c r="CW55" s="1306"/>
      <c r="CX55" s="1306"/>
      <c r="CY55" s="1306"/>
      <c r="CZ55" s="1306"/>
      <c r="DA55" s="1306"/>
      <c r="DB55" s="1306"/>
      <c r="DC55" s="1306"/>
    </row>
    <row r="56" spans="1:109" x14ac:dyDescent="0.15">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602</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18"/>
      <c r="BY57" s="1306"/>
      <c r="BZ57" s="1306"/>
      <c r="CA57" s="1306"/>
      <c r="CB57" s="1306"/>
      <c r="CC57" s="1306"/>
      <c r="CD57" s="1306"/>
      <c r="CE57" s="1306"/>
      <c r="CF57" s="1306">
        <v>55.4</v>
      </c>
      <c r="CG57" s="1306"/>
      <c r="CH57" s="1306"/>
      <c r="CI57" s="1306"/>
      <c r="CJ57" s="1306"/>
      <c r="CK57" s="1306"/>
      <c r="CL57" s="1306"/>
      <c r="CM57" s="1306"/>
      <c r="CN57" s="1306">
        <v>56.6</v>
      </c>
      <c r="CO57" s="1306"/>
      <c r="CP57" s="1306"/>
      <c r="CQ57" s="1306"/>
      <c r="CR57" s="1306"/>
      <c r="CS57" s="1306"/>
      <c r="CT57" s="1306"/>
      <c r="CU57" s="1306"/>
      <c r="CV57" s="1306">
        <v>54.2</v>
      </c>
      <c r="CW57" s="1306"/>
      <c r="CX57" s="1306"/>
      <c r="CY57" s="1306"/>
      <c r="CZ57" s="1306"/>
      <c r="DA57" s="1306"/>
      <c r="DB57" s="1306"/>
      <c r="DC57" s="1306"/>
      <c r="DD57" s="407"/>
      <c r="DE57" s="406"/>
    </row>
    <row r="58" spans="1:109" s="402" customFormat="1" x14ac:dyDescent="0.15">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606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544</v>
      </c>
      <c r="BQ72" s="1311"/>
      <c r="BR72" s="1311"/>
      <c r="BS72" s="1311"/>
      <c r="BT72" s="1311"/>
      <c r="BU72" s="1311"/>
      <c r="BV72" s="1311"/>
      <c r="BW72" s="1311"/>
      <c r="BX72" s="1311" t="s">
        <v>545</v>
      </c>
      <c r="BY72" s="1311"/>
      <c r="BZ72" s="1311"/>
      <c r="CA72" s="1311"/>
      <c r="CB72" s="1311"/>
      <c r="CC72" s="1311"/>
      <c r="CD72" s="1311"/>
      <c r="CE72" s="1311"/>
      <c r="CF72" s="1311" t="s">
        <v>546</v>
      </c>
      <c r="CG72" s="1311"/>
      <c r="CH72" s="1311"/>
      <c r="CI72" s="1311"/>
      <c r="CJ72" s="1311"/>
      <c r="CK72" s="1311"/>
      <c r="CL72" s="1311"/>
      <c r="CM72" s="1311"/>
      <c r="CN72" s="1311" t="s">
        <v>547</v>
      </c>
      <c r="CO72" s="1311"/>
      <c r="CP72" s="1311"/>
      <c r="CQ72" s="1311"/>
      <c r="CR72" s="1311"/>
      <c r="CS72" s="1311"/>
      <c r="CT72" s="1311"/>
      <c r="CU72" s="1311"/>
      <c r="CV72" s="1311" t="s">
        <v>548</v>
      </c>
      <c r="CW72" s="1311"/>
      <c r="CX72" s="1311"/>
      <c r="CY72" s="1311"/>
      <c r="CZ72" s="1311"/>
      <c r="DA72" s="1311"/>
      <c r="DB72" s="1311"/>
      <c r="DC72" s="1311"/>
    </row>
    <row r="73" spans="2:107" x14ac:dyDescent="0.15">
      <c r="B73" s="394"/>
      <c r="G73" s="1314"/>
      <c r="H73" s="1314"/>
      <c r="I73" s="1314"/>
      <c r="J73" s="1314"/>
      <c r="K73" s="1310"/>
      <c r="L73" s="1310"/>
      <c r="M73" s="1310"/>
      <c r="N73" s="1310"/>
      <c r="AM73" s="403"/>
      <c r="AN73" s="1309" t="s">
        <v>600</v>
      </c>
      <c r="AO73" s="1309"/>
      <c r="AP73" s="1309"/>
      <c r="AQ73" s="1309"/>
      <c r="AR73" s="1309"/>
      <c r="AS73" s="1309"/>
      <c r="AT73" s="1309"/>
      <c r="AU73" s="1309"/>
      <c r="AV73" s="1309"/>
      <c r="AW73" s="1309"/>
      <c r="AX73" s="1309"/>
      <c r="AY73" s="1309"/>
      <c r="AZ73" s="1309"/>
      <c r="BA73" s="1309"/>
      <c r="BB73" s="1309" t="s">
        <v>604</v>
      </c>
      <c r="BC73" s="1309"/>
      <c r="BD73" s="1309"/>
      <c r="BE73" s="1309"/>
      <c r="BF73" s="1309"/>
      <c r="BG73" s="1309"/>
      <c r="BH73" s="1309"/>
      <c r="BI73" s="1309"/>
      <c r="BJ73" s="1309"/>
      <c r="BK73" s="1309"/>
      <c r="BL73" s="1309"/>
      <c r="BM73" s="1309"/>
      <c r="BN73" s="1309"/>
      <c r="BO73" s="1309"/>
      <c r="BP73" s="1306">
        <v>35.4</v>
      </c>
      <c r="BQ73" s="1306"/>
      <c r="BR73" s="1306"/>
      <c r="BS73" s="1306"/>
      <c r="BT73" s="1306"/>
      <c r="BU73" s="1306"/>
      <c r="BV73" s="1306"/>
      <c r="BW73" s="1306"/>
      <c r="BX73" s="1306">
        <v>31.8</v>
      </c>
      <c r="BY73" s="1306"/>
      <c r="BZ73" s="1306"/>
      <c r="CA73" s="1306"/>
      <c r="CB73" s="1306"/>
      <c r="CC73" s="1306"/>
      <c r="CD73" s="1306"/>
      <c r="CE73" s="1306"/>
      <c r="CF73" s="1306">
        <v>32.9</v>
      </c>
      <c r="CG73" s="1306"/>
      <c r="CH73" s="1306"/>
      <c r="CI73" s="1306"/>
      <c r="CJ73" s="1306"/>
      <c r="CK73" s="1306"/>
      <c r="CL73" s="1306"/>
      <c r="CM73" s="1306"/>
      <c r="CN73" s="1306">
        <v>38.700000000000003</v>
      </c>
      <c r="CO73" s="1306"/>
      <c r="CP73" s="1306"/>
      <c r="CQ73" s="1306"/>
      <c r="CR73" s="1306"/>
      <c r="CS73" s="1306"/>
      <c r="CT73" s="1306"/>
      <c r="CU73" s="1306"/>
      <c r="CV73" s="1306">
        <v>39.5</v>
      </c>
      <c r="CW73" s="1306"/>
      <c r="CX73" s="1306"/>
      <c r="CY73" s="1306"/>
      <c r="CZ73" s="1306"/>
      <c r="DA73" s="1306"/>
      <c r="DB73" s="1306"/>
      <c r="DC73" s="1306"/>
    </row>
    <row r="74" spans="2:107" x14ac:dyDescent="0.15">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607</v>
      </c>
      <c r="BC75" s="1309"/>
      <c r="BD75" s="1309"/>
      <c r="BE75" s="1309"/>
      <c r="BF75" s="1309"/>
      <c r="BG75" s="1309"/>
      <c r="BH75" s="1309"/>
      <c r="BI75" s="1309"/>
      <c r="BJ75" s="1309"/>
      <c r="BK75" s="1309"/>
      <c r="BL75" s="1309"/>
      <c r="BM75" s="1309"/>
      <c r="BN75" s="1309"/>
      <c r="BO75" s="1309"/>
      <c r="BP75" s="1306">
        <v>7.4</v>
      </c>
      <c r="BQ75" s="1306"/>
      <c r="BR75" s="1306"/>
      <c r="BS75" s="1306"/>
      <c r="BT75" s="1306"/>
      <c r="BU75" s="1306"/>
      <c r="BV75" s="1306"/>
      <c r="BW75" s="1306"/>
      <c r="BX75" s="1306">
        <v>6.8</v>
      </c>
      <c r="BY75" s="1306"/>
      <c r="BZ75" s="1306"/>
      <c r="CA75" s="1306"/>
      <c r="CB75" s="1306"/>
      <c r="CC75" s="1306"/>
      <c r="CD75" s="1306"/>
      <c r="CE75" s="1306"/>
      <c r="CF75" s="1306">
        <v>6.5</v>
      </c>
      <c r="CG75" s="1306"/>
      <c r="CH75" s="1306"/>
      <c r="CI75" s="1306"/>
      <c r="CJ75" s="1306"/>
      <c r="CK75" s="1306"/>
      <c r="CL75" s="1306"/>
      <c r="CM75" s="1306"/>
      <c r="CN75" s="1306">
        <v>7.4</v>
      </c>
      <c r="CO75" s="1306"/>
      <c r="CP75" s="1306"/>
      <c r="CQ75" s="1306"/>
      <c r="CR75" s="1306"/>
      <c r="CS75" s="1306"/>
      <c r="CT75" s="1306"/>
      <c r="CU75" s="1306"/>
      <c r="CV75" s="1306">
        <v>6.6</v>
      </c>
      <c r="CW75" s="1306"/>
      <c r="CX75" s="1306"/>
      <c r="CY75" s="1306"/>
      <c r="CZ75" s="1306"/>
      <c r="DA75" s="1306"/>
      <c r="DB75" s="1306"/>
      <c r="DC75" s="1306"/>
    </row>
    <row r="76" spans="2:107" x14ac:dyDescent="0.15">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2"/>
      <c r="H77" s="1312"/>
      <c r="I77" s="1312"/>
      <c r="J77" s="1312"/>
      <c r="K77" s="1310"/>
      <c r="L77" s="1310"/>
      <c r="M77" s="1310"/>
      <c r="N77" s="1310"/>
      <c r="AN77" s="1311" t="s">
        <v>603</v>
      </c>
      <c r="AO77" s="1311"/>
      <c r="AP77" s="1311"/>
      <c r="AQ77" s="1311"/>
      <c r="AR77" s="1311"/>
      <c r="AS77" s="1311"/>
      <c r="AT77" s="1311"/>
      <c r="AU77" s="1311"/>
      <c r="AV77" s="1311"/>
      <c r="AW77" s="1311"/>
      <c r="AX77" s="1311"/>
      <c r="AY77" s="1311"/>
      <c r="AZ77" s="1311"/>
      <c r="BA77" s="1311"/>
      <c r="BB77" s="1309" t="s">
        <v>604</v>
      </c>
      <c r="BC77" s="1309"/>
      <c r="BD77" s="1309"/>
      <c r="BE77" s="1309"/>
      <c r="BF77" s="1309"/>
      <c r="BG77" s="1309"/>
      <c r="BH77" s="1309"/>
      <c r="BI77" s="1309"/>
      <c r="BJ77" s="1309"/>
      <c r="BK77" s="1309"/>
      <c r="BL77" s="1309"/>
      <c r="BM77" s="1309"/>
      <c r="BN77" s="1309"/>
      <c r="BO77" s="1309"/>
      <c r="BP77" s="1306">
        <v>33</v>
      </c>
      <c r="BQ77" s="1306"/>
      <c r="BR77" s="1306"/>
      <c r="BS77" s="1306"/>
      <c r="BT77" s="1306"/>
      <c r="BU77" s="1306"/>
      <c r="BV77" s="1306"/>
      <c r="BW77" s="1306"/>
      <c r="BX77" s="1306">
        <v>35.700000000000003</v>
      </c>
      <c r="BY77" s="1306"/>
      <c r="BZ77" s="1306"/>
      <c r="CA77" s="1306"/>
      <c r="CB77" s="1306"/>
      <c r="CC77" s="1306"/>
      <c r="CD77" s="1306"/>
      <c r="CE77" s="1306"/>
      <c r="CF77" s="1306">
        <v>33.9</v>
      </c>
      <c r="CG77" s="1306"/>
      <c r="CH77" s="1306"/>
      <c r="CI77" s="1306"/>
      <c r="CJ77" s="1306"/>
      <c r="CK77" s="1306"/>
      <c r="CL77" s="1306"/>
      <c r="CM77" s="1306"/>
      <c r="CN77" s="1306">
        <v>32.299999999999997</v>
      </c>
      <c r="CO77" s="1306"/>
      <c r="CP77" s="1306"/>
      <c r="CQ77" s="1306"/>
      <c r="CR77" s="1306"/>
      <c r="CS77" s="1306"/>
      <c r="CT77" s="1306"/>
      <c r="CU77" s="1306"/>
      <c r="CV77" s="1306">
        <v>35.200000000000003</v>
      </c>
      <c r="CW77" s="1306"/>
      <c r="CX77" s="1306"/>
      <c r="CY77" s="1306"/>
      <c r="CZ77" s="1306"/>
      <c r="DA77" s="1306"/>
      <c r="DB77" s="1306"/>
      <c r="DC77" s="1306"/>
    </row>
    <row r="78" spans="2:107" x14ac:dyDescent="0.15">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607</v>
      </c>
      <c r="BC79" s="1309"/>
      <c r="BD79" s="1309"/>
      <c r="BE79" s="1309"/>
      <c r="BF79" s="1309"/>
      <c r="BG79" s="1309"/>
      <c r="BH79" s="1309"/>
      <c r="BI79" s="1309"/>
      <c r="BJ79" s="1309"/>
      <c r="BK79" s="1309"/>
      <c r="BL79" s="1309"/>
      <c r="BM79" s="1309"/>
      <c r="BN79" s="1309"/>
      <c r="BO79" s="1309"/>
      <c r="BP79" s="1306">
        <v>8.5</v>
      </c>
      <c r="BQ79" s="1306"/>
      <c r="BR79" s="1306"/>
      <c r="BS79" s="1306"/>
      <c r="BT79" s="1306"/>
      <c r="BU79" s="1306"/>
      <c r="BV79" s="1306"/>
      <c r="BW79" s="1306"/>
      <c r="BX79" s="1306">
        <v>8</v>
      </c>
      <c r="BY79" s="1306"/>
      <c r="BZ79" s="1306"/>
      <c r="CA79" s="1306"/>
      <c r="CB79" s="1306"/>
      <c r="CC79" s="1306"/>
      <c r="CD79" s="1306"/>
      <c r="CE79" s="1306"/>
      <c r="CF79" s="1306">
        <v>7.4</v>
      </c>
      <c r="CG79" s="1306"/>
      <c r="CH79" s="1306"/>
      <c r="CI79" s="1306"/>
      <c r="CJ79" s="1306"/>
      <c r="CK79" s="1306"/>
      <c r="CL79" s="1306"/>
      <c r="CM79" s="1306"/>
      <c r="CN79" s="1306">
        <v>7</v>
      </c>
      <c r="CO79" s="1306"/>
      <c r="CP79" s="1306"/>
      <c r="CQ79" s="1306"/>
      <c r="CR79" s="1306"/>
      <c r="CS79" s="1306"/>
      <c r="CT79" s="1306"/>
      <c r="CU79" s="1306"/>
      <c r="CV79" s="1306">
        <v>6.9</v>
      </c>
      <c r="CW79" s="1306"/>
      <c r="CX79" s="1306"/>
      <c r="CY79" s="1306"/>
      <c r="CZ79" s="1306"/>
      <c r="DA79" s="1306"/>
      <c r="DB79" s="1306"/>
      <c r="DC79" s="1306"/>
    </row>
    <row r="80" spans="2:107" x14ac:dyDescent="0.15">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zffBA7NIGPywIXefx9H5d6GPxf0LU1a3RJreJgGTmcgLgw5RSRcUu1l66HFXjsGN+DgdjM+O4Cjjws6qTfHlg==" saltValue="XApK4JEFR98f0VuFdUEBL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5" zoomScale="70" zoomScaleNormal="70" zoomScaleSheetLayoutView="70" workbookViewId="0">
      <selection activeCell="BM17" sqref="BM1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LiBBq7/rJOH2NNBEaeGhUc6GVAoPD3gMYG+ZdkHFkbAKqBqRy8CSF3YOLXepRFAUGiN3VjDuVbrBaRyNbysiA==" saltValue="kaIzKOIFfIc3efjj+Ena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election activeCell="BM17" sqref="BM1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BoxqKeniKc2mGeTN6IMdjkhpKjxV2rZ010K+cq7ZLap59LIWBWunF7kMZ291KN/MIu8iO2kSb/btnzCOfkBfw==" saltValue="AMuyvwIjvuw6uZm9HeN4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541</v>
      </c>
      <c r="G2" s="156"/>
      <c r="H2" s="157"/>
    </row>
    <row r="3" spans="1:8" x14ac:dyDescent="0.15">
      <c r="A3" s="153" t="s">
        <v>534</v>
      </c>
      <c r="B3" s="158"/>
      <c r="C3" s="159"/>
      <c r="D3" s="160">
        <v>107267</v>
      </c>
      <c r="E3" s="161"/>
      <c r="F3" s="162">
        <v>65988</v>
      </c>
      <c r="G3" s="163"/>
      <c r="H3" s="164"/>
    </row>
    <row r="4" spans="1:8" x14ac:dyDescent="0.15">
      <c r="A4" s="165"/>
      <c r="B4" s="166"/>
      <c r="C4" s="167"/>
      <c r="D4" s="168">
        <v>28041</v>
      </c>
      <c r="E4" s="169"/>
      <c r="F4" s="170">
        <v>36473</v>
      </c>
      <c r="G4" s="171"/>
      <c r="H4" s="172"/>
    </row>
    <row r="5" spans="1:8" x14ac:dyDescent="0.15">
      <c r="A5" s="153" t="s">
        <v>536</v>
      </c>
      <c r="B5" s="158"/>
      <c r="C5" s="159"/>
      <c r="D5" s="160">
        <v>60553</v>
      </c>
      <c r="E5" s="161"/>
      <c r="F5" s="162">
        <v>77507</v>
      </c>
      <c r="G5" s="163"/>
      <c r="H5" s="164"/>
    </row>
    <row r="6" spans="1:8" x14ac:dyDescent="0.15">
      <c r="A6" s="165"/>
      <c r="B6" s="166"/>
      <c r="C6" s="167"/>
      <c r="D6" s="168">
        <v>26430</v>
      </c>
      <c r="E6" s="169"/>
      <c r="F6" s="170">
        <v>42788</v>
      </c>
      <c r="G6" s="171"/>
      <c r="H6" s="172"/>
    </row>
    <row r="7" spans="1:8" x14ac:dyDescent="0.15">
      <c r="A7" s="153" t="s">
        <v>537</v>
      </c>
      <c r="B7" s="158"/>
      <c r="C7" s="159"/>
      <c r="D7" s="160">
        <v>94921</v>
      </c>
      <c r="E7" s="161"/>
      <c r="F7" s="162">
        <v>86564</v>
      </c>
      <c r="G7" s="163"/>
      <c r="H7" s="164"/>
    </row>
    <row r="8" spans="1:8" x14ac:dyDescent="0.15">
      <c r="A8" s="165"/>
      <c r="B8" s="166"/>
      <c r="C8" s="167"/>
      <c r="D8" s="168">
        <v>34964</v>
      </c>
      <c r="E8" s="169"/>
      <c r="F8" s="170">
        <v>44869</v>
      </c>
      <c r="G8" s="171"/>
      <c r="H8" s="172"/>
    </row>
    <row r="9" spans="1:8" x14ac:dyDescent="0.15">
      <c r="A9" s="153" t="s">
        <v>538</v>
      </c>
      <c r="B9" s="158"/>
      <c r="C9" s="159"/>
      <c r="D9" s="160">
        <v>90689</v>
      </c>
      <c r="E9" s="161"/>
      <c r="F9" s="162">
        <v>62698</v>
      </c>
      <c r="G9" s="163"/>
      <c r="H9" s="164"/>
    </row>
    <row r="10" spans="1:8" x14ac:dyDescent="0.15">
      <c r="A10" s="165"/>
      <c r="B10" s="166"/>
      <c r="C10" s="167"/>
      <c r="D10" s="168">
        <v>50267</v>
      </c>
      <c r="E10" s="169"/>
      <c r="F10" s="170">
        <v>31973</v>
      </c>
      <c r="G10" s="171"/>
      <c r="H10" s="172"/>
    </row>
    <row r="11" spans="1:8" x14ac:dyDescent="0.15">
      <c r="A11" s="153" t="s">
        <v>539</v>
      </c>
      <c r="B11" s="158"/>
      <c r="C11" s="159"/>
      <c r="D11" s="160">
        <v>101379</v>
      </c>
      <c r="E11" s="161"/>
      <c r="F11" s="162">
        <v>79245</v>
      </c>
      <c r="G11" s="163"/>
      <c r="H11" s="164"/>
    </row>
    <row r="12" spans="1:8" x14ac:dyDescent="0.15">
      <c r="A12" s="165"/>
      <c r="B12" s="166"/>
      <c r="C12" s="173"/>
      <c r="D12" s="168">
        <v>79636</v>
      </c>
      <c r="E12" s="169"/>
      <c r="F12" s="170">
        <v>40378</v>
      </c>
      <c r="G12" s="171"/>
      <c r="H12" s="172"/>
    </row>
    <row r="13" spans="1:8" x14ac:dyDescent="0.15">
      <c r="A13" s="153"/>
      <c r="B13" s="158"/>
      <c r="C13" s="174"/>
      <c r="D13" s="175">
        <v>90962</v>
      </c>
      <c r="E13" s="176"/>
      <c r="F13" s="177">
        <v>74400</v>
      </c>
      <c r="G13" s="178"/>
      <c r="H13" s="164"/>
    </row>
    <row r="14" spans="1:8" x14ac:dyDescent="0.15">
      <c r="A14" s="165"/>
      <c r="B14" s="166"/>
      <c r="C14" s="167"/>
      <c r="D14" s="168">
        <v>43868</v>
      </c>
      <c r="E14" s="169"/>
      <c r="F14" s="170">
        <v>39296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9.91</v>
      </c>
      <c r="C19" s="179">
        <f>ROUND(VALUE(SUBSTITUTE(実質収支比率等に係る経年分析!G$48,"▲","-")),2)</f>
        <v>9.49</v>
      </c>
      <c r="D19" s="179">
        <f>ROUND(VALUE(SUBSTITUTE(実質収支比率等に係る経年分析!H$48,"▲","-")),2)</f>
        <v>9.5</v>
      </c>
      <c r="E19" s="179">
        <f>ROUND(VALUE(SUBSTITUTE(実質収支比率等に係る経年分析!I$48,"▲","-")),2)</f>
        <v>11.05</v>
      </c>
      <c r="F19" s="179">
        <f>ROUND(VALUE(SUBSTITUTE(実質収支比率等に係る経年分析!J$48,"▲","-")),2)</f>
        <v>8.06</v>
      </c>
    </row>
    <row r="20" spans="1:11" x14ac:dyDescent="0.15">
      <c r="A20" s="179" t="s">
        <v>54</v>
      </c>
      <c r="B20" s="179">
        <f>ROUND(VALUE(SUBSTITUTE(実質収支比率等に係る経年分析!F$47,"▲","-")),2)</f>
        <v>23.92</v>
      </c>
      <c r="C20" s="179">
        <f>ROUND(VALUE(SUBSTITUTE(実質収支比率等に係る経年分析!G$47,"▲","-")),2)</f>
        <v>24.1</v>
      </c>
      <c r="D20" s="179">
        <f>ROUND(VALUE(SUBSTITUTE(実質収支比率等に係る経年分析!H$47,"▲","-")),2)</f>
        <v>24.63</v>
      </c>
      <c r="E20" s="179">
        <f>ROUND(VALUE(SUBSTITUTE(実質収支比率等に係る経年分析!I$47,"▲","-")),2)</f>
        <v>23.85</v>
      </c>
      <c r="F20" s="179">
        <f>ROUND(VALUE(SUBSTITUTE(実質収支比率等に係る経年分析!J$47,"▲","-")),2)</f>
        <v>22.06</v>
      </c>
    </row>
    <row r="21" spans="1:11" x14ac:dyDescent="0.15">
      <c r="A21" s="179" t="s">
        <v>55</v>
      </c>
      <c r="B21" s="179">
        <f>IF(ISNUMBER(VALUE(SUBSTITUTE(実質収支比率等に係る経年分析!F$49,"▲","-"))),ROUND(VALUE(SUBSTITUTE(実質収支比率等に係る経年分析!F$49,"▲","-")),2),NA())</f>
        <v>-2.74</v>
      </c>
      <c r="C21" s="179">
        <f>IF(ISNUMBER(VALUE(SUBSTITUTE(実質収支比率等に係る経年分析!G$49,"▲","-"))),ROUND(VALUE(SUBSTITUTE(実質収支比率等に係る経年分析!G$49,"▲","-")),2),NA())</f>
        <v>0.48</v>
      </c>
      <c r="D21" s="179">
        <f>IF(ISNUMBER(VALUE(SUBSTITUTE(実質収支比率等に係る経年分析!H$49,"▲","-"))),ROUND(VALUE(SUBSTITUTE(実質収支比率等に係る経年分析!H$49,"▲","-")),2),NA())</f>
        <v>0.99</v>
      </c>
      <c r="E21" s="179">
        <f>IF(ISNUMBER(VALUE(SUBSTITUTE(実質収支比率等に係る経年分析!I$49,"▲","-"))),ROUND(VALUE(SUBSTITUTE(実質収支比率等に係る経年分析!I$49,"▲","-")),2),NA())</f>
        <v>2.1800000000000002</v>
      </c>
      <c r="F21" s="179">
        <f>IF(ISNUMBER(VALUE(SUBSTITUTE(実質収支比率等に係る経年分析!J$49,"▲","-"))),ROUND(VALUE(SUBSTITUTE(実質収支比率等に係る経年分析!J$49,"▲","-")),2),NA())</f>
        <v>-5.49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粟野地区農業集落排水処理事業特別会計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月舘宅地造成事業特別会計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0.27</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2.5099999999999998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4.1900000000000004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1.1200000000000001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5.24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9.49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11.05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2879</v>
      </c>
      <c r="E42" s="181"/>
      <c r="F42" s="181"/>
      <c r="G42" s="181">
        <f>'実質公債費比率（分子）の構造'!L$52</f>
        <v>2860</v>
      </c>
      <c r="H42" s="181"/>
      <c r="I42" s="181"/>
      <c r="J42" s="181">
        <f>'実質公債費比率（分子）の構造'!M$52</f>
        <v>2998</v>
      </c>
      <c r="K42" s="181"/>
      <c r="L42" s="181"/>
      <c r="M42" s="181">
        <f>'実質公債費比率（分子）の構造'!N$52</f>
        <v>2858</v>
      </c>
      <c r="N42" s="181"/>
      <c r="O42" s="181"/>
      <c r="P42" s="181">
        <f>'実質公債費比率（分子）の構造'!O$52</f>
        <v>2767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47</v>
      </c>
      <c r="C44" s="181"/>
      <c r="D44" s="181"/>
      <c r="E44" s="181">
        <f>'実質公債費比率（分子）の構造'!L$50</f>
        <v>14</v>
      </c>
      <c r="F44" s="181"/>
      <c r="G44" s="181"/>
      <c r="H44" s="181">
        <f>'実質公債費比率（分子）の構造'!M$50</f>
        <v>13</v>
      </c>
      <c r="I44" s="181"/>
      <c r="J44" s="181"/>
      <c r="K44" s="181">
        <f>'実質公債費比率（分子）の構造'!N$50</f>
        <v>13</v>
      </c>
      <c r="L44" s="181"/>
      <c r="M44" s="181"/>
      <c r="N44" s="181">
        <f>'実質公債費比率（分子）の構造'!O$50</f>
        <v>13</v>
      </c>
      <c r="O44" s="181"/>
      <c r="P44" s="181"/>
    </row>
    <row r="45" spans="1:16" x14ac:dyDescent="0.15">
      <c r="A45" s="181" t="s">
        <v>65</v>
      </c>
      <c r="B45" s="181">
        <f>'実質公債費比率（分子）の構造'!K$49</f>
        <v>140</v>
      </c>
      <c r="C45" s="181"/>
      <c r="D45" s="181"/>
      <c r="E45" s="181">
        <f>'実質公債費比率（分子）の構造'!L$49</f>
        <v>180</v>
      </c>
      <c r="F45" s="181"/>
      <c r="G45" s="181"/>
      <c r="H45" s="181">
        <f>'実質公債費比率（分子）の構造'!M$49</f>
        <v>238</v>
      </c>
      <c r="I45" s="181"/>
      <c r="J45" s="181"/>
      <c r="K45" s="181">
        <f>'実質公債費比率（分子）の構造'!N$49</f>
        <v>252</v>
      </c>
      <c r="L45" s="181"/>
      <c r="M45" s="181"/>
      <c r="N45" s="181">
        <f>'実質公債費比率（分子）の構造'!O$49</f>
        <v>261</v>
      </c>
      <c r="O45" s="181"/>
      <c r="P45" s="181"/>
    </row>
    <row r="46" spans="1:16" x14ac:dyDescent="0.15">
      <c r="A46" s="181" t="s">
        <v>66</v>
      </c>
      <c r="B46" s="181">
        <f>'実質公債費比率（分子）の構造'!K$48</f>
        <v>400</v>
      </c>
      <c r="C46" s="181"/>
      <c r="D46" s="181"/>
      <c r="E46" s="181">
        <f>'実質公債費比率（分子）の構造'!L$48</f>
        <v>441</v>
      </c>
      <c r="F46" s="181"/>
      <c r="G46" s="181"/>
      <c r="H46" s="181">
        <f>'実質公債費比率（分子）の構造'!M$48</f>
        <v>420</v>
      </c>
      <c r="I46" s="181"/>
      <c r="J46" s="181"/>
      <c r="K46" s="181">
        <f>'実質公債費比率（分子）の構造'!N$48</f>
        <v>440</v>
      </c>
      <c r="L46" s="181"/>
      <c r="M46" s="181"/>
      <c r="N46" s="181">
        <f>'実質公債費比率（分子）の構造'!O$48</f>
        <v>437</v>
      </c>
      <c r="O46" s="181"/>
      <c r="P46" s="181"/>
    </row>
    <row r="47" spans="1:16" x14ac:dyDescent="0.15">
      <c r="A47" s="181" t="s">
        <v>13</v>
      </c>
      <c r="B47" s="181">
        <f>'実質公債費比率（分子）の構造'!K$47</f>
        <v>47</v>
      </c>
      <c r="C47" s="181"/>
      <c r="D47" s="181"/>
      <c r="E47" s="181">
        <f>'実質公債費比率（分子）の構造'!L$47</f>
        <v>53</v>
      </c>
      <c r="F47" s="181"/>
      <c r="G47" s="181"/>
      <c r="H47" s="181">
        <f>'実質公債費比率（分子）の構造'!M$47</f>
        <v>60</v>
      </c>
      <c r="I47" s="181"/>
      <c r="J47" s="181"/>
      <c r="K47" s="181">
        <f>'実質公債費比率（分子）の構造'!N$47</f>
        <v>60</v>
      </c>
      <c r="L47" s="181"/>
      <c r="M47" s="181"/>
      <c r="N47" s="181">
        <f>'実質公債費比率（分子）の構造'!O$47</f>
        <v>20</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3214</v>
      </c>
      <c r="C49" s="181"/>
      <c r="D49" s="181"/>
      <c r="E49" s="181">
        <f>'実質公債費比率（分子）の構造'!L$45</f>
        <v>3197</v>
      </c>
      <c r="F49" s="181"/>
      <c r="G49" s="181"/>
      <c r="H49" s="181">
        <f>'実質公債費比率（分子）の構造'!M$45</f>
        <v>3228</v>
      </c>
      <c r="I49" s="181"/>
      <c r="J49" s="181"/>
      <c r="K49" s="181">
        <f>'実質公債費比率（分子）の構造'!N$45</f>
        <v>3451</v>
      </c>
      <c r="L49" s="181"/>
      <c r="M49" s="181"/>
      <c r="N49" s="181">
        <f>'実質公債費比率（分子）の構造'!O$45</f>
        <v>3014</v>
      </c>
      <c r="O49" s="181"/>
      <c r="P49" s="181"/>
    </row>
    <row r="50" spans="1:16" x14ac:dyDescent="0.15">
      <c r="A50" s="181" t="s">
        <v>69</v>
      </c>
      <c r="B50" s="181" t="e">
        <f>NA()</f>
        <v>#N/A</v>
      </c>
      <c r="C50" s="181">
        <f>IF(ISNUMBER('実質公債費比率（分子）の構造'!K$53),'実質公債費比率（分子）の構造'!K$53,NA())</f>
        <v>969</v>
      </c>
      <c r="D50" s="181" t="e">
        <f>NA()</f>
        <v>#N/A</v>
      </c>
      <c r="E50" s="181" t="e">
        <f>NA()</f>
        <v>#N/A</v>
      </c>
      <c r="F50" s="181">
        <f>IF(ISNUMBER('実質公債費比率（分子）の構造'!L$53),'実質公債費比率（分子）の構造'!L$53,NA())</f>
        <v>1025</v>
      </c>
      <c r="G50" s="181" t="e">
        <f>NA()</f>
        <v>#N/A</v>
      </c>
      <c r="H50" s="181" t="e">
        <f>NA()</f>
        <v>#N/A</v>
      </c>
      <c r="I50" s="181">
        <f>IF(ISNUMBER('実質公債費比率（分子）の構造'!M$53),'実質公債費比率（分子）の構造'!M$53,NA())</f>
        <v>961</v>
      </c>
      <c r="J50" s="181" t="e">
        <f>NA()</f>
        <v>#N/A</v>
      </c>
      <c r="K50" s="181" t="e">
        <f>NA()</f>
        <v>#N/A</v>
      </c>
      <c r="L50" s="181">
        <f>IF(ISNUMBER('実質公債費比率（分子）の構造'!N$53),'実質公債費比率（分子）の構造'!N$53,NA())</f>
        <v>1358</v>
      </c>
      <c r="M50" s="181" t="e">
        <f>NA()</f>
        <v>#N/A</v>
      </c>
      <c r="N50" s="181" t="e">
        <f>NA()</f>
        <v>#N/A</v>
      </c>
      <c r="O50" s="181">
        <f>IF(ISNUMBER('実質公債費比率（分子）の構造'!O$53),'実質公債費比率（分子）の構造'!O$53,NA())</f>
        <v>978</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32605</v>
      </c>
      <c r="E56" s="180"/>
      <c r="F56" s="180"/>
      <c r="G56" s="180">
        <f>'将来負担比率（分子）の構造'!J$52</f>
        <v>32349</v>
      </c>
      <c r="H56" s="180"/>
      <c r="I56" s="180"/>
      <c r="J56" s="180">
        <f>'将来負担比率（分子）の構造'!K$52</f>
        <v>33239</v>
      </c>
      <c r="K56" s="180"/>
      <c r="L56" s="180"/>
      <c r="M56" s="180">
        <f>'将来負担比率（分子）の構造'!L$52</f>
        <v>33277</v>
      </c>
      <c r="N56" s="180"/>
      <c r="O56" s="180"/>
      <c r="P56" s="180">
        <f>'将来負担比率（分子）の構造'!M$52</f>
        <v>33773</v>
      </c>
    </row>
    <row r="57" spans="1:16" x14ac:dyDescent="0.15">
      <c r="A57" s="180" t="s">
        <v>41</v>
      </c>
      <c r="B57" s="180"/>
      <c r="C57" s="180"/>
      <c r="D57" s="180">
        <f>'将来負担比率（分子）の構造'!I$51</f>
        <v>344</v>
      </c>
      <c r="E57" s="180"/>
      <c r="F57" s="180"/>
      <c r="G57" s="180">
        <f>'将来負担比率（分子）の構造'!J$51</f>
        <v>282</v>
      </c>
      <c r="H57" s="180"/>
      <c r="I57" s="180"/>
      <c r="J57" s="180">
        <f>'将来負担比率（分子）の構造'!K$51</f>
        <v>250</v>
      </c>
      <c r="K57" s="180"/>
      <c r="L57" s="180"/>
      <c r="M57" s="180">
        <f>'将来負担比率（分子）の構造'!L$51</f>
        <v>191</v>
      </c>
      <c r="N57" s="180"/>
      <c r="O57" s="180"/>
      <c r="P57" s="180">
        <f>'将来負担比率（分子）の構造'!M$51</f>
        <v>165</v>
      </c>
    </row>
    <row r="58" spans="1:16" x14ac:dyDescent="0.15">
      <c r="A58" s="180" t="s">
        <v>40</v>
      </c>
      <c r="B58" s="180"/>
      <c r="C58" s="180"/>
      <c r="D58" s="180">
        <f>'将来負担比率（分子）の構造'!I$50</f>
        <v>11396</v>
      </c>
      <c r="E58" s="180"/>
      <c r="F58" s="180"/>
      <c r="G58" s="180">
        <f>'将来負担比率（分子）の構造'!J$50</f>
        <v>11855</v>
      </c>
      <c r="H58" s="180"/>
      <c r="I58" s="180"/>
      <c r="J58" s="180">
        <f>'将来負担比率（分子）の構造'!K$50</f>
        <v>12335</v>
      </c>
      <c r="K58" s="180"/>
      <c r="L58" s="180"/>
      <c r="M58" s="180">
        <f>'将来負担比率（分子）の構造'!L$50</f>
        <v>10858</v>
      </c>
      <c r="N58" s="180"/>
      <c r="O58" s="180"/>
      <c r="P58" s="180">
        <f>'将来負担比率（分子）の構造'!M$50</f>
        <v>11311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5161</v>
      </c>
      <c r="C62" s="180"/>
      <c r="D62" s="180"/>
      <c r="E62" s="180">
        <f>'将来負担比率（分子）の構造'!J$45</f>
        <v>4747</v>
      </c>
      <c r="F62" s="180"/>
      <c r="G62" s="180"/>
      <c r="H62" s="180">
        <f>'将来負担比率（分子）の構造'!K$45</f>
        <v>4415</v>
      </c>
      <c r="I62" s="180"/>
      <c r="J62" s="180"/>
      <c r="K62" s="180">
        <f>'将来負担比率（分子）の構造'!L$45</f>
        <v>3958</v>
      </c>
      <c r="L62" s="180"/>
      <c r="M62" s="180"/>
      <c r="N62" s="180">
        <f>'将来負担比率（分子）の構造'!M$45</f>
        <v>3676</v>
      </c>
      <c r="O62" s="180"/>
      <c r="P62" s="180"/>
    </row>
    <row r="63" spans="1:16" x14ac:dyDescent="0.15">
      <c r="A63" s="180" t="s">
        <v>33</v>
      </c>
      <c r="B63" s="180">
        <f>'将来負担比率（分子）の構造'!I$44</f>
        <v>1866</v>
      </c>
      <c r="C63" s="180"/>
      <c r="D63" s="180"/>
      <c r="E63" s="180">
        <f>'将来負担比率（分子）の構造'!J$44</f>
        <v>2232</v>
      </c>
      <c r="F63" s="180"/>
      <c r="G63" s="180"/>
      <c r="H63" s="180">
        <f>'将来負担比率（分子）の構造'!K$44</f>
        <v>2137</v>
      </c>
      <c r="I63" s="180"/>
      <c r="J63" s="180"/>
      <c r="K63" s="180">
        <f>'将来負担比率（分子）の構造'!L$44</f>
        <v>1907</v>
      </c>
      <c r="L63" s="180"/>
      <c r="M63" s="180"/>
      <c r="N63" s="180">
        <f>'将来負担比率（分子）の構造'!M$44</f>
        <v>1666</v>
      </c>
      <c r="O63" s="180"/>
      <c r="P63" s="180"/>
    </row>
    <row r="64" spans="1:16" x14ac:dyDescent="0.15">
      <c r="A64" s="180" t="s">
        <v>32</v>
      </c>
      <c r="B64" s="180">
        <f>'将来負担比率（分子）の構造'!I$43</f>
        <v>5645</v>
      </c>
      <c r="C64" s="180"/>
      <c r="D64" s="180"/>
      <c r="E64" s="180">
        <f>'将来負担比率（分子）の構造'!J$43</f>
        <v>6037</v>
      </c>
      <c r="F64" s="180"/>
      <c r="G64" s="180"/>
      <c r="H64" s="180">
        <f>'将来負担比率（分子）の構造'!K$43</f>
        <v>6824</v>
      </c>
      <c r="I64" s="180"/>
      <c r="J64" s="180"/>
      <c r="K64" s="180">
        <f>'将来負担比率（分子）の構造'!L$43</f>
        <v>6383</v>
      </c>
      <c r="L64" s="180"/>
      <c r="M64" s="180"/>
      <c r="N64" s="180">
        <f>'将来負担比率（分子）の構造'!M$43</f>
        <v>5903</v>
      </c>
      <c r="O64" s="180"/>
      <c r="P64" s="180"/>
    </row>
    <row r="65" spans="1:16" x14ac:dyDescent="0.15">
      <c r="A65" s="180" t="s">
        <v>31</v>
      </c>
      <c r="B65" s="180">
        <f>'将来負担比率（分子）の構造'!I$42</f>
        <v>52</v>
      </c>
      <c r="C65" s="180"/>
      <c r="D65" s="180"/>
      <c r="E65" s="180">
        <f>'将来負担比率（分子）の構造'!J$42</f>
        <v>87</v>
      </c>
      <c r="F65" s="180"/>
      <c r="G65" s="180"/>
      <c r="H65" s="180">
        <f>'将来負担比率（分子）の構造'!K$42</f>
        <v>74</v>
      </c>
      <c r="I65" s="180"/>
      <c r="J65" s="180"/>
      <c r="K65" s="180">
        <f>'将来負担比率（分子）の構造'!L$42</f>
        <v>61</v>
      </c>
      <c r="L65" s="180"/>
      <c r="M65" s="180"/>
      <c r="N65" s="180">
        <f>'将来負担比率（分子）の構造'!M$42</f>
        <v>48</v>
      </c>
      <c r="O65" s="180"/>
      <c r="P65" s="180"/>
    </row>
    <row r="66" spans="1:16" x14ac:dyDescent="0.15">
      <c r="A66" s="180" t="s">
        <v>30</v>
      </c>
      <c r="B66" s="180">
        <f>'将来負担比率（分子）の構造'!I$41</f>
        <v>36922</v>
      </c>
      <c r="C66" s="180"/>
      <c r="D66" s="180"/>
      <c r="E66" s="180">
        <f>'将来負担比率（分子）の構造'!J$41</f>
        <v>36264</v>
      </c>
      <c r="F66" s="180"/>
      <c r="G66" s="180"/>
      <c r="H66" s="180">
        <f>'将来負担比率（分子）の構造'!K$41</f>
        <v>37274</v>
      </c>
      <c r="I66" s="180"/>
      <c r="J66" s="180"/>
      <c r="K66" s="180">
        <f>'将来負担比率（分子）の構造'!L$41</f>
        <v>37685</v>
      </c>
      <c r="L66" s="180"/>
      <c r="M66" s="180"/>
      <c r="N66" s="180">
        <f>'将来負担比率（分子）の構造'!M$41</f>
        <v>39629</v>
      </c>
      <c r="O66" s="180"/>
      <c r="P66" s="180"/>
    </row>
    <row r="67" spans="1:16" x14ac:dyDescent="0.15">
      <c r="A67" s="180" t="s">
        <v>73</v>
      </c>
      <c r="B67" s="180" t="e">
        <f>NA()</f>
        <v>#N/A</v>
      </c>
      <c r="C67" s="180">
        <f>IF(ISNUMBER('将来負担比率（分子）の構造'!I$53), IF('将来負担比率（分子）の構造'!I$53 &lt; 0, 0, '将来負担比率（分子）の構造'!I$53), NA())</f>
        <v>5300</v>
      </c>
      <c r="D67" s="180" t="e">
        <f>NA()</f>
        <v>#N/A</v>
      </c>
      <c r="E67" s="180" t="e">
        <f>NA()</f>
        <v>#N/A</v>
      </c>
      <c r="F67" s="180">
        <f>IF(ISNUMBER('将来負担比率（分子）の構造'!J$53), IF('将来負担比率（分子）の構造'!J$53 &lt; 0, 0, '将来負担比率（分子）の構造'!J$53), NA())</f>
        <v>4881</v>
      </c>
      <c r="G67" s="180" t="e">
        <f>NA()</f>
        <v>#N/A</v>
      </c>
      <c r="H67" s="180" t="e">
        <f>NA()</f>
        <v>#N/A</v>
      </c>
      <c r="I67" s="180">
        <f>IF(ISNUMBER('将来負担比率（分子）の構造'!K$53), IF('将来負担比率（分子）の構造'!K$53 &lt; 0, 0, '将来負担比率（分子）の構造'!K$53), NA())</f>
        <v>4900</v>
      </c>
      <c r="J67" s="180" t="e">
        <f>NA()</f>
        <v>#N/A</v>
      </c>
      <c r="K67" s="180" t="e">
        <f>NA()</f>
        <v>#N/A</v>
      </c>
      <c r="L67" s="180">
        <f>IF(ISNUMBER('将来負担比率（分子）の構造'!L$53), IF('将来負担比率（分子）の構造'!L$53 &lt; 0, 0, '将来負担比率（分子）の構造'!L$53), NA())</f>
        <v>5669</v>
      </c>
      <c r="M67" s="180" t="e">
        <f>NA()</f>
        <v>#N/A</v>
      </c>
      <c r="N67" s="180" t="e">
        <f>NA()</f>
        <v>#N/A</v>
      </c>
      <c r="O67" s="180">
        <f>IF(ISNUMBER('将来負担比率（分子）の構造'!M$53), IF('将来負担比率（分子）の構造'!M$53 &lt; 0, 0, '将来負担比率（分子）の構造'!M$53), NA())</f>
        <v>5671</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4384</v>
      </c>
      <c r="C72" s="184">
        <f>基金残高に係る経年分析!G55</f>
        <v>4153</v>
      </c>
      <c r="D72" s="184">
        <f>基金残高に係る経年分析!H55</f>
        <v>3765</v>
      </c>
    </row>
    <row r="73" spans="1:16" x14ac:dyDescent="0.15">
      <c r="A73" s="183" t="s">
        <v>76</v>
      </c>
      <c r="B73" s="184">
        <f>基金残高に係る経年分析!F56</f>
        <v>1540</v>
      </c>
      <c r="C73" s="184">
        <f>基金残高に係る経年分析!G56</f>
        <v>1163</v>
      </c>
      <c r="D73" s="184">
        <f>基金残高に係る経年分析!H56</f>
        <v>1063</v>
      </c>
    </row>
    <row r="74" spans="1:16" x14ac:dyDescent="0.15">
      <c r="A74" s="183" t="s">
        <v>77</v>
      </c>
      <c r="B74" s="184">
        <f>基金残高に係る経年分析!F57</f>
        <v>9503</v>
      </c>
      <c r="C74" s="184">
        <f>基金残高に係る経年分析!G57</f>
        <v>9075</v>
      </c>
      <c r="D74" s="184">
        <f>基金残高に係る経年分析!H57</f>
        <v>9400</v>
      </c>
    </row>
  </sheetData>
  <sheetProtection algorithmName="SHA-512" hashValue="f/Qk0nPcGS2PkFMzcplg8LgjtF6wzETyxp56EwC4W0w6+WBcLXVRuavObMXM9FOvDWgx32x09t22BNtyrvG+bw==" saltValue="uqtybqyaXpZ7MwoQIT4z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207</v>
      </c>
      <c r="DI1" s="656"/>
      <c r="DJ1" s="656"/>
      <c r="DK1" s="656"/>
      <c r="DL1" s="656"/>
      <c r="DM1" s="656"/>
      <c r="DN1" s="657"/>
      <c r="DO1" s="225"/>
      <c r="DP1" s="655" t="s">
        <v>208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213</v>
      </c>
      <c r="S4" s="659"/>
      <c r="T4" s="659"/>
      <c r="U4" s="659"/>
      <c r="V4" s="659"/>
      <c r="W4" s="659"/>
      <c r="X4" s="659"/>
      <c r="Y4" s="660"/>
      <c r="Z4" s="658" t="s">
        <v>214</v>
      </c>
      <c r="AA4" s="659"/>
      <c r="AB4" s="659"/>
      <c r="AC4" s="660"/>
      <c r="AD4" s="658" t="s">
        <v>215</v>
      </c>
      <c r="AE4" s="659"/>
      <c r="AF4" s="659"/>
      <c r="AG4" s="659"/>
      <c r="AH4" s="659"/>
      <c r="AI4" s="659"/>
      <c r="AJ4" s="659"/>
      <c r="AK4" s="660"/>
      <c r="AL4" s="658" t="s">
        <v>214</v>
      </c>
      <c r="AM4" s="659"/>
      <c r="AN4" s="659"/>
      <c r="AO4" s="660"/>
      <c r="AP4" s="664" t="s">
        <v>216</v>
      </c>
      <c r="AQ4" s="664"/>
      <c r="AR4" s="664"/>
      <c r="AS4" s="664"/>
      <c r="AT4" s="664"/>
      <c r="AU4" s="664"/>
      <c r="AV4" s="664"/>
      <c r="AW4" s="664"/>
      <c r="AX4" s="664"/>
      <c r="AY4" s="664"/>
      <c r="AZ4" s="664"/>
      <c r="BA4" s="664"/>
      <c r="BB4" s="664"/>
      <c r="BC4" s="664"/>
      <c r="BD4" s="664"/>
      <c r="BE4" s="664"/>
      <c r="BF4" s="664"/>
      <c r="BG4" s="664" t="s">
        <v>217</v>
      </c>
      <c r="BH4" s="664"/>
      <c r="BI4" s="664"/>
      <c r="BJ4" s="664"/>
      <c r="BK4" s="664"/>
      <c r="BL4" s="664"/>
      <c r="BM4" s="664"/>
      <c r="BN4" s="664"/>
      <c r="BO4" s="664" t="s">
        <v>214</v>
      </c>
      <c r="BP4" s="664"/>
      <c r="BQ4" s="664"/>
      <c r="BR4" s="664"/>
      <c r="BS4" s="664" t="s">
        <v>218</v>
      </c>
      <c r="BT4" s="664"/>
      <c r="BU4" s="664"/>
      <c r="BV4" s="664"/>
      <c r="BW4" s="664"/>
      <c r="BX4" s="664"/>
      <c r="BY4" s="664"/>
      <c r="BZ4" s="664"/>
      <c r="CA4" s="664"/>
      <c r="CB4" s="664"/>
      <c r="CD4" s="661" t="s">
        <v>219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220</v>
      </c>
      <c r="C5" s="666"/>
      <c r="D5" s="666"/>
      <c r="E5" s="666"/>
      <c r="F5" s="666"/>
      <c r="G5" s="666"/>
      <c r="H5" s="666"/>
      <c r="I5" s="666"/>
      <c r="J5" s="666"/>
      <c r="K5" s="666"/>
      <c r="L5" s="666"/>
      <c r="M5" s="666"/>
      <c r="N5" s="666"/>
      <c r="O5" s="666"/>
      <c r="P5" s="666"/>
      <c r="Q5" s="667"/>
      <c r="R5" s="668">
        <v>5567683</v>
      </c>
      <c r="S5" s="669"/>
      <c r="T5" s="669"/>
      <c r="U5" s="669"/>
      <c r="V5" s="669"/>
      <c r="W5" s="669"/>
      <c r="X5" s="669"/>
      <c r="Y5" s="670"/>
      <c r="Z5" s="671">
        <v>17</v>
      </c>
      <c r="AA5" s="671"/>
      <c r="AB5" s="671"/>
      <c r="AC5" s="671"/>
      <c r="AD5" s="672">
        <v>5567683</v>
      </c>
      <c r="AE5" s="672"/>
      <c r="AF5" s="672"/>
      <c r="AG5" s="672"/>
      <c r="AH5" s="672"/>
      <c r="AI5" s="672"/>
      <c r="AJ5" s="672"/>
      <c r="AK5" s="672"/>
      <c r="AL5" s="673">
        <v>34.1</v>
      </c>
      <c r="AM5" s="674"/>
      <c r="AN5" s="674"/>
      <c r="AO5" s="675"/>
      <c r="AP5" s="665" t="s">
        <v>221</v>
      </c>
      <c r="AQ5" s="666"/>
      <c r="AR5" s="666"/>
      <c r="AS5" s="666"/>
      <c r="AT5" s="666"/>
      <c r="AU5" s="666"/>
      <c r="AV5" s="666"/>
      <c r="AW5" s="666"/>
      <c r="AX5" s="666"/>
      <c r="AY5" s="666"/>
      <c r="AZ5" s="666"/>
      <c r="BA5" s="666"/>
      <c r="BB5" s="666"/>
      <c r="BC5" s="666"/>
      <c r="BD5" s="666"/>
      <c r="BE5" s="666"/>
      <c r="BF5" s="667"/>
      <c r="BG5" s="679">
        <v>5565677</v>
      </c>
      <c r="BH5" s="680"/>
      <c r="BI5" s="680"/>
      <c r="BJ5" s="680"/>
      <c r="BK5" s="680"/>
      <c r="BL5" s="680"/>
      <c r="BM5" s="680"/>
      <c r="BN5" s="681"/>
      <c r="BO5" s="682">
        <v>100</v>
      </c>
      <c r="BP5" s="682"/>
      <c r="BQ5" s="682"/>
      <c r="BR5" s="682"/>
      <c r="BS5" s="683" t="s">
        <v>222</v>
      </c>
      <c r="BT5" s="683"/>
      <c r="BU5" s="683"/>
      <c r="BV5" s="683"/>
      <c r="BW5" s="683"/>
      <c r="BX5" s="683"/>
      <c r="BY5" s="683"/>
      <c r="BZ5" s="683"/>
      <c r="CA5" s="683"/>
      <c r="CB5" s="687"/>
      <c r="CD5" s="661" t="s">
        <v>216</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214</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x14ac:dyDescent="0.15">
      <c r="B6" s="676" t="s">
        <v>226</v>
      </c>
      <c r="C6" s="677"/>
      <c r="D6" s="677"/>
      <c r="E6" s="677"/>
      <c r="F6" s="677"/>
      <c r="G6" s="677"/>
      <c r="H6" s="677"/>
      <c r="I6" s="677"/>
      <c r="J6" s="677"/>
      <c r="K6" s="677"/>
      <c r="L6" s="677"/>
      <c r="M6" s="677"/>
      <c r="N6" s="677"/>
      <c r="O6" s="677"/>
      <c r="P6" s="677"/>
      <c r="Q6" s="678"/>
      <c r="R6" s="679">
        <v>342529</v>
      </c>
      <c r="S6" s="680"/>
      <c r="T6" s="680"/>
      <c r="U6" s="680"/>
      <c r="V6" s="680"/>
      <c r="W6" s="680"/>
      <c r="X6" s="680"/>
      <c r="Y6" s="681"/>
      <c r="Z6" s="682">
        <v>1</v>
      </c>
      <c r="AA6" s="682"/>
      <c r="AB6" s="682"/>
      <c r="AC6" s="682"/>
      <c r="AD6" s="683">
        <v>342529</v>
      </c>
      <c r="AE6" s="683"/>
      <c r="AF6" s="683"/>
      <c r="AG6" s="683"/>
      <c r="AH6" s="683"/>
      <c r="AI6" s="683"/>
      <c r="AJ6" s="683"/>
      <c r="AK6" s="683"/>
      <c r="AL6" s="684">
        <v>2.1</v>
      </c>
      <c r="AM6" s="685"/>
      <c r="AN6" s="685"/>
      <c r="AO6" s="686"/>
      <c r="AP6" s="676" t="s">
        <v>227</v>
      </c>
      <c r="AQ6" s="677"/>
      <c r="AR6" s="677"/>
      <c r="AS6" s="677"/>
      <c r="AT6" s="677"/>
      <c r="AU6" s="677"/>
      <c r="AV6" s="677"/>
      <c r="AW6" s="677"/>
      <c r="AX6" s="677"/>
      <c r="AY6" s="677"/>
      <c r="AZ6" s="677"/>
      <c r="BA6" s="677"/>
      <c r="BB6" s="677"/>
      <c r="BC6" s="677"/>
      <c r="BD6" s="677"/>
      <c r="BE6" s="677"/>
      <c r="BF6" s="678"/>
      <c r="BG6" s="679">
        <v>5565677</v>
      </c>
      <c r="BH6" s="680"/>
      <c r="BI6" s="680"/>
      <c r="BJ6" s="680"/>
      <c r="BK6" s="680"/>
      <c r="BL6" s="680"/>
      <c r="BM6" s="680"/>
      <c r="BN6" s="681"/>
      <c r="BO6" s="682">
        <v>100</v>
      </c>
      <c r="BP6" s="682"/>
      <c r="BQ6" s="682"/>
      <c r="BR6" s="682"/>
      <c r="BS6" s="683" t="s">
        <v>222</v>
      </c>
      <c r="BT6" s="683"/>
      <c r="BU6" s="683"/>
      <c r="BV6" s="683"/>
      <c r="BW6" s="683"/>
      <c r="BX6" s="683"/>
      <c r="BY6" s="683"/>
      <c r="BZ6" s="683"/>
      <c r="CA6" s="683"/>
      <c r="CB6" s="687"/>
      <c r="CD6" s="690" t="s">
        <v>228</v>
      </c>
      <c r="CE6" s="691"/>
      <c r="CF6" s="691"/>
      <c r="CG6" s="691"/>
      <c r="CH6" s="691"/>
      <c r="CI6" s="691"/>
      <c r="CJ6" s="691"/>
      <c r="CK6" s="691"/>
      <c r="CL6" s="691"/>
      <c r="CM6" s="691"/>
      <c r="CN6" s="691"/>
      <c r="CO6" s="691"/>
      <c r="CP6" s="691"/>
      <c r="CQ6" s="692"/>
      <c r="CR6" s="679">
        <v>244379</v>
      </c>
      <c r="CS6" s="680"/>
      <c r="CT6" s="680"/>
      <c r="CU6" s="680"/>
      <c r="CV6" s="680"/>
      <c r="CW6" s="680"/>
      <c r="CX6" s="680"/>
      <c r="CY6" s="681"/>
      <c r="CZ6" s="673">
        <v>0.8</v>
      </c>
      <c r="DA6" s="674"/>
      <c r="DB6" s="674"/>
      <c r="DC6" s="693"/>
      <c r="DD6" s="688" t="s">
        <v>127</v>
      </c>
      <c r="DE6" s="680"/>
      <c r="DF6" s="680"/>
      <c r="DG6" s="680"/>
      <c r="DH6" s="680"/>
      <c r="DI6" s="680"/>
      <c r="DJ6" s="680"/>
      <c r="DK6" s="680"/>
      <c r="DL6" s="680"/>
      <c r="DM6" s="680"/>
      <c r="DN6" s="680"/>
      <c r="DO6" s="680"/>
      <c r="DP6" s="681"/>
      <c r="DQ6" s="688">
        <v>244379</v>
      </c>
      <c r="DR6" s="680"/>
      <c r="DS6" s="680"/>
      <c r="DT6" s="680"/>
      <c r="DU6" s="680"/>
      <c r="DV6" s="680"/>
      <c r="DW6" s="680"/>
      <c r="DX6" s="680"/>
      <c r="DY6" s="680"/>
      <c r="DZ6" s="680"/>
      <c r="EA6" s="680"/>
      <c r="EB6" s="680"/>
      <c r="EC6" s="689"/>
    </row>
    <row r="7" spans="2:143" ht="11.25" customHeight="1" x14ac:dyDescent="0.15">
      <c r="B7" s="676" t="s">
        <v>229</v>
      </c>
      <c r="C7" s="677"/>
      <c r="D7" s="677"/>
      <c r="E7" s="677"/>
      <c r="F7" s="677"/>
      <c r="G7" s="677"/>
      <c r="H7" s="677"/>
      <c r="I7" s="677"/>
      <c r="J7" s="677"/>
      <c r="K7" s="677"/>
      <c r="L7" s="677"/>
      <c r="M7" s="677"/>
      <c r="N7" s="677"/>
      <c r="O7" s="677"/>
      <c r="P7" s="677"/>
      <c r="Q7" s="678"/>
      <c r="R7" s="679">
        <v>8757</v>
      </c>
      <c r="S7" s="680"/>
      <c r="T7" s="680"/>
      <c r="U7" s="680"/>
      <c r="V7" s="680"/>
      <c r="W7" s="680"/>
      <c r="X7" s="680"/>
      <c r="Y7" s="681"/>
      <c r="Z7" s="682">
        <v>0</v>
      </c>
      <c r="AA7" s="682"/>
      <c r="AB7" s="682"/>
      <c r="AC7" s="682"/>
      <c r="AD7" s="683">
        <v>8757</v>
      </c>
      <c r="AE7" s="683"/>
      <c r="AF7" s="683"/>
      <c r="AG7" s="683"/>
      <c r="AH7" s="683"/>
      <c r="AI7" s="683"/>
      <c r="AJ7" s="683"/>
      <c r="AK7" s="683"/>
      <c r="AL7" s="684">
        <v>0.1</v>
      </c>
      <c r="AM7" s="685"/>
      <c r="AN7" s="685"/>
      <c r="AO7" s="686"/>
      <c r="AP7" s="676" t="s">
        <v>230</v>
      </c>
      <c r="AQ7" s="677"/>
      <c r="AR7" s="677"/>
      <c r="AS7" s="677"/>
      <c r="AT7" s="677"/>
      <c r="AU7" s="677"/>
      <c r="AV7" s="677"/>
      <c r="AW7" s="677"/>
      <c r="AX7" s="677"/>
      <c r="AY7" s="677"/>
      <c r="AZ7" s="677"/>
      <c r="BA7" s="677"/>
      <c r="BB7" s="677"/>
      <c r="BC7" s="677"/>
      <c r="BD7" s="677"/>
      <c r="BE7" s="677"/>
      <c r="BF7" s="678"/>
      <c r="BG7" s="679">
        <v>2741098</v>
      </c>
      <c r="BH7" s="680"/>
      <c r="BI7" s="680"/>
      <c r="BJ7" s="680"/>
      <c r="BK7" s="680"/>
      <c r="BL7" s="680"/>
      <c r="BM7" s="680"/>
      <c r="BN7" s="681"/>
      <c r="BO7" s="682">
        <v>49.2</v>
      </c>
      <c r="BP7" s="682"/>
      <c r="BQ7" s="682"/>
      <c r="BR7" s="682"/>
      <c r="BS7" s="683" t="s">
        <v>127</v>
      </c>
      <c r="BT7" s="683"/>
      <c r="BU7" s="683"/>
      <c r="BV7" s="683"/>
      <c r="BW7" s="683"/>
      <c r="BX7" s="683"/>
      <c r="BY7" s="683"/>
      <c r="BZ7" s="683"/>
      <c r="CA7" s="683"/>
      <c r="CB7" s="687"/>
      <c r="CD7" s="694" t="s">
        <v>231</v>
      </c>
      <c r="CE7" s="695"/>
      <c r="CF7" s="695"/>
      <c r="CG7" s="695"/>
      <c r="CH7" s="695"/>
      <c r="CI7" s="695"/>
      <c r="CJ7" s="695"/>
      <c r="CK7" s="695"/>
      <c r="CL7" s="695"/>
      <c r="CM7" s="695"/>
      <c r="CN7" s="695"/>
      <c r="CO7" s="695"/>
      <c r="CP7" s="695"/>
      <c r="CQ7" s="696"/>
      <c r="CR7" s="679">
        <v>5470214</v>
      </c>
      <c r="CS7" s="680"/>
      <c r="CT7" s="680"/>
      <c r="CU7" s="680"/>
      <c r="CV7" s="680"/>
      <c r="CW7" s="680"/>
      <c r="CX7" s="680"/>
      <c r="CY7" s="681"/>
      <c r="CZ7" s="682">
        <v>17.399999999999999</v>
      </c>
      <c r="DA7" s="682"/>
      <c r="DB7" s="682"/>
      <c r="DC7" s="682"/>
      <c r="DD7" s="688">
        <v>1645167</v>
      </c>
      <c r="DE7" s="680"/>
      <c r="DF7" s="680"/>
      <c r="DG7" s="680"/>
      <c r="DH7" s="680"/>
      <c r="DI7" s="680"/>
      <c r="DJ7" s="680"/>
      <c r="DK7" s="680"/>
      <c r="DL7" s="680"/>
      <c r="DM7" s="680"/>
      <c r="DN7" s="680"/>
      <c r="DO7" s="680"/>
      <c r="DP7" s="681"/>
      <c r="DQ7" s="688">
        <v>3478100</v>
      </c>
      <c r="DR7" s="680"/>
      <c r="DS7" s="680"/>
      <c r="DT7" s="680"/>
      <c r="DU7" s="680"/>
      <c r="DV7" s="680"/>
      <c r="DW7" s="680"/>
      <c r="DX7" s="680"/>
      <c r="DY7" s="680"/>
      <c r="DZ7" s="680"/>
      <c r="EA7" s="680"/>
      <c r="EB7" s="680"/>
      <c r="EC7" s="689"/>
    </row>
    <row r="8" spans="2:143" ht="11.25" customHeight="1" x14ac:dyDescent="0.15">
      <c r="B8" s="676" t="s">
        <v>232</v>
      </c>
      <c r="C8" s="677"/>
      <c r="D8" s="677"/>
      <c r="E8" s="677"/>
      <c r="F8" s="677"/>
      <c r="G8" s="677"/>
      <c r="H8" s="677"/>
      <c r="I8" s="677"/>
      <c r="J8" s="677"/>
      <c r="K8" s="677"/>
      <c r="L8" s="677"/>
      <c r="M8" s="677"/>
      <c r="N8" s="677"/>
      <c r="O8" s="677"/>
      <c r="P8" s="677"/>
      <c r="Q8" s="678"/>
      <c r="R8" s="679">
        <v>15644</v>
      </c>
      <c r="S8" s="680"/>
      <c r="T8" s="680"/>
      <c r="U8" s="680"/>
      <c r="V8" s="680"/>
      <c r="W8" s="680"/>
      <c r="X8" s="680"/>
      <c r="Y8" s="681"/>
      <c r="Z8" s="682">
        <v>0</v>
      </c>
      <c r="AA8" s="682"/>
      <c r="AB8" s="682"/>
      <c r="AC8" s="682"/>
      <c r="AD8" s="683">
        <v>15644</v>
      </c>
      <c r="AE8" s="683"/>
      <c r="AF8" s="683"/>
      <c r="AG8" s="683"/>
      <c r="AH8" s="683"/>
      <c r="AI8" s="683"/>
      <c r="AJ8" s="683"/>
      <c r="AK8" s="683"/>
      <c r="AL8" s="684">
        <v>0.1</v>
      </c>
      <c r="AM8" s="685"/>
      <c r="AN8" s="685"/>
      <c r="AO8" s="686"/>
      <c r="AP8" s="676" t="s">
        <v>233</v>
      </c>
      <c r="AQ8" s="677"/>
      <c r="AR8" s="677"/>
      <c r="AS8" s="677"/>
      <c r="AT8" s="677"/>
      <c r="AU8" s="677"/>
      <c r="AV8" s="677"/>
      <c r="AW8" s="677"/>
      <c r="AX8" s="677"/>
      <c r="AY8" s="677"/>
      <c r="AZ8" s="677"/>
      <c r="BA8" s="677"/>
      <c r="BB8" s="677"/>
      <c r="BC8" s="677"/>
      <c r="BD8" s="677"/>
      <c r="BE8" s="677"/>
      <c r="BF8" s="678"/>
      <c r="BG8" s="679">
        <v>106212</v>
      </c>
      <c r="BH8" s="680"/>
      <c r="BI8" s="680"/>
      <c r="BJ8" s="680"/>
      <c r="BK8" s="680"/>
      <c r="BL8" s="680"/>
      <c r="BM8" s="680"/>
      <c r="BN8" s="681"/>
      <c r="BO8" s="682">
        <v>1.9</v>
      </c>
      <c r="BP8" s="682"/>
      <c r="BQ8" s="682"/>
      <c r="BR8" s="682"/>
      <c r="BS8" s="688" t="s">
        <v>175</v>
      </c>
      <c r="BT8" s="680"/>
      <c r="BU8" s="680"/>
      <c r="BV8" s="680"/>
      <c r="BW8" s="680"/>
      <c r="BX8" s="680"/>
      <c r="BY8" s="680"/>
      <c r="BZ8" s="680"/>
      <c r="CA8" s="680"/>
      <c r="CB8" s="689"/>
      <c r="CD8" s="694" t="s">
        <v>234</v>
      </c>
      <c r="CE8" s="695"/>
      <c r="CF8" s="695"/>
      <c r="CG8" s="695"/>
      <c r="CH8" s="695"/>
      <c r="CI8" s="695"/>
      <c r="CJ8" s="695"/>
      <c r="CK8" s="695"/>
      <c r="CL8" s="695"/>
      <c r="CM8" s="695"/>
      <c r="CN8" s="695"/>
      <c r="CO8" s="695"/>
      <c r="CP8" s="695"/>
      <c r="CQ8" s="696"/>
      <c r="CR8" s="679">
        <v>9306911</v>
      </c>
      <c r="CS8" s="680"/>
      <c r="CT8" s="680"/>
      <c r="CU8" s="680"/>
      <c r="CV8" s="680"/>
      <c r="CW8" s="680"/>
      <c r="CX8" s="680"/>
      <c r="CY8" s="681"/>
      <c r="CZ8" s="682">
        <v>29.7</v>
      </c>
      <c r="DA8" s="682"/>
      <c r="DB8" s="682"/>
      <c r="DC8" s="682"/>
      <c r="DD8" s="688">
        <v>195559</v>
      </c>
      <c r="DE8" s="680"/>
      <c r="DF8" s="680"/>
      <c r="DG8" s="680"/>
      <c r="DH8" s="680"/>
      <c r="DI8" s="680"/>
      <c r="DJ8" s="680"/>
      <c r="DK8" s="680"/>
      <c r="DL8" s="680"/>
      <c r="DM8" s="680"/>
      <c r="DN8" s="680"/>
      <c r="DO8" s="680"/>
      <c r="DP8" s="681"/>
      <c r="DQ8" s="688">
        <v>4710239</v>
      </c>
      <c r="DR8" s="680"/>
      <c r="DS8" s="680"/>
      <c r="DT8" s="680"/>
      <c r="DU8" s="680"/>
      <c r="DV8" s="680"/>
      <c r="DW8" s="680"/>
      <c r="DX8" s="680"/>
      <c r="DY8" s="680"/>
      <c r="DZ8" s="680"/>
      <c r="EA8" s="680"/>
      <c r="EB8" s="680"/>
      <c r="EC8" s="689"/>
    </row>
    <row r="9" spans="2:143" ht="11.25" customHeight="1" x14ac:dyDescent="0.15">
      <c r="B9" s="676" t="s">
        <v>235</v>
      </c>
      <c r="C9" s="677"/>
      <c r="D9" s="677"/>
      <c r="E9" s="677"/>
      <c r="F9" s="677"/>
      <c r="G9" s="677"/>
      <c r="H9" s="677"/>
      <c r="I9" s="677"/>
      <c r="J9" s="677"/>
      <c r="K9" s="677"/>
      <c r="L9" s="677"/>
      <c r="M9" s="677"/>
      <c r="N9" s="677"/>
      <c r="O9" s="677"/>
      <c r="P9" s="677"/>
      <c r="Q9" s="678"/>
      <c r="R9" s="679">
        <v>12241</v>
      </c>
      <c r="S9" s="680"/>
      <c r="T9" s="680"/>
      <c r="U9" s="680"/>
      <c r="V9" s="680"/>
      <c r="W9" s="680"/>
      <c r="X9" s="680"/>
      <c r="Y9" s="681"/>
      <c r="Z9" s="682">
        <v>0</v>
      </c>
      <c r="AA9" s="682"/>
      <c r="AB9" s="682"/>
      <c r="AC9" s="682"/>
      <c r="AD9" s="683">
        <v>12241</v>
      </c>
      <c r="AE9" s="683"/>
      <c r="AF9" s="683"/>
      <c r="AG9" s="683"/>
      <c r="AH9" s="683"/>
      <c r="AI9" s="683"/>
      <c r="AJ9" s="683"/>
      <c r="AK9" s="683"/>
      <c r="AL9" s="684">
        <v>0.1</v>
      </c>
      <c r="AM9" s="685"/>
      <c r="AN9" s="685"/>
      <c r="AO9" s="686"/>
      <c r="AP9" s="676" t="s">
        <v>236</v>
      </c>
      <c r="AQ9" s="677"/>
      <c r="AR9" s="677"/>
      <c r="AS9" s="677"/>
      <c r="AT9" s="677"/>
      <c r="AU9" s="677"/>
      <c r="AV9" s="677"/>
      <c r="AW9" s="677"/>
      <c r="AX9" s="677"/>
      <c r="AY9" s="677"/>
      <c r="AZ9" s="677"/>
      <c r="BA9" s="677"/>
      <c r="BB9" s="677"/>
      <c r="BC9" s="677"/>
      <c r="BD9" s="677"/>
      <c r="BE9" s="677"/>
      <c r="BF9" s="678"/>
      <c r="BG9" s="679">
        <v>2329157</v>
      </c>
      <c r="BH9" s="680"/>
      <c r="BI9" s="680"/>
      <c r="BJ9" s="680"/>
      <c r="BK9" s="680"/>
      <c r="BL9" s="680"/>
      <c r="BM9" s="680"/>
      <c r="BN9" s="681"/>
      <c r="BO9" s="682">
        <v>41.8</v>
      </c>
      <c r="BP9" s="682"/>
      <c r="BQ9" s="682"/>
      <c r="BR9" s="682"/>
      <c r="BS9" s="688" t="s">
        <v>222</v>
      </c>
      <c r="BT9" s="680"/>
      <c r="BU9" s="680"/>
      <c r="BV9" s="680"/>
      <c r="BW9" s="680"/>
      <c r="BX9" s="680"/>
      <c r="BY9" s="680"/>
      <c r="BZ9" s="680"/>
      <c r="CA9" s="680"/>
      <c r="CB9" s="689"/>
      <c r="CD9" s="694" t="s">
        <v>237</v>
      </c>
      <c r="CE9" s="695"/>
      <c r="CF9" s="695"/>
      <c r="CG9" s="695"/>
      <c r="CH9" s="695"/>
      <c r="CI9" s="695"/>
      <c r="CJ9" s="695"/>
      <c r="CK9" s="695"/>
      <c r="CL9" s="695"/>
      <c r="CM9" s="695"/>
      <c r="CN9" s="695"/>
      <c r="CO9" s="695"/>
      <c r="CP9" s="695"/>
      <c r="CQ9" s="696"/>
      <c r="CR9" s="679">
        <v>2089185</v>
      </c>
      <c r="CS9" s="680"/>
      <c r="CT9" s="680"/>
      <c r="CU9" s="680"/>
      <c r="CV9" s="680"/>
      <c r="CW9" s="680"/>
      <c r="CX9" s="680"/>
      <c r="CY9" s="681"/>
      <c r="CZ9" s="682">
        <v>6.7</v>
      </c>
      <c r="DA9" s="682"/>
      <c r="DB9" s="682"/>
      <c r="DC9" s="682"/>
      <c r="DD9" s="688">
        <v>66066</v>
      </c>
      <c r="DE9" s="680"/>
      <c r="DF9" s="680"/>
      <c r="DG9" s="680"/>
      <c r="DH9" s="680"/>
      <c r="DI9" s="680"/>
      <c r="DJ9" s="680"/>
      <c r="DK9" s="680"/>
      <c r="DL9" s="680"/>
      <c r="DM9" s="680"/>
      <c r="DN9" s="680"/>
      <c r="DO9" s="680"/>
      <c r="DP9" s="681"/>
      <c r="DQ9" s="688">
        <v>1790780</v>
      </c>
      <c r="DR9" s="680"/>
      <c r="DS9" s="680"/>
      <c r="DT9" s="680"/>
      <c r="DU9" s="680"/>
      <c r="DV9" s="680"/>
      <c r="DW9" s="680"/>
      <c r="DX9" s="680"/>
      <c r="DY9" s="680"/>
      <c r="DZ9" s="680"/>
      <c r="EA9" s="680"/>
      <c r="EB9" s="680"/>
      <c r="EC9" s="689"/>
    </row>
    <row r="10" spans="2:143" ht="11.25" customHeight="1" x14ac:dyDescent="0.15">
      <c r="B10" s="676" t="s">
        <v>238</v>
      </c>
      <c r="C10" s="677"/>
      <c r="D10" s="677"/>
      <c r="E10" s="677"/>
      <c r="F10" s="677"/>
      <c r="G10" s="677"/>
      <c r="H10" s="677"/>
      <c r="I10" s="677"/>
      <c r="J10" s="677"/>
      <c r="K10" s="677"/>
      <c r="L10" s="677"/>
      <c r="M10" s="677"/>
      <c r="N10" s="677"/>
      <c r="O10" s="677"/>
      <c r="P10" s="677"/>
      <c r="Q10" s="678"/>
      <c r="R10" s="679" t="s">
        <v>222</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239</v>
      </c>
      <c r="AQ10" s="677"/>
      <c r="AR10" s="677"/>
      <c r="AS10" s="677"/>
      <c r="AT10" s="677"/>
      <c r="AU10" s="677"/>
      <c r="AV10" s="677"/>
      <c r="AW10" s="677"/>
      <c r="AX10" s="677"/>
      <c r="AY10" s="677"/>
      <c r="AZ10" s="677"/>
      <c r="BA10" s="677"/>
      <c r="BB10" s="677"/>
      <c r="BC10" s="677"/>
      <c r="BD10" s="677"/>
      <c r="BE10" s="677"/>
      <c r="BF10" s="678"/>
      <c r="BG10" s="679">
        <v>124824</v>
      </c>
      <c r="BH10" s="680"/>
      <c r="BI10" s="680"/>
      <c r="BJ10" s="680"/>
      <c r="BK10" s="680"/>
      <c r="BL10" s="680"/>
      <c r="BM10" s="680"/>
      <c r="BN10" s="681"/>
      <c r="BO10" s="682">
        <v>2.2000000000000002</v>
      </c>
      <c r="BP10" s="682"/>
      <c r="BQ10" s="682"/>
      <c r="BR10" s="682"/>
      <c r="BS10" s="688" t="s">
        <v>175</v>
      </c>
      <c r="BT10" s="680"/>
      <c r="BU10" s="680"/>
      <c r="BV10" s="680"/>
      <c r="BW10" s="680"/>
      <c r="BX10" s="680"/>
      <c r="BY10" s="680"/>
      <c r="BZ10" s="680"/>
      <c r="CA10" s="680"/>
      <c r="CB10" s="689"/>
      <c r="CD10" s="694" t="s">
        <v>240</v>
      </c>
      <c r="CE10" s="695"/>
      <c r="CF10" s="695"/>
      <c r="CG10" s="695"/>
      <c r="CH10" s="695"/>
      <c r="CI10" s="695"/>
      <c r="CJ10" s="695"/>
      <c r="CK10" s="695"/>
      <c r="CL10" s="695"/>
      <c r="CM10" s="695"/>
      <c r="CN10" s="695"/>
      <c r="CO10" s="695"/>
      <c r="CP10" s="695"/>
      <c r="CQ10" s="696"/>
      <c r="CR10" s="679">
        <v>415965</v>
      </c>
      <c r="CS10" s="680"/>
      <c r="CT10" s="680"/>
      <c r="CU10" s="680"/>
      <c r="CV10" s="680"/>
      <c r="CW10" s="680"/>
      <c r="CX10" s="680"/>
      <c r="CY10" s="681"/>
      <c r="CZ10" s="682">
        <v>1.3</v>
      </c>
      <c r="DA10" s="682"/>
      <c r="DB10" s="682"/>
      <c r="DC10" s="682"/>
      <c r="DD10" s="688" t="s">
        <v>127</v>
      </c>
      <c r="DE10" s="680"/>
      <c r="DF10" s="680"/>
      <c r="DG10" s="680"/>
      <c r="DH10" s="680"/>
      <c r="DI10" s="680"/>
      <c r="DJ10" s="680"/>
      <c r="DK10" s="680"/>
      <c r="DL10" s="680"/>
      <c r="DM10" s="680"/>
      <c r="DN10" s="680"/>
      <c r="DO10" s="680"/>
      <c r="DP10" s="681"/>
      <c r="DQ10" s="688">
        <v>13513</v>
      </c>
      <c r="DR10" s="680"/>
      <c r="DS10" s="680"/>
      <c r="DT10" s="680"/>
      <c r="DU10" s="680"/>
      <c r="DV10" s="680"/>
      <c r="DW10" s="680"/>
      <c r="DX10" s="680"/>
      <c r="DY10" s="680"/>
      <c r="DZ10" s="680"/>
      <c r="EA10" s="680"/>
      <c r="EB10" s="680"/>
      <c r="EC10" s="689"/>
    </row>
    <row r="11" spans="2:143" ht="11.25" customHeight="1" x14ac:dyDescent="0.15">
      <c r="B11" s="676" t="s">
        <v>241</v>
      </c>
      <c r="C11" s="677"/>
      <c r="D11" s="677"/>
      <c r="E11" s="677"/>
      <c r="F11" s="677"/>
      <c r="G11" s="677"/>
      <c r="H11" s="677"/>
      <c r="I11" s="677"/>
      <c r="J11" s="677"/>
      <c r="K11" s="677"/>
      <c r="L11" s="677"/>
      <c r="M11" s="677"/>
      <c r="N11" s="677"/>
      <c r="O11" s="677"/>
      <c r="P11" s="677"/>
      <c r="Q11" s="678"/>
      <c r="R11" s="679" t="s">
        <v>222</v>
      </c>
      <c r="S11" s="680"/>
      <c r="T11" s="680"/>
      <c r="U11" s="680"/>
      <c r="V11" s="680"/>
      <c r="W11" s="680"/>
      <c r="X11" s="680"/>
      <c r="Y11" s="681"/>
      <c r="Z11" s="682" t="s">
        <v>175</v>
      </c>
      <c r="AA11" s="682"/>
      <c r="AB11" s="682"/>
      <c r="AC11" s="682"/>
      <c r="AD11" s="683" t="s">
        <v>127</v>
      </c>
      <c r="AE11" s="683"/>
      <c r="AF11" s="683"/>
      <c r="AG11" s="683"/>
      <c r="AH11" s="683"/>
      <c r="AI11" s="683"/>
      <c r="AJ11" s="683"/>
      <c r="AK11" s="683"/>
      <c r="AL11" s="684" t="s">
        <v>222</v>
      </c>
      <c r="AM11" s="685"/>
      <c r="AN11" s="685"/>
      <c r="AO11" s="686"/>
      <c r="AP11" s="676" t="s">
        <v>242</v>
      </c>
      <c r="AQ11" s="677"/>
      <c r="AR11" s="677"/>
      <c r="AS11" s="677"/>
      <c r="AT11" s="677"/>
      <c r="AU11" s="677"/>
      <c r="AV11" s="677"/>
      <c r="AW11" s="677"/>
      <c r="AX11" s="677"/>
      <c r="AY11" s="677"/>
      <c r="AZ11" s="677"/>
      <c r="BA11" s="677"/>
      <c r="BB11" s="677"/>
      <c r="BC11" s="677"/>
      <c r="BD11" s="677"/>
      <c r="BE11" s="677"/>
      <c r="BF11" s="678"/>
      <c r="BG11" s="679">
        <v>180905</v>
      </c>
      <c r="BH11" s="680"/>
      <c r="BI11" s="680"/>
      <c r="BJ11" s="680"/>
      <c r="BK11" s="680"/>
      <c r="BL11" s="680"/>
      <c r="BM11" s="680"/>
      <c r="BN11" s="681"/>
      <c r="BO11" s="682">
        <v>3.2</v>
      </c>
      <c r="BP11" s="682"/>
      <c r="BQ11" s="682"/>
      <c r="BR11" s="682"/>
      <c r="BS11" s="688" t="s">
        <v>127</v>
      </c>
      <c r="BT11" s="680"/>
      <c r="BU11" s="680"/>
      <c r="BV11" s="680"/>
      <c r="BW11" s="680"/>
      <c r="BX11" s="680"/>
      <c r="BY11" s="680"/>
      <c r="BZ11" s="680"/>
      <c r="CA11" s="680"/>
      <c r="CB11" s="689"/>
      <c r="CD11" s="694" t="s">
        <v>243</v>
      </c>
      <c r="CE11" s="695"/>
      <c r="CF11" s="695"/>
      <c r="CG11" s="695"/>
      <c r="CH11" s="695"/>
      <c r="CI11" s="695"/>
      <c r="CJ11" s="695"/>
      <c r="CK11" s="695"/>
      <c r="CL11" s="695"/>
      <c r="CM11" s="695"/>
      <c r="CN11" s="695"/>
      <c r="CO11" s="695"/>
      <c r="CP11" s="695"/>
      <c r="CQ11" s="696"/>
      <c r="CR11" s="679">
        <v>1016327</v>
      </c>
      <c r="CS11" s="680"/>
      <c r="CT11" s="680"/>
      <c r="CU11" s="680"/>
      <c r="CV11" s="680"/>
      <c r="CW11" s="680"/>
      <c r="CX11" s="680"/>
      <c r="CY11" s="681"/>
      <c r="CZ11" s="682">
        <v>3.2</v>
      </c>
      <c r="DA11" s="682"/>
      <c r="DB11" s="682"/>
      <c r="DC11" s="682"/>
      <c r="DD11" s="688">
        <v>415803</v>
      </c>
      <c r="DE11" s="680"/>
      <c r="DF11" s="680"/>
      <c r="DG11" s="680"/>
      <c r="DH11" s="680"/>
      <c r="DI11" s="680"/>
      <c r="DJ11" s="680"/>
      <c r="DK11" s="680"/>
      <c r="DL11" s="680"/>
      <c r="DM11" s="680"/>
      <c r="DN11" s="680"/>
      <c r="DO11" s="680"/>
      <c r="DP11" s="681"/>
      <c r="DQ11" s="688">
        <v>499141</v>
      </c>
      <c r="DR11" s="680"/>
      <c r="DS11" s="680"/>
      <c r="DT11" s="680"/>
      <c r="DU11" s="680"/>
      <c r="DV11" s="680"/>
      <c r="DW11" s="680"/>
      <c r="DX11" s="680"/>
      <c r="DY11" s="680"/>
      <c r="DZ11" s="680"/>
      <c r="EA11" s="680"/>
      <c r="EB11" s="680"/>
      <c r="EC11" s="689"/>
    </row>
    <row r="12" spans="2:143" ht="11.25" customHeight="1" x14ac:dyDescent="0.15">
      <c r="B12" s="676" t="s">
        <v>244</v>
      </c>
      <c r="C12" s="677"/>
      <c r="D12" s="677"/>
      <c r="E12" s="677"/>
      <c r="F12" s="677"/>
      <c r="G12" s="677"/>
      <c r="H12" s="677"/>
      <c r="I12" s="677"/>
      <c r="J12" s="677"/>
      <c r="K12" s="677"/>
      <c r="L12" s="677"/>
      <c r="M12" s="677"/>
      <c r="N12" s="677"/>
      <c r="O12" s="677"/>
      <c r="P12" s="677"/>
      <c r="Q12" s="678"/>
      <c r="R12" s="679">
        <v>1100101</v>
      </c>
      <c r="S12" s="680"/>
      <c r="T12" s="680"/>
      <c r="U12" s="680"/>
      <c r="V12" s="680"/>
      <c r="W12" s="680"/>
      <c r="X12" s="680"/>
      <c r="Y12" s="681"/>
      <c r="Z12" s="682">
        <v>3.4</v>
      </c>
      <c r="AA12" s="682"/>
      <c r="AB12" s="682"/>
      <c r="AC12" s="682"/>
      <c r="AD12" s="683">
        <v>1100101</v>
      </c>
      <c r="AE12" s="683"/>
      <c r="AF12" s="683"/>
      <c r="AG12" s="683"/>
      <c r="AH12" s="683"/>
      <c r="AI12" s="683"/>
      <c r="AJ12" s="683"/>
      <c r="AK12" s="683"/>
      <c r="AL12" s="684">
        <v>6.7</v>
      </c>
      <c r="AM12" s="685"/>
      <c r="AN12" s="685"/>
      <c r="AO12" s="686"/>
      <c r="AP12" s="676" t="s">
        <v>245</v>
      </c>
      <c r="AQ12" s="677"/>
      <c r="AR12" s="677"/>
      <c r="AS12" s="677"/>
      <c r="AT12" s="677"/>
      <c r="AU12" s="677"/>
      <c r="AV12" s="677"/>
      <c r="AW12" s="677"/>
      <c r="AX12" s="677"/>
      <c r="AY12" s="677"/>
      <c r="AZ12" s="677"/>
      <c r="BA12" s="677"/>
      <c r="BB12" s="677"/>
      <c r="BC12" s="677"/>
      <c r="BD12" s="677"/>
      <c r="BE12" s="677"/>
      <c r="BF12" s="678"/>
      <c r="BG12" s="679">
        <v>2261985</v>
      </c>
      <c r="BH12" s="680"/>
      <c r="BI12" s="680"/>
      <c r="BJ12" s="680"/>
      <c r="BK12" s="680"/>
      <c r="BL12" s="680"/>
      <c r="BM12" s="680"/>
      <c r="BN12" s="681"/>
      <c r="BO12" s="682">
        <v>40.6</v>
      </c>
      <c r="BP12" s="682"/>
      <c r="BQ12" s="682"/>
      <c r="BR12" s="682"/>
      <c r="BS12" s="688" t="s">
        <v>127</v>
      </c>
      <c r="BT12" s="680"/>
      <c r="BU12" s="680"/>
      <c r="BV12" s="680"/>
      <c r="BW12" s="680"/>
      <c r="BX12" s="680"/>
      <c r="BY12" s="680"/>
      <c r="BZ12" s="680"/>
      <c r="CA12" s="680"/>
      <c r="CB12" s="689"/>
      <c r="CD12" s="694" t="s">
        <v>246</v>
      </c>
      <c r="CE12" s="695"/>
      <c r="CF12" s="695"/>
      <c r="CG12" s="695"/>
      <c r="CH12" s="695"/>
      <c r="CI12" s="695"/>
      <c r="CJ12" s="695"/>
      <c r="CK12" s="695"/>
      <c r="CL12" s="695"/>
      <c r="CM12" s="695"/>
      <c r="CN12" s="695"/>
      <c r="CO12" s="695"/>
      <c r="CP12" s="695"/>
      <c r="CQ12" s="696"/>
      <c r="CR12" s="679">
        <v>408060</v>
      </c>
      <c r="CS12" s="680"/>
      <c r="CT12" s="680"/>
      <c r="CU12" s="680"/>
      <c r="CV12" s="680"/>
      <c r="CW12" s="680"/>
      <c r="CX12" s="680"/>
      <c r="CY12" s="681"/>
      <c r="CZ12" s="682">
        <v>1.3</v>
      </c>
      <c r="DA12" s="682"/>
      <c r="DB12" s="682"/>
      <c r="DC12" s="682"/>
      <c r="DD12" s="688">
        <v>27878</v>
      </c>
      <c r="DE12" s="680"/>
      <c r="DF12" s="680"/>
      <c r="DG12" s="680"/>
      <c r="DH12" s="680"/>
      <c r="DI12" s="680"/>
      <c r="DJ12" s="680"/>
      <c r="DK12" s="680"/>
      <c r="DL12" s="680"/>
      <c r="DM12" s="680"/>
      <c r="DN12" s="680"/>
      <c r="DO12" s="680"/>
      <c r="DP12" s="681"/>
      <c r="DQ12" s="688">
        <v>190005</v>
      </c>
      <c r="DR12" s="680"/>
      <c r="DS12" s="680"/>
      <c r="DT12" s="680"/>
      <c r="DU12" s="680"/>
      <c r="DV12" s="680"/>
      <c r="DW12" s="680"/>
      <c r="DX12" s="680"/>
      <c r="DY12" s="680"/>
      <c r="DZ12" s="680"/>
      <c r="EA12" s="680"/>
      <c r="EB12" s="680"/>
      <c r="EC12" s="689"/>
    </row>
    <row r="13" spans="2:143" ht="11.25" customHeight="1" x14ac:dyDescent="0.15">
      <c r="B13" s="676" t="s">
        <v>247</v>
      </c>
      <c r="C13" s="677"/>
      <c r="D13" s="677"/>
      <c r="E13" s="677"/>
      <c r="F13" s="677"/>
      <c r="G13" s="677"/>
      <c r="H13" s="677"/>
      <c r="I13" s="677"/>
      <c r="J13" s="677"/>
      <c r="K13" s="677"/>
      <c r="L13" s="677"/>
      <c r="M13" s="677"/>
      <c r="N13" s="677"/>
      <c r="O13" s="677"/>
      <c r="P13" s="677"/>
      <c r="Q13" s="678"/>
      <c r="R13" s="679">
        <v>20974</v>
      </c>
      <c r="S13" s="680"/>
      <c r="T13" s="680"/>
      <c r="U13" s="680"/>
      <c r="V13" s="680"/>
      <c r="W13" s="680"/>
      <c r="X13" s="680"/>
      <c r="Y13" s="681"/>
      <c r="Z13" s="682">
        <v>0.1</v>
      </c>
      <c r="AA13" s="682"/>
      <c r="AB13" s="682"/>
      <c r="AC13" s="682"/>
      <c r="AD13" s="683">
        <v>20974</v>
      </c>
      <c r="AE13" s="683"/>
      <c r="AF13" s="683"/>
      <c r="AG13" s="683"/>
      <c r="AH13" s="683"/>
      <c r="AI13" s="683"/>
      <c r="AJ13" s="683"/>
      <c r="AK13" s="683"/>
      <c r="AL13" s="684">
        <v>0.1</v>
      </c>
      <c r="AM13" s="685"/>
      <c r="AN13" s="685"/>
      <c r="AO13" s="686"/>
      <c r="AP13" s="676" t="s">
        <v>248</v>
      </c>
      <c r="AQ13" s="677"/>
      <c r="AR13" s="677"/>
      <c r="AS13" s="677"/>
      <c r="AT13" s="677"/>
      <c r="AU13" s="677"/>
      <c r="AV13" s="677"/>
      <c r="AW13" s="677"/>
      <c r="AX13" s="677"/>
      <c r="AY13" s="677"/>
      <c r="AZ13" s="677"/>
      <c r="BA13" s="677"/>
      <c r="BB13" s="677"/>
      <c r="BC13" s="677"/>
      <c r="BD13" s="677"/>
      <c r="BE13" s="677"/>
      <c r="BF13" s="678"/>
      <c r="BG13" s="679">
        <v>2260873</v>
      </c>
      <c r="BH13" s="680"/>
      <c r="BI13" s="680"/>
      <c r="BJ13" s="680"/>
      <c r="BK13" s="680"/>
      <c r="BL13" s="680"/>
      <c r="BM13" s="680"/>
      <c r="BN13" s="681"/>
      <c r="BO13" s="682">
        <v>40.6</v>
      </c>
      <c r="BP13" s="682"/>
      <c r="BQ13" s="682"/>
      <c r="BR13" s="682"/>
      <c r="BS13" s="688" t="s">
        <v>222</v>
      </c>
      <c r="BT13" s="680"/>
      <c r="BU13" s="680"/>
      <c r="BV13" s="680"/>
      <c r="BW13" s="680"/>
      <c r="BX13" s="680"/>
      <c r="BY13" s="680"/>
      <c r="BZ13" s="680"/>
      <c r="CA13" s="680"/>
      <c r="CB13" s="689"/>
      <c r="CD13" s="694" t="s">
        <v>249</v>
      </c>
      <c r="CE13" s="695"/>
      <c r="CF13" s="695"/>
      <c r="CG13" s="695"/>
      <c r="CH13" s="695"/>
      <c r="CI13" s="695"/>
      <c r="CJ13" s="695"/>
      <c r="CK13" s="695"/>
      <c r="CL13" s="695"/>
      <c r="CM13" s="695"/>
      <c r="CN13" s="695"/>
      <c r="CO13" s="695"/>
      <c r="CP13" s="695"/>
      <c r="CQ13" s="696"/>
      <c r="CR13" s="679">
        <v>2229633</v>
      </c>
      <c r="CS13" s="680"/>
      <c r="CT13" s="680"/>
      <c r="CU13" s="680"/>
      <c r="CV13" s="680"/>
      <c r="CW13" s="680"/>
      <c r="CX13" s="680"/>
      <c r="CY13" s="681"/>
      <c r="CZ13" s="682">
        <v>7.1</v>
      </c>
      <c r="DA13" s="682"/>
      <c r="DB13" s="682"/>
      <c r="DC13" s="682"/>
      <c r="DD13" s="688">
        <v>918796</v>
      </c>
      <c r="DE13" s="680"/>
      <c r="DF13" s="680"/>
      <c r="DG13" s="680"/>
      <c r="DH13" s="680"/>
      <c r="DI13" s="680"/>
      <c r="DJ13" s="680"/>
      <c r="DK13" s="680"/>
      <c r="DL13" s="680"/>
      <c r="DM13" s="680"/>
      <c r="DN13" s="680"/>
      <c r="DO13" s="680"/>
      <c r="DP13" s="681"/>
      <c r="DQ13" s="688">
        <v>1458040</v>
      </c>
      <c r="DR13" s="680"/>
      <c r="DS13" s="680"/>
      <c r="DT13" s="680"/>
      <c r="DU13" s="680"/>
      <c r="DV13" s="680"/>
      <c r="DW13" s="680"/>
      <c r="DX13" s="680"/>
      <c r="DY13" s="680"/>
      <c r="DZ13" s="680"/>
      <c r="EA13" s="680"/>
      <c r="EB13" s="680"/>
      <c r="EC13" s="689"/>
    </row>
    <row r="14" spans="2:143" ht="11.25" customHeight="1" x14ac:dyDescent="0.15">
      <c r="B14" s="676" t="s">
        <v>250</v>
      </c>
      <c r="C14" s="677"/>
      <c r="D14" s="677"/>
      <c r="E14" s="677"/>
      <c r="F14" s="677"/>
      <c r="G14" s="677"/>
      <c r="H14" s="677"/>
      <c r="I14" s="677"/>
      <c r="J14" s="677"/>
      <c r="K14" s="677"/>
      <c r="L14" s="677"/>
      <c r="M14" s="677"/>
      <c r="N14" s="677"/>
      <c r="O14" s="677"/>
      <c r="P14" s="677"/>
      <c r="Q14" s="678"/>
      <c r="R14" s="679" t="s">
        <v>222</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251</v>
      </c>
      <c r="AQ14" s="677"/>
      <c r="AR14" s="677"/>
      <c r="AS14" s="677"/>
      <c r="AT14" s="677"/>
      <c r="AU14" s="677"/>
      <c r="AV14" s="677"/>
      <c r="AW14" s="677"/>
      <c r="AX14" s="677"/>
      <c r="AY14" s="677"/>
      <c r="AZ14" s="677"/>
      <c r="BA14" s="677"/>
      <c r="BB14" s="677"/>
      <c r="BC14" s="677"/>
      <c r="BD14" s="677"/>
      <c r="BE14" s="677"/>
      <c r="BF14" s="678"/>
      <c r="BG14" s="679">
        <v>225552</v>
      </c>
      <c r="BH14" s="680"/>
      <c r="BI14" s="680"/>
      <c r="BJ14" s="680"/>
      <c r="BK14" s="680"/>
      <c r="BL14" s="680"/>
      <c r="BM14" s="680"/>
      <c r="BN14" s="681"/>
      <c r="BO14" s="682">
        <v>4.0999999999999996</v>
      </c>
      <c r="BP14" s="682"/>
      <c r="BQ14" s="682"/>
      <c r="BR14" s="682"/>
      <c r="BS14" s="688" t="s">
        <v>222</v>
      </c>
      <c r="BT14" s="680"/>
      <c r="BU14" s="680"/>
      <c r="BV14" s="680"/>
      <c r="BW14" s="680"/>
      <c r="BX14" s="680"/>
      <c r="BY14" s="680"/>
      <c r="BZ14" s="680"/>
      <c r="CA14" s="680"/>
      <c r="CB14" s="689"/>
      <c r="CD14" s="694" t="s">
        <v>252</v>
      </c>
      <c r="CE14" s="695"/>
      <c r="CF14" s="695"/>
      <c r="CG14" s="695"/>
      <c r="CH14" s="695"/>
      <c r="CI14" s="695"/>
      <c r="CJ14" s="695"/>
      <c r="CK14" s="695"/>
      <c r="CL14" s="695"/>
      <c r="CM14" s="695"/>
      <c r="CN14" s="695"/>
      <c r="CO14" s="695"/>
      <c r="CP14" s="695"/>
      <c r="CQ14" s="696"/>
      <c r="CR14" s="679">
        <v>1458538</v>
      </c>
      <c r="CS14" s="680"/>
      <c r="CT14" s="680"/>
      <c r="CU14" s="680"/>
      <c r="CV14" s="680"/>
      <c r="CW14" s="680"/>
      <c r="CX14" s="680"/>
      <c r="CY14" s="681"/>
      <c r="CZ14" s="682">
        <v>4.7</v>
      </c>
      <c r="DA14" s="682"/>
      <c r="DB14" s="682"/>
      <c r="DC14" s="682"/>
      <c r="DD14" s="688">
        <v>181835</v>
      </c>
      <c r="DE14" s="680"/>
      <c r="DF14" s="680"/>
      <c r="DG14" s="680"/>
      <c r="DH14" s="680"/>
      <c r="DI14" s="680"/>
      <c r="DJ14" s="680"/>
      <c r="DK14" s="680"/>
      <c r="DL14" s="680"/>
      <c r="DM14" s="680"/>
      <c r="DN14" s="680"/>
      <c r="DO14" s="680"/>
      <c r="DP14" s="681"/>
      <c r="DQ14" s="688">
        <v>1330238</v>
      </c>
      <c r="DR14" s="680"/>
      <c r="DS14" s="680"/>
      <c r="DT14" s="680"/>
      <c r="DU14" s="680"/>
      <c r="DV14" s="680"/>
      <c r="DW14" s="680"/>
      <c r="DX14" s="680"/>
      <c r="DY14" s="680"/>
      <c r="DZ14" s="680"/>
      <c r="EA14" s="680"/>
      <c r="EB14" s="680"/>
      <c r="EC14" s="689"/>
    </row>
    <row r="15" spans="2:143" ht="11.25" customHeight="1" x14ac:dyDescent="0.15">
      <c r="B15" s="676" t="s">
        <v>253</v>
      </c>
      <c r="C15" s="677"/>
      <c r="D15" s="677"/>
      <c r="E15" s="677"/>
      <c r="F15" s="677"/>
      <c r="G15" s="677"/>
      <c r="H15" s="677"/>
      <c r="I15" s="677"/>
      <c r="J15" s="677"/>
      <c r="K15" s="677"/>
      <c r="L15" s="677"/>
      <c r="M15" s="677"/>
      <c r="N15" s="677"/>
      <c r="O15" s="677"/>
      <c r="P15" s="677"/>
      <c r="Q15" s="678"/>
      <c r="R15" s="679">
        <v>76298</v>
      </c>
      <c r="S15" s="680"/>
      <c r="T15" s="680"/>
      <c r="U15" s="680"/>
      <c r="V15" s="680"/>
      <c r="W15" s="680"/>
      <c r="X15" s="680"/>
      <c r="Y15" s="681"/>
      <c r="Z15" s="682">
        <v>0.2</v>
      </c>
      <c r="AA15" s="682"/>
      <c r="AB15" s="682"/>
      <c r="AC15" s="682"/>
      <c r="AD15" s="683">
        <v>76298</v>
      </c>
      <c r="AE15" s="683"/>
      <c r="AF15" s="683"/>
      <c r="AG15" s="683"/>
      <c r="AH15" s="683"/>
      <c r="AI15" s="683"/>
      <c r="AJ15" s="683"/>
      <c r="AK15" s="683"/>
      <c r="AL15" s="684">
        <v>0.5</v>
      </c>
      <c r="AM15" s="685"/>
      <c r="AN15" s="685"/>
      <c r="AO15" s="686"/>
      <c r="AP15" s="676" t="s">
        <v>254</v>
      </c>
      <c r="AQ15" s="677"/>
      <c r="AR15" s="677"/>
      <c r="AS15" s="677"/>
      <c r="AT15" s="677"/>
      <c r="AU15" s="677"/>
      <c r="AV15" s="677"/>
      <c r="AW15" s="677"/>
      <c r="AX15" s="677"/>
      <c r="AY15" s="677"/>
      <c r="AZ15" s="677"/>
      <c r="BA15" s="677"/>
      <c r="BB15" s="677"/>
      <c r="BC15" s="677"/>
      <c r="BD15" s="677"/>
      <c r="BE15" s="677"/>
      <c r="BF15" s="678"/>
      <c r="BG15" s="679">
        <v>337042</v>
      </c>
      <c r="BH15" s="680"/>
      <c r="BI15" s="680"/>
      <c r="BJ15" s="680"/>
      <c r="BK15" s="680"/>
      <c r="BL15" s="680"/>
      <c r="BM15" s="680"/>
      <c r="BN15" s="681"/>
      <c r="BO15" s="682">
        <v>6.1</v>
      </c>
      <c r="BP15" s="682"/>
      <c r="BQ15" s="682"/>
      <c r="BR15" s="682"/>
      <c r="BS15" s="688" t="s">
        <v>127</v>
      </c>
      <c r="BT15" s="680"/>
      <c r="BU15" s="680"/>
      <c r="BV15" s="680"/>
      <c r="BW15" s="680"/>
      <c r="BX15" s="680"/>
      <c r="BY15" s="680"/>
      <c r="BZ15" s="680"/>
      <c r="CA15" s="680"/>
      <c r="CB15" s="689"/>
      <c r="CD15" s="694" t="s">
        <v>255</v>
      </c>
      <c r="CE15" s="695"/>
      <c r="CF15" s="695"/>
      <c r="CG15" s="695"/>
      <c r="CH15" s="695"/>
      <c r="CI15" s="695"/>
      <c r="CJ15" s="695"/>
      <c r="CK15" s="695"/>
      <c r="CL15" s="695"/>
      <c r="CM15" s="695"/>
      <c r="CN15" s="695"/>
      <c r="CO15" s="695"/>
      <c r="CP15" s="695"/>
      <c r="CQ15" s="696"/>
      <c r="CR15" s="679">
        <v>5594266</v>
      </c>
      <c r="CS15" s="680"/>
      <c r="CT15" s="680"/>
      <c r="CU15" s="680"/>
      <c r="CV15" s="680"/>
      <c r="CW15" s="680"/>
      <c r="CX15" s="680"/>
      <c r="CY15" s="681"/>
      <c r="CZ15" s="682">
        <v>17.8</v>
      </c>
      <c r="DA15" s="682"/>
      <c r="DB15" s="682"/>
      <c r="DC15" s="682"/>
      <c r="DD15" s="688">
        <v>2714343</v>
      </c>
      <c r="DE15" s="680"/>
      <c r="DF15" s="680"/>
      <c r="DG15" s="680"/>
      <c r="DH15" s="680"/>
      <c r="DI15" s="680"/>
      <c r="DJ15" s="680"/>
      <c r="DK15" s="680"/>
      <c r="DL15" s="680"/>
      <c r="DM15" s="680"/>
      <c r="DN15" s="680"/>
      <c r="DO15" s="680"/>
      <c r="DP15" s="681"/>
      <c r="DQ15" s="688">
        <v>2459612</v>
      </c>
      <c r="DR15" s="680"/>
      <c r="DS15" s="680"/>
      <c r="DT15" s="680"/>
      <c r="DU15" s="680"/>
      <c r="DV15" s="680"/>
      <c r="DW15" s="680"/>
      <c r="DX15" s="680"/>
      <c r="DY15" s="680"/>
      <c r="DZ15" s="680"/>
      <c r="EA15" s="680"/>
      <c r="EB15" s="680"/>
      <c r="EC15" s="689"/>
    </row>
    <row r="16" spans="2:143" ht="11.25" customHeight="1" x14ac:dyDescent="0.15">
      <c r="B16" s="676" t="s">
        <v>256</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222</v>
      </c>
      <c r="AA16" s="682"/>
      <c r="AB16" s="682"/>
      <c r="AC16" s="682"/>
      <c r="AD16" s="683" t="s">
        <v>127</v>
      </c>
      <c r="AE16" s="683"/>
      <c r="AF16" s="683"/>
      <c r="AG16" s="683"/>
      <c r="AH16" s="683"/>
      <c r="AI16" s="683"/>
      <c r="AJ16" s="683"/>
      <c r="AK16" s="683"/>
      <c r="AL16" s="684" t="s">
        <v>127</v>
      </c>
      <c r="AM16" s="685"/>
      <c r="AN16" s="685"/>
      <c r="AO16" s="686"/>
      <c r="AP16" s="676" t="s">
        <v>257</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258</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222</v>
      </c>
      <c r="DA16" s="682"/>
      <c r="DB16" s="682"/>
      <c r="DC16" s="682"/>
      <c r="DD16" s="688" t="s">
        <v>175</v>
      </c>
      <c r="DE16" s="680"/>
      <c r="DF16" s="680"/>
      <c r="DG16" s="680"/>
      <c r="DH16" s="680"/>
      <c r="DI16" s="680"/>
      <c r="DJ16" s="680"/>
      <c r="DK16" s="680"/>
      <c r="DL16" s="680"/>
      <c r="DM16" s="680"/>
      <c r="DN16" s="680"/>
      <c r="DO16" s="680"/>
      <c r="DP16" s="681"/>
      <c r="DQ16" s="688" t="s">
        <v>175</v>
      </c>
      <c r="DR16" s="680"/>
      <c r="DS16" s="680"/>
      <c r="DT16" s="680"/>
      <c r="DU16" s="680"/>
      <c r="DV16" s="680"/>
      <c r="DW16" s="680"/>
      <c r="DX16" s="680"/>
      <c r="DY16" s="680"/>
      <c r="DZ16" s="680"/>
      <c r="EA16" s="680"/>
      <c r="EB16" s="680"/>
      <c r="EC16" s="689"/>
    </row>
    <row r="17" spans="2:133" ht="11.25" customHeight="1" x14ac:dyDescent="0.15">
      <c r="B17" s="676" t="s">
        <v>259</v>
      </c>
      <c r="C17" s="677"/>
      <c r="D17" s="677"/>
      <c r="E17" s="677"/>
      <c r="F17" s="677"/>
      <c r="G17" s="677"/>
      <c r="H17" s="677"/>
      <c r="I17" s="677"/>
      <c r="J17" s="677"/>
      <c r="K17" s="677"/>
      <c r="L17" s="677"/>
      <c r="M17" s="677"/>
      <c r="N17" s="677"/>
      <c r="O17" s="677"/>
      <c r="P17" s="677"/>
      <c r="Q17" s="678"/>
      <c r="R17" s="679">
        <v>34306</v>
      </c>
      <c r="S17" s="680"/>
      <c r="T17" s="680"/>
      <c r="U17" s="680"/>
      <c r="V17" s="680"/>
      <c r="W17" s="680"/>
      <c r="X17" s="680"/>
      <c r="Y17" s="681"/>
      <c r="Z17" s="682">
        <v>0.1</v>
      </c>
      <c r="AA17" s="682"/>
      <c r="AB17" s="682"/>
      <c r="AC17" s="682"/>
      <c r="AD17" s="683">
        <v>34306</v>
      </c>
      <c r="AE17" s="683"/>
      <c r="AF17" s="683"/>
      <c r="AG17" s="683"/>
      <c r="AH17" s="683"/>
      <c r="AI17" s="683"/>
      <c r="AJ17" s="683"/>
      <c r="AK17" s="683"/>
      <c r="AL17" s="684">
        <v>0.2</v>
      </c>
      <c r="AM17" s="685"/>
      <c r="AN17" s="685"/>
      <c r="AO17" s="686"/>
      <c r="AP17" s="676" t="s">
        <v>260</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261</v>
      </c>
      <c r="CE17" s="695"/>
      <c r="CF17" s="695"/>
      <c r="CG17" s="695"/>
      <c r="CH17" s="695"/>
      <c r="CI17" s="695"/>
      <c r="CJ17" s="695"/>
      <c r="CK17" s="695"/>
      <c r="CL17" s="695"/>
      <c r="CM17" s="695"/>
      <c r="CN17" s="695"/>
      <c r="CO17" s="695"/>
      <c r="CP17" s="695"/>
      <c r="CQ17" s="696"/>
      <c r="CR17" s="679">
        <v>3129824</v>
      </c>
      <c r="CS17" s="680"/>
      <c r="CT17" s="680"/>
      <c r="CU17" s="680"/>
      <c r="CV17" s="680"/>
      <c r="CW17" s="680"/>
      <c r="CX17" s="680"/>
      <c r="CY17" s="681"/>
      <c r="CZ17" s="682">
        <v>10</v>
      </c>
      <c r="DA17" s="682"/>
      <c r="DB17" s="682"/>
      <c r="DC17" s="682"/>
      <c r="DD17" s="688" t="s">
        <v>222</v>
      </c>
      <c r="DE17" s="680"/>
      <c r="DF17" s="680"/>
      <c r="DG17" s="680"/>
      <c r="DH17" s="680"/>
      <c r="DI17" s="680"/>
      <c r="DJ17" s="680"/>
      <c r="DK17" s="680"/>
      <c r="DL17" s="680"/>
      <c r="DM17" s="680"/>
      <c r="DN17" s="680"/>
      <c r="DO17" s="680"/>
      <c r="DP17" s="681"/>
      <c r="DQ17" s="688">
        <v>3089555</v>
      </c>
      <c r="DR17" s="680"/>
      <c r="DS17" s="680"/>
      <c r="DT17" s="680"/>
      <c r="DU17" s="680"/>
      <c r="DV17" s="680"/>
      <c r="DW17" s="680"/>
      <c r="DX17" s="680"/>
      <c r="DY17" s="680"/>
      <c r="DZ17" s="680"/>
      <c r="EA17" s="680"/>
      <c r="EB17" s="680"/>
      <c r="EC17" s="689"/>
    </row>
    <row r="18" spans="2:133" ht="11.25" customHeight="1" x14ac:dyDescent="0.15">
      <c r="B18" s="676" t="s">
        <v>262</v>
      </c>
      <c r="C18" s="677"/>
      <c r="D18" s="677"/>
      <c r="E18" s="677"/>
      <c r="F18" s="677"/>
      <c r="G18" s="677"/>
      <c r="H18" s="677"/>
      <c r="I18" s="677"/>
      <c r="J18" s="677"/>
      <c r="K18" s="677"/>
      <c r="L18" s="677"/>
      <c r="M18" s="677"/>
      <c r="N18" s="677"/>
      <c r="O18" s="677"/>
      <c r="P18" s="677"/>
      <c r="Q18" s="678"/>
      <c r="R18" s="679">
        <v>10097079</v>
      </c>
      <c r="S18" s="680"/>
      <c r="T18" s="680"/>
      <c r="U18" s="680"/>
      <c r="V18" s="680"/>
      <c r="W18" s="680"/>
      <c r="X18" s="680"/>
      <c r="Y18" s="681"/>
      <c r="Z18" s="682">
        <v>30.8</v>
      </c>
      <c r="AA18" s="682"/>
      <c r="AB18" s="682"/>
      <c r="AC18" s="682"/>
      <c r="AD18" s="683">
        <v>9087242</v>
      </c>
      <c r="AE18" s="683"/>
      <c r="AF18" s="683"/>
      <c r="AG18" s="683"/>
      <c r="AH18" s="683"/>
      <c r="AI18" s="683"/>
      <c r="AJ18" s="683"/>
      <c r="AK18" s="683"/>
      <c r="AL18" s="684">
        <v>55.7</v>
      </c>
      <c r="AM18" s="685"/>
      <c r="AN18" s="685"/>
      <c r="AO18" s="686"/>
      <c r="AP18" s="676" t="s">
        <v>263</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222</v>
      </c>
      <c r="BP18" s="682"/>
      <c r="BQ18" s="682"/>
      <c r="BR18" s="682"/>
      <c r="BS18" s="688" t="s">
        <v>222</v>
      </c>
      <c r="BT18" s="680"/>
      <c r="BU18" s="680"/>
      <c r="BV18" s="680"/>
      <c r="BW18" s="680"/>
      <c r="BX18" s="680"/>
      <c r="BY18" s="680"/>
      <c r="BZ18" s="680"/>
      <c r="CA18" s="680"/>
      <c r="CB18" s="689"/>
      <c r="CD18" s="694" t="s">
        <v>264</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222</v>
      </c>
      <c r="DA18" s="682"/>
      <c r="DB18" s="682"/>
      <c r="DC18" s="682"/>
      <c r="DD18" s="688" t="s">
        <v>127</v>
      </c>
      <c r="DE18" s="680"/>
      <c r="DF18" s="680"/>
      <c r="DG18" s="680"/>
      <c r="DH18" s="680"/>
      <c r="DI18" s="680"/>
      <c r="DJ18" s="680"/>
      <c r="DK18" s="680"/>
      <c r="DL18" s="680"/>
      <c r="DM18" s="680"/>
      <c r="DN18" s="680"/>
      <c r="DO18" s="680"/>
      <c r="DP18" s="681"/>
      <c r="DQ18" s="688" t="s">
        <v>222</v>
      </c>
      <c r="DR18" s="680"/>
      <c r="DS18" s="680"/>
      <c r="DT18" s="680"/>
      <c r="DU18" s="680"/>
      <c r="DV18" s="680"/>
      <c r="DW18" s="680"/>
      <c r="DX18" s="680"/>
      <c r="DY18" s="680"/>
      <c r="DZ18" s="680"/>
      <c r="EA18" s="680"/>
      <c r="EB18" s="680"/>
      <c r="EC18" s="689"/>
    </row>
    <row r="19" spans="2:133" ht="11.25" customHeight="1" x14ac:dyDescent="0.15">
      <c r="B19" s="676" t="s">
        <v>265</v>
      </c>
      <c r="C19" s="677"/>
      <c r="D19" s="677"/>
      <c r="E19" s="677"/>
      <c r="F19" s="677"/>
      <c r="G19" s="677"/>
      <c r="H19" s="677"/>
      <c r="I19" s="677"/>
      <c r="J19" s="677"/>
      <c r="K19" s="677"/>
      <c r="L19" s="677"/>
      <c r="M19" s="677"/>
      <c r="N19" s="677"/>
      <c r="O19" s="677"/>
      <c r="P19" s="677"/>
      <c r="Q19" s="678"/>
      <c r="R19" s="679">
        <v>9087242</v>
      </c>
      <c r="S19" s="680"/>
      <c r="T19" s="680"/>
      <c r="U19" s="680"/>
      <c r="V19" s="680"/>
      <c r="W19" s="680"/>
      <c r="X19" s="680"/>
      <c r="Y19" s="681"/>
      <c r="Z19" s="682">
        <v>27.7</v>
      </c>
      <c r="AA19" s="682"/>
      <c r="AB19" s="682"/>
      <c r="AC19" s="682"/>
      <c r="AD19" s="683">
        <v>9087242</v>
      </c>
      <c r="AE19" s="683"/>
      <c r="AF19" s="683"/>
      <c r="AG19" s="683"/>
      <c r="AH19" s="683"/>
      <c r="AI19" s="683"/>
      <c r="AJ19" s="683"/>
      <c r="AK19" s="683"/>
      <c r="AL19" s="684">
        <v>55.7</v>
      </c>
      <c r="AM19" s="685"/>
      <c r="AN19" s="685"/>
      <c r="AO19" s="686"/>
      <c r="AP19" s="676" t="s">
        <v>266</v>
      </c>
      <c r="AQ19" s="677"/>
      <c r="AR19" s="677"/>
      <c r="AS19" s="677"/>
      <c r="AT19" s="677"/>
      <c r="AU19" s="677"/>
      <c r="AV19" s="677"/>
      <c r="AW19" s="677"/>
      <c r="AX19" s="677"/>
      <c r="AY19" s="677"/>
      <c r="AZ19" s="677"/>
      <c r="BA19" s="677"/>
      <c r="BB19" s="677"/>
      <c r="BC19" s="677"/>
      <c r="BD19" s="677"/>
      <c r="BE19" s="677"/>
      <c r="BF19" s="678"/>
      <c r="BG19" s="679">
        <v>2006</v>
      </c>
      <c r="BH19" s="680"/>
      <c r="BI19" s="680"/>
      <c r="BJ19" s="680"/>
      <c r="BK19" s="680"/>
      <c r="BL19" s="680"/>
      <c r="BM19" s="680"/>
      <c r="BN19" s="681"/>
      <c r="BO19" s="682">
        <v>0</v>
      </c>
      <c r="BP19" s="682"/>
      <c r="BQ19" s="682"/>
      <c r="BR19" s="682"/>
      <c r="BS19" s="688" t="s">
        <v>127</v>
      </c>
      <c r="BT19" s="680"/>
      <c r="BU19" s="680"/>
      <c r="BV19" s="680"/>
      <c r="BW19" s="680"/>
      <c r="BX19" s="680"/>
      <c r="BY19" s="680"/>
      <c r="BZ19" s="680"/>
      <c r="CA19" s="680"/>
      <c r="CB19" s="689"/>
      <c r="CD19" s="694" t="s">
        <v>267</v>
      </c>
      <c r="CE19" s="695"/>
      <c r="CF19" s="695"/>
      <c r="CG19" s="695"/>
      <c r="CH19" s="695"/>
      <c r="CI19" s="695"/>
      <c r="CJ19" s="695"/>
      <c r="CK19" s="695"/>
      <c r="CL19" s="695"/>
      <c r="CM19" s="695"/>
      <c r="CN19" s="695"/>
      <c r="CO19" s="695"/>
      <c r="CP19" s="695"/>
      <c r="CQ19" s="696"/>
      <c r="CR19" s="679" t="s">
        <v>222</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222</v>
      </c>
      <c r="DR19" s="680"/>
      <c r="DS19" s="680"/>
      <c r="DT19" s="680"/>
      <c r="DU19" s="680"/>
      <c r="DV19" s="680"/>
      <c r="DW19" s="680"/>
      <c r="DX19" s="680"/>
      <c r="DY19" s="680"/>
      <c r="DZ19" s="680"/>
      <c r="EA19" s="680"/>
      <c r="EB19" s="680"/>
      <c r="EC19" s="689"/>
    </row>
    <row r="20" spans="2:133" ht="11.25" customHeight="1" x14ac:dyDescent="0.15">
      <c r="B20" s="676" t="s">
        <v>268</v>
      </c>
      <c r="C20" s="677"/>
      <c r="D20" s="677"/>
      <c r="E20" s="677"/>
      <c r="F20" s="677"/>
      <c r="G20" s="677"/>
      <c r="H20" s="677"/>
      <c r="I20" s="677"/>
      <c r="J20" s="677"/>
      <c r="K20" s="677"/>
      <c r="L20" s="677"/>
      <c r="M20" s="677"/>
      <c r="N20" s="677"/>
      <c r="O20" s="677"/>
      <c r="P20" s="677"/>
      <c r="Q20" s="678"/>
      <c r="R20" s="679">
        <v>787387</v>
      </c>
      <c r="S20" s="680"/>
      <c r="T20" s="680"/>
      <c r="U20" s="680"/>
      <c r="V20" s="680"/>
      <c r="W20" s="680"/>
      <c r="X20" s="680"/>
      <c r="Y20" s="681"/>
      <c r="Z20" s="682">
        <v>2.4</v>
      </c>
      <c r="AA20" s="682"/>
      <c r="AB20" s="682"/>
      <c r="AC20" s="682"/>
      <c r="AD20" s="683" t="s">
        <v>222</v>
      </c>
      <c r="AE20" s="683"/>
      <c r="AF20" s="683"/>
      <c r="AG20" s="683"/>
      <c r="AH20" s="683"/>
      <c r="AI20" s="683"/>
      <c r="AJ20" s="683"/>
      <c r="AK20" s="683"/>
      <c r="AL20" s="684" t="s">
        <v>127</v>
      </c>
      <c r="AM20" s="685"/>
      <c r="AN20" s="685"/>
      <c r="AO20" s="686"/>
      <c r="AP20" s="676" t="s">
        <v>269</v>
      </c>
      <c r="AQ20" s="677"/>
      <c r="AR20" s="677"/>
      <c r="AS20" s="677"/>
      <c r="AT20" s="677"/>
      <c r="AU20" s="677"/>
      <c r="AV20" s="677"/>
      <c r="AW20" s="677"/>
      <c r="AX20" s="677"/>
      <c r="AY20" s="677"/>
      <c r="AZ20" s="677"/>
      <c r="BA20" s="677"/>
      <c r="BB20" s="677"/>
      <c r="BC20" s="677"/>
      <c r="BD20" s="677"/>
      <c r="BE20" s="677"/>
      <c r="BF20" s="678"/>
      <c r="BG20" s="679">
        <v>2006</v>
      </c>
      <c r="BH20" s="680"/>
      <c r="BI20" s="680"/>
      <c r="BJ20" s="680"/>
      <c r="BK20" s="680"/>
      <c r="BL20" s="680"/>
      <c r="BM20" s="680"/>
      <c r="BN20" s="681"/>
      <c r="BO20" s="682">
        <v>0</v>
      </c>
      <c r="BP20" s="682"/>
      <c r="BQ20" s="682"/>
      <c r="BR20" s="682"/>
      <c r="BS20" s="688" t="s">
        <v>175</v>
      </c>
      <c r="BT20" s="680"/>
      <c r="BU20" s="680"/>
      <c r="BV20" s="680"/>
      <c r="BW20" s="680"/>
      <c r="BX20" s="680"/>
      <c r="BY20" s="680"/>
      <c r="BZ20" s="680"/>
      <c r="CA20" s="680"/>
      <c r="CB20" s="689"/>
      <c r="CD20" s="694" t="s">
        <v>270</v>
      </c>
      <c r="CE20" s="695"/>
      <c r="CF20" s="695"/>
      <c r="CG20" s="695"/>
      <c r="CH20" s="695"/>
      <c r="CI20" s="695"/>
      <c r="CJ20" s="695"/>
      <c r="CK20" s="695"/>
      <c r="CL20" s="695"/>
      <c r="CM20" s="695"/>
      <c r="CN20" s="695"/>
      <c r="CO20" s="695"/>
      <c r="CP20" s="695"/>
      <c r="CQ20" s="696"/>
      <c r="CR20" s="679">
        <v>31363302</v>
      </c>
      <c r="CS20" s="680"/>
      <c r="CT20" s="680"/>
      <c r="CU20" s="680"/>
      <c r="CV20" s="680"/>
      <c r="CW20" s="680"/>
      <c r="CX20" s="680"/>
      <c r="CY20" s="681"/>
      <c r="CZ20" s="682">
        <v>100</v>
      </c>
      <c r="DA20" s="682"/>
      <c r="DB20" s="682"/>
      <c r="DC20" s="682"/>
      <c r="DD20" s="688">
        <v>6165447</v>
      </c>
      <c r="DE20" s="680"/>
      <c r="DF20" s="680"/>
      <c r="DG20" s="680"/>
      <c r="DH20" s="680"/>
      <c r="DI20" s="680"/>
      <c r="DJ20" s="680"/>
      <c r="DK20" s="680"/>
      <c r="DL20" s="680"/>
      <c r="DM20" s="680"/>
      <c r="DN20" s="680"/>
      <c r="DO20" s="680"/>
      <c r="DP20" s="681"/>
      <c r="DQ20" s="688">
        <v>19263602</v>
      </c>
      <c r="DR20" s="680"/>
      <c r="DS20" s="680"/>
      <c r="DT20" s="680"/>
      <c r="DU20" s="680"/>
      <c r="DV20" s="680"/>
      <c r="DW20" s="680"/>
      <c r="DX20" s="680"/>
      <c r="DY20" s="680"/>
      <c r="DZ20" s="680"/>
      <c r="EA20" s="680"/>
      <c r="EB20" s="680"/>
      <c r="EC20" s="689"/>
    </row>
    <row r="21" spans="2:133" ht="11.25" customHeight="1" x14ac:dyDescent="0.15">
      <c r="B21" s="676" t="s">
        <v>271</v>
      </c>
      <c r="C21" s="677"/>
      <c r="D21" s="677"/>
      <c r="E21" s="677"/>
      <c r="F21" s="677"/>
      <c r="G21" s="677"/>
      <c r="H21" s="677"/>
      <c r="I21" s="677"/>
      <c r="J21" s="677"/>
      <c r="K21" s="677"/>
      <c r="L21" s="677"/>
      <c r="M21" s="677"/>
      <c r="N21" s="677"/>
      <c r="O21" s="677"/>
      <c r="P21" s="677"/>
      <c r="Q21" s="678"/>
      <c r="R21" s="679">
        <v>222450</v>
      </c>
      <c r="S21" s="680"/>
      <c r="T21" s="680"/>
      <c r="U21" s="680"/>
      <c r="V21" s="680"/>
      <c r="W21" s="680"/>
      <c r="X21" s="680"/>
      <c r="Y21" s="681"/>
      <c r="Z21" s="682">
        <v>0.7</v>
      </c>
      <c r="AA21" s="682"/>
      <c r="AB21" s="682"/>
      <c r="AC21" s="682"/>
      <c r="AD21" s="683" t="s">
        <v>127</v>
      </c>
      <c r="AE21" s="683"/>
      <c r="AF21" s="683"/>
      <c r="AG21" s="683"/>
      <c r="AH21" s="683"/>
      <c r="AI21" s="683"/>
      <c r="AJ21" s="683"/>
      <c r="AK21" s="683"/>
      <c r="AL21" s="684" t="s">
        <v>222</v>
      </c>
      <c r="AM21" s="685"/>
      <c r="AN21" s="685"/>
      <c r="AO21" s="686"/>
      <c r="AP21" s="697" t="s">
        <v>272</v>
      </c>
      <c r="AQ21" s="698"/>
      <c r="AR21" s="698"/>
      <c r="AS21" s="698"/>
      <c r="AT21" s="698"/>
      <c r="AU21" s="698"/>
      <c r="AV21" s="698"/>
      <c r="AW21" s="698"/>
      <c r="AX21" s="698"/>
      <c r="AY21" s="698"/>
      <c r="AZ21" s="698"/>
      <c r="BA21" s="698"/>
      <c r="BB21" s="698"/>
      <c r="BC21" s="698"/>
      <c r="BD21" s="698"/>
      <c r="BE21" s="698"/>
      <c r="BF21" s="699"/>
      <c r="BG21" s="679">
        <v>2006</v>
      </c>
      <c r="BH21" s="680"/>
      <c r="BI21" s="680"/>
      <c r="BJ21" s="680"/>
      <c r="BK21" s="680"/>
      <c r="BL21" s="680"/>
      <c r="BM21" s="680"/>
      <c r="BN21" s="681"/>
      <c r="BO21" s="682">
        <v>0</v>
      </c>
      <c r="BP21" s="682"/>
      <c r="BQ21" s="682"/>
      <c r="BR21" s="682"/>
      <c r="BS21" s="688" t="s">
        <v>222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273</v>
      </c>
      <c r="C22" s="677"/>
      <c r="D22" s="677"/>
      <c r="E22" s="677"/>
      <c r="F22" s="677"/>
      <c r="G22" s="677"/>
      <c r="H22" s="677"/>
      <c r="I22" s="677"/>
      <c r="J22" s="677"/>
      <c r="K22" s="677"/>
      <c r="L22" s="677"/>
      <c r="M22" s="677"/>
      <c r="N22" s="677"/>
      <c r="O22" s="677"/>
      <c r="P22" s="677"/>
      <c r="Q22" s="678"/>
      <c r="R22" s="679">
        <v>17275612</v>
      </c>
      <c r="S22" s="680"/>
      <c r="T22" s="680"/>
      <c r="U22" s="680"/>
      <c r="V22" s="680"/>
      <c r="W22" s="680"/>
      <c r="X22" s="680"/>
      <c r="Y22" s="681"/>
      <c r="Z22" s="682">
        <v>52.7</v>
      </c>
      <c r="AA22" s="682"/>
      <c r="AB22" s="682"/>
      <c r="AC22" s="682"/>
      <c r="AD22" s="683">
        <v>16265775</v>
      </c>
      <c r="AE22" s="683"/>
      <c r="AF22" s="683"/>
      <c r="AG22" s="683"/>
      <c r="AH22" s="683"/>
      <c r="AI22" s="683"/>
      <c r="AJ22" s="683"/>
      <c r="AK22" s="683"/>
      <c r="AL22" s="684">
        <v>99.7</v>
      </c>
      <c r="AM22" s="685"/>
      <c r="AN22" s="685"/>
      <c r="AO22" s="686"/>
      <c r="AP22" s="697" t="s">
        <v>274</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276</v>
      </c>
      <c r="C23" s="677"/>
      <c r="D23" s="677"/>
      <c r="E23" s="677"/>
      <c r="F23" s="677"/>
      <c r="G23" s="677"/>
      <c r="H23" s="677"/>
      <c r="I23" s="677"/>
      <c r="J23" s="677"/>
      <c r="K23" s="677"/>
      <c r="L23" s="677"/>
      <c r="M23" s="677"/>
      <c r="N23" s="677"/>
      <c r="O23" s="677"/>
      <c r="P23" s="677"/>
      <c r="Q23" s="678"/>
      <c r="R23" s="679">
        <v>6003</v>
      </c>
      <c r="S23" s="680"/>
      <c r="T23" s="680"/>
      <c r="U23" s="680"/>
      <c r="V23" s="680"/>
      <c r="W23" s="680"/>
      <c r="X23" s="680"/>
      <c r="Y23" s="681"/>
      <c r="Z23" s="682">
        <v>0</v>
      </c>
      <c r="AA23" s="682"/>
      <c r="AB23" s="682"/>
      <c r="AC23" s="682"/>
      <c r="AD23" s="683">
        <v>6003</v>
      </c>
      <c r="AE23" s="683"/>
      <c r="AF23" s="683"/>
      <c r="AG23" s="683"/>
      <c r="AH23" s="683"/>
      <c r="AI23" s="683"/>
      <c r="AJ23" s="683"/>
      <c r="AK23" s="683"/>
      <c r="AL23" s="684">
        <v>0</v>
      </c>
      <c r="AM23" s="685"/>
      <c r="AN23" s="685"/>
      <c r="AO23" s="686"/>
      <c r="AP23" s="697" t="s">
        <v>277</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127</v>
      </c>
      <c r="BP23" s="682"/>
      <c r="BQ23" s="682"/>
      <c r="BR23" s="682"/>
      <c r="BS23" s="688" t="s">
        <v>175</v>
      </c>
      <c r="BT23" s="680"/>
      <c r="BU23" s="680"/>
      <c r="BV23" s="680"/>
      <c r="BW23" s="680"/>
      <c r="BX23" s="680"/>
      <c r="BY23" s="680"/>
      <c r="BZ23" s="680"/>
      <c r="CA23" s="680"/>
      <c r="CB23" s="689"/>
      <c r="CD23" s="661" t="s">
        <v>216</v>
      </c>
      <c r="CE23" s="662"/>
      <c r="CF23" s="662"/>
      <c r="CG23" s="662"/>
      <c r="CH23" s="662"/>
      <c r="CI23" s="662"/>
      <c r="CJ23" s="662"/>
      <c r="CK23" s="662"/>
      <c r="CL23" s="662"/>
      <c r="CM23" s="662"/>
      <c r="CN23" s="662"/>
      <c r="CO23" s="662"/>
      <c r="CP23" s="662"/>
      <c r="CQ23" s="663"/>
      <c r="CR23" s="661" t="s">
        <v>278</v>
      </c>
      <c r="CS23" s="662"/>
      <c r="CT23" s="662"/>
      <c r="CU23" s="662"/>
      <c r="CV23" s="662"/>
      <c r="CW23" s="662"/>
      <c r="CX23" s="662"/>
      <c r="CY23" s="663"/>
      <c r="CZ23" s="661" t="s">
        <v>279</v>
      </c>
      <c r="DA23" s="662"/>
      <c r="DB23" s="662"/>
      <c r="DC23" s="663"/>
      <c r="DD23" s="661" t="s">
        <v>280</v>
      </c>
      <c r="DE23" s="662"/>
      <c r="DF23" s="662"/>
      <c r="DG23" s="662"/>
      <c r="DH23" s="662"/>
      <c r="DI23" s="662"/>
      <c r="DJ23" s="662"/>
      <c r="DK23" s="663"/>
      <c r="DL23" s="709" t="s">
        <v>281</v>
      </c>
      <c r="DM23" s="710"/>
      <c r="DN23" s="710"/>
      <c r="DO23" s="710"/>
      <c r="DP23" s="710"/>
      <c r="DQ23" s="710"/>
      <c r="DR23" s="710"/>
      <c r="DS23" s="710"/>
      <c r="DT23" s="710"/>
      <c r="DU23" s="710"/>
      <c r="DV23" s="711"/>
      <c r="DW23" s="661" t="s">
        <v>282</v>
      </c>
      <c r="DX23" s="662"/>
      <c r="DY23" s="662"/>
      <c r="DZ23" s="662"/>
      <c r="EA23" s="662"/>
      <c r="EB23" s="662"/>
      <c r="EC23" s="663"/>
    </row>
    <row r="24" spans="2:133" ht="11.25" customHeight="1" x14ac:dyDescent="0.15">
      <c r="B24" s="676" t="s">
        <v>283</v>
      </c>
      <c r="C24" s="677"/>
      <c r="D24" s="677"/>
      <c r="E24" s="677"/>
      <c r="F24" s="677"/>
      <c r="G24" s="677"/>
      <c r="H24" s="677"/>
      <c r="I24" s="677"/>
      <c r="J24" s="677"/>
      <c r="K24" s="677"/>
      <c r="L24" s="677"/>
      <c r="M24" s="677"/>
      <c r="N24" s="677"/>
      <c r="O24" s="677"/>
      <c r="P24" s="677"/>
      <c r="Q24" s="678"/>
      <c r="R24" s="679">
        <v>75004</v>
      </c>
      <c r="S24" s="680"/>
      <c r="T24" s="680"/>
      <c r="U24" s="680"/>
      <c r="V24" s="680"/>
      <c r="W24" s="680"/>
      <c r="X24" s="680"/>
      <c r="Y24" s="681"/>
      <c r="Z24" s="682">
        <v>0.2</v>
      </c>
      <c r="AA24" s="682"/>
      <c r="AB24" s="682"/>
      <c r="AC24" s="682"/>
      <c r="AD24" s="683" t="s">
        <v>222</v>
      </c>
      <c r="AE24" s="683"/>
      <c r="AF24" s="683"/>
      <c r="AG24" s="683"/>
      <c r="AH24" s="683"/>
      <c r="AI24" s="683"/>
      <c r="AJ24" s="683"/>
      <c r="AK24" s="683"/>
      <c r="AL24" s="684" t="s">
        <v>127</v>
      </c>
      <c r="AM24" s="685"/>
      <c r="AN24" s="685"/>
      <c r="AO24" s="686"/>
      <c r="AP24" s="697" t="s">
        <v>284</v>
      </c>
      <c r="AQ24" s="698"/>
      <c r="AR24" s="698"/>
      <c r="AS24" s="698"/>
      <c r="AT24" s="698"/>
      <c r="AU24" s="698"/>
      <c r="AV24" s="698"/>
      <c r="AW24" s="698"/>
      <c r="AX24" s="698"/>
      <c r="AY24" s="698"/>
      <c r="AZ24" s="698"/>
      <c r="BA24" s="698"/>
      <c r="BB24" s="698"/>
      <c r="BC24" s="698"/>
      <c r="BD24" s="698"/>
      <c r="BE24" s="698"/>
      <c r="BF24" s="699"/>
      <c r="BG24" s="679" t="s">
        <v>222</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285</v>
      </c>
      <c r="CE24" s="691"/>
      <c r="CF24" s="691"/>
      <c r="CG24" s="691"/>
      <c r="CH24" s="691"/>
      <c r="CI24" s="691"/>
      <c r="CJ24" s="691"/>
      <c r="CK24" s="691"/>
      <c r="CL24" s="691"/>
      <c r="CM24" s="691"/>
      <c r="CN24" s="691"/>
      <c r="CO24" s="691"/>
      <c r="CP24" s="691"/>
      <c r="CQ24" s="692"/>
      <c r="CR24" s="668">
        <v>11689155</v>
      </c>
      <c r="CS24" s="669"/>
      <c r="CT24" s="669"/>
      <c r="CU24" s="669"/>
      <c r="CV24" s="669"/>
      <c r="CW24" s="669"/>
      <c r="CX24" s="669"/>
      <c r="CY24" s="670"/>
      <c r="CZ24" s="673">
        <v>37.299999999999997</v>
      </c>
      <c r="DA24" s="674"/>
      <c r="DB24" s="674"/>
      <c r="DC24" s="693"/>
      <c r="DD24" s="712">
        <v>8543054</v>
      </c>
      <c r="DE24" s="669"/>
      <c r="DF24" s="669"/>
      <c r="DG24" s="669"/>
      <c r="DH24" s="669"/>
      <c r="DI24" s="669"/>
      <c r="DJ24" s="669"/>
      <c r="DK24" s="670"/>
      <c r="DL24" s="712">
        <v>8442307</v>
      </c>
      <c r="DM24" s="669"/>
      <c r="DN24" s="669"/>
      <c r="DO24" s="669"/>
      <c r="DP24" s="669"/>
      <c r="DQ24" s="669"/>
      <c r="DR24" s="669"/>
      <c r="DS24" s="669"/>
      <c r="DT24" s="669"/>
      <c r="DU24" s="669"/>
      <c r="DV24" s="670"/>
      <c r="DW24" s="673">
        <v>49.3</v>
      </c>
      <c r="DX24" s="674"/>
      <c r="DY24" s="674"/>
      <c r="DZ24" s="674"/>
      <c r="EA24" s="674"/>
      <c r="EB24" s="674"/>
      <c r="EC24" s="675"/>
    </row>
    <row r="25" spans="2:133" ht="11.25" customHeight="1" x14ac:dyDescent="0.15">
      <c r="B25" s="676" t="s">
        <v>286</v>
      </c>
      <c r="C25" s="677"/>
      <c r="D25" s="677"/>
      <c r="E25" s="677"/>
      <c r="F25" s="677"/>
      <c r="G25" s="677"/>
      <c r="H25" s="677"/>
      <c r="I25" s="677"/>
      <c r="J25" s="677"/>
      <c r="K25" s="677"/>
      <c r="L25" s="677"/>
      <c r="M25" s="677"/>
      <c r="N25" s="677"/>
      <c r="O25" s="677"/>
      <c r="P25" s="677"/>
      <c r="Q25" s="678"/>
      <c r="R25" s="679">
        <v>299098</v>
      </c>
      <c r="S25" s="680"/>
      <c r="T25" s="680"/>
      <c r="U25" s="680"/>
      <c r="V25" s="680"/>
      <c r="W25" s="680"/>
      <c r="X25" s="680"/>
      <c r="Y25" s="681"/>
      <c r="Z25" s="682">
        <v>0.9</v>
      </c>
      <c r="AA25" s="682"/>
      <c r="AB25" s="682"/>
      <c r="AC25" s="682"/>
      <c r="AD25" s="683">
        <v>38023</v>
      </c>
      <c r="AE25" s="683"/>
      <c r="AF25" s="683"/>
      <c r="AG25" s="683"/>
      <c r="AH25" s="683"/>
      <c r="AI25" s="683"/>
      <c r="AJ25" s="683"/>
      <c r="AK25" s="683"/>
      <c r="AL25" s="684">
        <v>0.2</v>
      </c>
      <c r="AM25" s="685"/>
      <c r="AN25" s="685"/>
      <c r="AO25" s="686"/>
      <c r="AP25" s="697" t="s">
        <v>287</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288</v>
      </c>
      <c r="CE25" s="695"/>
      <c r="CF25" s="695"/>
      <c r="CG25" s="695"/>
      <c r="CH25" s="695"/>
      <c r="CI25" s="695"/>
      <c r="CJ25" s="695"/>
      <c r="CK25" s="695"/>
      <c r="CL25" s="695"/>
      <c r="CM25" s="695"/>
      <c r="CN25" s="695"/>
      <c r="CO25" s="695"/>
      <c r="CP25" s="695"/>
      <c r="CQ25" s="696"/>
      <c r="CR25" s="679">
        <v>4132449</v>
      </c>
      <c r="CS25" s="715"/>
      <c r="CT25" s="715"/>
      <c r="CU25" s="715"/>
      <c r="CV25" s="715"/>
      <c r="CW25" s="715"/>
      <c r="CX25" s="715"/>
      <c r="CY25" s="716"/>
      <c r="CZ25" s="684">
        <v>13.2</v>
      </c>
      <c r="DA25" s="713"/>
      <c r="DB25" s="713"/>
      <c r="DC25" s="717"/>
      <c r="DD25" s="688">
        <v>4008225</v>
      </c>
      <c r="DE25" s="715"/>
      <c r="DF25" s="715"/>
      <c r="DG25" s="715"/>
      <c r="DH25" s="715"/>
      <c r="DI25" s="715"/>
      <c r="DJ25" s="715"/>
      <c r="DK25" s="716"/>
      <c r="DL25" s="688">
        <v>3949425</v>
      </c>
      <c r="DM25" s="715"/>
      <c r="DN25" s="715"/>
      <c r="DO25" s="715"/>
      <c r="DP25" s="715"/>
      <c r="DQ25" s="715"/>
      <c r="DR25" s="715"/>
      <c r="DS25" s="715"/>
      <c r="DT25" s="715"/>
      <c r="DU25" s="715"/>
      <c r="DV25" s="716"/>
      <c r="DW25" s="684">
        <v>23.1</v>
      </c>
      <c r="DX25" s="713"/>
      <c r="DY25" s="713"/>
      <c r="DZ25" s="713"/>
      <c r="EA25" s="713"/>
      <c r="EB25" s="713"/>
      <c r="EC25" s="714"/>
    </row>
    <row r="26" spans="2:133" ht="11.25" customHeight="1" x14ac:dyDescent="0.15">
      <c r="B26" s="676" t="s">
        <v>289</v>
      </c>
      <c r="C26" s="677"/>
      <c r="D26" s="677"/>
      <c r="E26" s="677"/>
      <c r="F26" s="677"/>
      <c r="G26" s="677"/>
      <c r="H26" s="677"/>
      <c r="I26" s="677"/>
      <c r="J26" s="677"/>
      <c r="K26" s="677"/>
      <c r="L26" s="677"/>
      <c r="M26" s="677"/>
      <c r="N26" s="677"/>
      <c r="O26" s="677"/>
      <c r="P26" s="677"/>
      <c r="Q26" s="678"/>
      <c r="R26" s="679">
        <v>37451</v>
      </c>
      <c r="S26" s="680"/>
      <c r="T26" s="680"/>
      <c r="U26" s="680"/>
      <c r="V26" s="680"/>
      <c r="W26" s="680"/>
      <c r="X26" s="680"/>
      <c r="Y26" s="681"/>
      <c r="Z26" s="682">
        <v>0.1</v>
      </c>
      <c r="AA26" s="682"/>
      <c r="AB26" s="682"/>
      <c r="AC26" s="682"/>
      <c r="AD26" s="683">
        <v>8</v>
      </c>
      <c r="AE26" s="683"/>
      <c r="AF26" s="683"/>
      <c r="AG26" s="683"/>
      <c r="AH26" s="683"/>
      <c r="AI26" s="683"/>
      <c r="AJ26" s="683"/>
      <c r="AK26" s="683"/>
      <c r="AL26" s="684">
        <v>0</v>
      </c>
      <c r="AM26" s="685"/>
      <c r="AN26" s="685"/>
      <c r="AO26" s="686"/>
      <c r="AP26" s="697" t="s">
        <v>290</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222</v>
      </c>
      <c r="BT26" s="680"/>
      <c r="BU26" s="680"/>
      <c r="BV26" s="680"/>
      <c r="BW26" s="680"/>
      <c r="BX26" s="680"/>
      <c r="BY26" s="680"/>
      <c r="BZ26" s="680"/>
      <c r="CA26" s="680"/>
      <c r="CB26" s="689"/>
      <c r="CD26" s="694" t="s">
        <v>291</v>
      </c>
      <c r="CE26" s="695"/>
      <c r="CF26" s="695"/>
      <c r="CG26" s="695"/>
      <c r="CH26" s="695"/>
      <c r="CI26" s="695"/>
      <c r="CJ26" s="695"/>
      <c r="CK26" s="695"/>
      <c r="CL26" s="695"/>
      <c r="CM26" s="695"/>
      <c r="CN26" s="695"/>
      <c r="CO26" s="695"/>
      <c r="CP26" s="695"/>
      <c r="CQ26" s="696"/>
      <c r="CR26" s="679">
        <v>2663617</v>
      </c>
      <c r="CS26" s="680"/>
      <c r="CT26" s="680"/>
      <c r="CU26" s="680"/>
      <c r="CV26" s="680"/>
      <c r="CW26" s="680"/>
      <c r="CX26" s="680"/>
      <c r="CY26" s="681"/>
      <c r="CZ26" s="684">
        <v>8.5</v>
      </c>
      <c r="DA26" s="713"/>
      <c r="DB26" s="713"/>
      <c r="DC26" s="717"/>
      <c r="DD26" s="688">
        <v>2560645</v>
      </c>
      <c r="DE26" s="680"/>
      <c r="DF26" s="680"/>
      <c r="DG26" s="680"/>
      <c r="DH26" s="680"/>
      <c r="DI26" s="680"/>
      <c r="DJ26" s="680"/>
      <c r="DK26" s="681"/>
      <c r="DL26" s="688" t="s">
        <v>127</v>
      </c>
      <c r="DM26" s="680"/>
      <c r="DN26" s="680"/>
      <c r="DO26" s="680"/>
      <c r="DP26" s="680"/>
      <c r="DQ26" s="680"/>
      <c r="DR26" s="680"/>
      <c r="DS26" s="680"/>
      <c r="DT26" s="680"/>
      <c r="DU26" s="680"/>
      <c r="DV26" s="681"/>
      <c r="DW26" s="684" t="s">
        <v>222</v>
      </c>
      <c r="DX26" s="713"/>
      <c r="DY26" s="713"/>
      <c r="DZ26" s="713"/>
      <c r="EA26" s="713"/>
      <c r="EB26" s="713"/>
      <c r="EC26" s="714"/>
    </row>
    <row r="27" spans="2:133" ht="11.25" customHeight="1" x14ac:dyDescent="0.15">
      <c r="B27" s="676" t="s">
        <v>292</v>
      </c>
      <c r="C27" s="677"/>
      <c r="D27" s="677"/>
      <c r="E27" s="677"/>
      <c r="F27" s="677"/>
      <c r="G27" s="677"/>
      <c r="H27" s="677"/>
      <c r="I27" s="677"/>
      <c r="J27" s="677"/>
      <c r="K27" s="677"/>
      <c r="L27" s="677"/>
      <c r="M27" s="677"/>
      <c r="N27" s="677"/>
      <c r="O27" s="677"/>
      <c r="P27" s="677"/>
      <c r="Q27" s="678"/>
      <c r="R27" s="679">
        <v>2997850</v>
      </c>
      <c r="S27" s="680"/>
      <c r="T27" s="680"/>
      <c r="U27" s="680"/>
      <c r="V27" s="680"/>
      <c r="W27" s="680"/>
      <c r="X27" s="680"/>
      <c r="Y27" s="681"/>
      <c r="Z27" s="682">
        <v>9.1</v>
      </c>
      <c r="AA27" s="682"/>
      <c r="AB27" s="682"/>
      <c r="AC27" s="682"/>
      <c r="AD27" s="683" t="s">
        <v>222</v>
      </c>
      <c r="AE27" s="683"/>
      <c r="AF27" s="683"/>
      <c r="AG27" s="683"/>
      <c r="AH27" s="683"/>
      <c r="AI27" s="683"/>
      <c r="AJ27" s="683"/>
      <c r="AK27" s="683"/>
      <c r="AL27" s="684" t="s">
        <v>127</v>
      </c>
      <c r="AM27" s="685"/>
      <c r="AN27" s="685"/>
      <c r="AO27" s="686"/>
      <c r="AP27" s="676" t="s">
        <v>293</v>
      </c>
      <c r="AQ27" s="677"/>
      <c r="AR27" s="677"/>
      <c r="AS27" s="677"/>
      <c r="AT27" s="677"/>
      <c r="AU27" s="677"/>
      <c r="AV27" s="677"/>
      <c r="AW27" s="677"/>
      <c r="AX27" s="677"/>
      <c r="AY27" s="677"/>
      <c r="AZ27" s="677"/>
      <c r="BA27" s="677"/>
      <c r="BB27" s="677"/>
      <c r="BC27" s="677"/>
      <c r="BD27" s="677"/>
      <c r="BE27" s="677"/>
      <c r="BF27" s="678"/>
      <c r="BG27" s="679">
        <v>5567683</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294</v>
      </c>
      <c r="CE27" s="695"/>
      <c r="CF27" s="695"/>
      <c r="CG27" s="695"/>
      <c r="CH27" s="695"/>
      <c r="CI27" s="695"/>
      <c r="CJ27" s="695"/>
      <c r="CK27" s="695"/>
      <c r="CL27" s="695"/>
      <c r="CM27" s="695"/>
      <c r="CN27" s="695"/>
      <c r="CO27" s="695"/>
      <c r="CP27" s="695"/>
      <c r="CQ27" s="696"/>
      <c r="CR27" s="679">
        <v>4426997</v>
      </c>
      <c r="CS27" s="715"/>
      <c r="CT27" s="715"/>
      <c r="CU27" s="715"/>
      <c r="CV27" s="715"/>
      <c r="CW27" s="715"/>
      <c r="CX27" s="715"/>
      <c r="CY27" s="716"/>
      <c r="CZ27" s="684">
        <v>14.1</v>
      </c>
      <c r="DA27" s="713"/>
      <c r="DB27" s="713"/>
      <c r="DC27" s="717"/>
      <c r="DD27" s="688">
        <v>1445389</v>
      </c>
      <c r="DE27" s="715"/>
      <c r="DF27" s="715"/>
      <c r="DG27" s="715"/>
      <c r="DH27" s="715"/>
      <c r="DI27" s="715"/>
      <c r="DJ27" s="715"/>
      <c r="DK27" s="716"/>
      <c r="DL27" s="688">
        <v>1403442</v>
      </c>
      <c r="DM27" s="715"/>
      <c r="DN27" s="715"/>
      <c r="DO27" s="715"/>
      <c r="DP27" s="715"/>
      <c r="DQ27" s="715"/>
      <c r="DR27" s="715"/>
      <c r="DS27" s="715"/>
      <c r="DT27" s="715"/>
      <c r="DU27" s="715"/>
      <c r="DV27" s="716"/>
      <c r="DW27" s="684">
        <v>8.1999999999999993</v>
      </c>
      <c r="DX27" s="713"/>
      <c r="DY27" s="713"/>
      <c r="DZ27" s="713"/>
      <c r="EA27" s="713"/>
      <c r="EB27" s="713"/>
      <c r="EC27" s="714"/>
    </row>
    <row r="28" spans="2:133" ht="11.25" customHeight="1" x14ac:dyDescent="0.15">
      <c r="B28" s="721" t="s">
        <v>295</v>
      </c>
      <c r="C28" s="722"/>
      <c r="D28" s="722"/>
      <c r="E28" s="722"/>
      <c r="F28" s="722"/>
      <c r="G28" s="722"/>
      <c r="H28" s="722"/>
      <c r="I28" s="722"/>
      <c r="J28" s="722"/>
      <c r="K28" s="722"/>
      <c r="L28" s="722"/>
      <c r="M28" s="722"/>
      <c r="N28" s="722"/>
      <c r="O28" s="722"/>
      <c r="P28" s="722"/>
      <c r="Q28" s="723"/>
      <c r="R28" s="679" t="s">
        <v>222</v>
      </c>
      <c r="S28" s="680"/>
      <c r="T28" s="680"/>
      <c r="U28" s="680"/>
      <c r="V28" s="680"/>
      <c r="W28" s="680"/>
      <c r="X28" s="680"/>
      <c r="Y28" s="681"/>
      <c r="Z28" s="682" t="s">
        <v>222</v>
      </c>
      <c r="AA28" s="682"/>
      <c r="AB28" s="682"/>
      <c r="AC28" s="682"/>
      <c r="AD28" s="683" t="s">
        <v>127</v>
      </c>
      <c r="AE28" s="683"/>
      <c r="AF28" s="683"/>
      <c r="AG28" s="683"/>
      <c r="AH28" s="683"/>
      <c r="AI28" s="683"/>
      <c r="AJ28" s="683"/>
      <c r="AK28" s="683"/>
      <c r="AL28" s="684" t="s">
        <v>222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296</v>
      </c>
      <c r="CE28" s="695"/>
      <c r="CF28" s="695"/>
      <c r="CG28" s="695"/>
      <c r="CH28" s="695"/>
      <c r="CI28" s="695"/>
      <c r="CJ28" s="695"/>
      <c r="CK28" s="695"/>
      <c r="CL28" s="695"/>
      <c r="CM28" s="695"/>
      <c r="CN28" s="695"/>
      <c r="CO28" s="695"/>
      <c r="CP28" s="695"/>
      <c r="CQ28" s="696"/>
      <c r="CR28" s="679">
        <v>3129709</v>
      </c>
      <c r="CS28" s="680"/>
      <c r="CT28" s="680"/>
      <c r="CU28" s="680"/>
      <c r="CV28" s="680"/>
      <c r="CW28" s="680"/>
      <c r="CX28" s="680"/>
      <c r="CY28" s="681"/>
      <c r="CZ28" s="684">
        <v>10</v>
      </c>
      <c r="DA28" s="713"/>
      <c r="DB28" s="713"/>
      <c r="DC28" s="717"/>
      <c r="DD28" s="688">
        <v>3089440</v>
      </c>
      <c r="DE28" s="680"/>
      <c r="DF28" s="680"/>
      <c r="DG28" s="680"/>
      <c r="DH28" s="680"/>
      <c r="DI28" s="680"/>
      <c r="DJ28" s="680"/>
      <c r="DK28" s="681"/>
      <c r="DL28" s="688">
        <v>3089440</v>
      </c>
      <c r="DM28" s="680"/>
      <c r="DN28" s="680"/>
      <c r="DO28" s="680"/>
      <c r="DP28" s="680"/>
      <c r="DQ28" s="680"/>
      <c r="DR28" s="680"/>
      <c r="DS28" s="680"/>
      <c r="DT28" s="680"/>
      <c r="DU28" s="680"/>
      <c r="DV28" s="681"/>
      <c r="DW28" s="684">
        <v>18.100000000000001</v>
      </c>
      <c r="DX28" s="713"/>
      <c r="DY28" s="713"/>
      <c r="DZ28" s="713"/>
      <c r="EA28" s="713"/>
      <c r="EB28" s="713"/>
      <c r="EC28" s="714"/>
    </row>
    <row r="29" spans="2:133" ht="11.25" customHeight="1" x14ac:dyDescent="0.15">
      <c r="B29" s="676" t="s">
        <v>297</v>
      </c>
      <c r="C29" s="677"/>
      <c r="D29" s="677"/>
      <c r="E29" s="677"/>
      <c r="F29" s="677"/>
      <c r="G29" s="677"/>
      <c r="H29" s="677"/>
      <c r="I29" s="677"/>
      <c r="J29" s="677"/>
      <c r="K29" s="677"/>
      <c r="L29" s="677"/>
      <c r="M29" s="677"/>
      <c r="N29" s="677"/>
      <c r="O29" s="677"/>
      <c r="P29" s="677"/>
      <c r="Q29" s="678"/>
      <c r="R29" s="679">
        <v>2817458</v>
      </c>
      <c r="S29" s="680"/>
      <c r="T29" s="680"/>
      <c r="U29" s="680"/>
      <c r="V29" s="680"/>
      <c r="W29" s="680"/>
      <c r="X29" s="680"/>
      <c r="Y29" s="681"/>
      <c r="Z29" s="682">
        <v>8.6</v>
      </c>
      <c r="AA29" s="682"/>
      <c r="AB29" s="682"/>
      <c r="AC29" s="682"/>
      <c r="AD29" s="683" t="s">
        <v>222</v>
      </c>
      <c r="AE29" s="683"/>
      <c r="AF29" s="683"/>
      <c r="AG29" s="683"/>
      <c r="AH29" s="683"/>
      <c r="AI29" s="683"/>
      <c r="AJ29" s="683"/>
      <c r="AK29" s="683"/>
      <c r="AL29" s="684" t="s">
        <v>127</v>
      </c>
      <c r="AM29" s="685"/>
      <c r="AN29" s="685"/>
      <c r="AO29" s="686"/>
      <c r="AP29" s="658" t="s">
        <v>216</v>
      </c>
      <c r="AQ29" s="659"/>
      <c r="AR29" s="659"/>
      <c r="AS29" s="659"/>
      <c r="AT29" s="659"/>
      <c r="AU29" s="659"/>
      <c r="AV29" s="659"/>
      <c r="AW29" s="659"/>
      <c r="AX29" s="659"/>
      <c r="AY29" s="659"/>
      <c r="AZ29" s="659"/>
      <c r="BA29" s="659"/>
      <c r="BB29" s="659"/>
      <c r="BC29" s="659"/>
      <c r="BD29" s="659"/>
      <c r="BE29" s="659"/>
      <c r="BF29" s="660"/>
      <c r="BG29" s="658" t="s">
        <v>298</v>
      </c>
      <c r="BH29" s="719"/>
      <c r="BI29" s="719"/>
      <c r="BJ29" s="719"/>
      <c r="BK29" s="719"/>
      <c r="BL29" s="719"/>
      <c r="BM29" s="719"/>
      <c r="BN29" s="719"/>
      <c r="BO29" s="719"/>
      <c r="BP29" s="719"/>
      <c r="BQ29" s="720"/>
      <c r="BR29" s="658" t="s">
        <v>299</v>
      </c>
      <c r="BS29" s="719"/>
      <c r="BT29" s="719"/>
      <c r="BU29" s="719"/>
      <c r="BV29" s="719"/>
      <c r="BW29" s="719"/>
      <c r="BX29" s="719"/>
      <c r="BY29" s="719"/>
      <c r="BZ29" s="719"/>
      <c r="CA29" s="719"/>
      <c r="CB29" s="720"/>
      <c r="CD29" s="742" t="s">
        <v>300</v>
      </c>
      <c r="CE29" s="743"/>
      <c r="CF29" s="694" t="s">
        <v>301</v>
      </c>
      <c r="CG29" s="695"/>
      <c r="CH29" s="695"/>
      <c r="CI29" s="695"/>
      <c r="CJ29" s="695"/>
      <c r="CK29" s="695"/>
      <c r="CL29" s="695"/>
      <c r="CM29" s="695"/>
      <c r="CN29" s="695"/>
      <c r="CO29" s="695"/>
      <c r="CP29" s="695"/>
      <c r="CQ29" s="696"/>
      <c r="CR29" s="679">
        <v>3129709</v>
      </c>
      <c r="CS29" s="715"/>
      <c r="CT29" s="715"/>
      <c r="CU29" s="715"/>
      <c r="CV29" s="715"/>
      <c r="CW29" s="715"/>
      <c r="CX29" s="715"/>
      <c r="CY29" s="716"/>
      <c r="CZ29" s="684">
        <v>10</v>
      </c>
      <c r="DA29" s="713"/>
      <c r="DB29" s="713"/>
      <c r="DC29" s="717"/>
      <c r="DD29" s="688">
        <v>3089440</v>
      </c>
      <c r="DE29" s="715"/>
      <c r="DF29" s="715"/>
      <c r="DG29" s="715"/>
      <c r="DH29" s="715"/>
      <c r="DI29" s="715"/>
      <c r="DJ29" s="715"/>
      <c r="DK29" s="716"/>
      <c r="DL29" s="688">
        <v>3089440</v>
      </c>
      <c r="DM29" s="715"/>
      <c r="DN29" s="715"/>
      <c r="DO29" s="715"/>
      <c r="DP29" s="715"/>
      <c r="DQ29" s="715"/>
      <c r="DR29" s="715"/>
      <c r="DS29" s="715"/>
      <c r="DT29" s="715"/>
      <c r="DU29" s="715"/>
      <c r="DV29" s="716"/>
      <c r="DW29" s="684">
        <v>18.100000000000001</v>
      </c>
      <c r="DX29" s="713"/>
      <c r="DY29" s="713"/>
      <c r="DZ29" s="713"/>
      <c r="EA29" s="713"/>
      <c r="EB29" s="713"/>
      <c r="EC29" s="714"/>
    </row>
    <row r="30" spans="2:133" ht="11.25" customHeight="1" x14ac:dyDescent="0.15">
      <c r="B30" s="676" t="s">
        <v>302</v>
      </c>
      <c r="C30" s="677"/>
      <c r="D30" s="677"/>
      <c r="E30" s="677"/>
      <c r="F30" s="677"/>
      <c r="G30" s="677"/>
      <c r="H30" s="677"/>
      <c r="I30" s="677"/>
      <c r="J30" s="677"/>
      <c r="K30" s="677"/>
      <c r="L30" s="677"/>
      <c r="M30" s="677"/>
      <c r="N30" s="677"/>
      <c r="O30" s="677"/>
      <c r="P30" s="677"/>
      <c r="Q30" s="678"/>
      <c r="R30" s="679">
        <v>50288</v>
      </c>
      <c r="S30" s="680"/>
      <c r="T30" s="680"/>
      <c r="U30" s="680"/>
      <c r="V30" s="680"/>
      <c r="W30" s="680"/>
      <c r="X30" s="680"/>
      <c r="Y30" s="681"/>
      <c r="Z30" s="682">
        <v>0.2</v>
      </c>
      <c r="AA30" s="682"/>
      <c r="AB30" s="682"/>
      <c r="AC30" s="682"/>
      <c r="AD30" s="683" t="s">
        <v>222</v>
      </c>
      <c r="AE30" s="683"/>
      <c r="AF30" s="683"/>
      <c r="AG30" s="683"/>
      <c r="AH30" s="683"/>
      <c r="AI30" s="683"/>
      <c r="AJ30" s="683"/>
      <c r="AK30" s="683"/>
      <c r="AL30" s="684" t="s">
        <v>127</v>
      </c>
      <c r="AM30" s="685"/>
      <c r="AN30" s="685"/>
      <c r="AO30" s="686"/>
      <c r="AP30" s="727" t="s">
        <v>303</v>
      </c>
      <c r="AQ30" s="728"/>
      <c r="AR30" s="728"/>
      <c r="AS30" s="728"/>
      <c r="AT30" s="733" t="s">
        <v>304</v>
      </c>
      <c r="AU30" s="230"/>
      <c r="AV30" s="230"/>
      <c r="AW30" s="230"/>
      <c r="AX30" s="665" t="s">
        <v>183</v>
      </c>
      <c r="AY30" s="666"/>
      <c r="AZ30" s="666"/>
      <c r="BA30" s="666"/>
      <c r="BB30" s="666"/>
      <c r="BC30" s="666"/>
      <c r="BD30" s="666"/>
      <c r="BE30" s="666"/>
      <c r="BF30" s="667"/>
      <c r="BG30" s="739">
        <v>98.9</v>
      </c>
      <c r="BH30" s="740"/>
      <c r="BI30" s="740"/>
      <c r="BJ30" s="740"/>
      <c r="BK30" s="740"/>
      <c r="BL30" s="740"/>
      <c r="BM30" s="674">
        <v>93.6</v>
      </c>
      <c r="BN30" s="740"/>
      <c r="BO30" s="740"/>
      <c r="BP30" s="740"/>
      <c r="BQ30" s="741"/>
      <c r="BR30" s="739">
        <v>98.7</v>
      </c>
      <c r="BS30" s="740"/>
      <c r="BT30" s="740"/>
      <c r="BU30" s="740"/>
      <c r="BV30" s="740"/>
      <c r="BW30" s="740"/>
      <c r="BX30" s="674">
        <v>93.1</v>
      </c>
      <c r="BY30" s="740"/>
      <c r="BZ30" s="740"/>
      <c r="CA30" s="740"/>
      <c r="CB30" s="741"/>
      <c r="CD30" s="744"/>
      <c r="CE30" s="745"/>
      <c r="CF30" s="694" t="s">
        <v>305</v>
      </c>
      <c r="CG30" s="695"/>
      <c r="CH30" s="695"/>
      <c r="CI30" s="695"/>
      <c r="CJ30" s="695"/>
      <c r="CK30" s="695"/>
      <c r="CL30" s="695"/>
      <c r="CM30" s="695"/>
      <c r="CN30" s="695"/>
      <c r="CO30" s="695"/>
      <c r="CP30" s="695"/>
      <c r="CQ30" s="696"/>
      <c r="CR30" s="679">
        <v>2858079</v>
      </c>
      <c r="CS30" s="680"/>
      <c r="CT30" s="680"/>
      <c r="CU30" s="680"/>
      <c r="CV30" s="680"/>
      <c r="CW30" s="680"/>
      <c r="CX30" s="680"/>
      <c r="CY30" s="681"/>
      <c r="CZ30" s="684">
        <v>9.1</v>
      </c>
      <c r="DA30" s="713"/>
      <c r="DB30" s="713"/>
      <c r="DC30" s="717"/>
      <c r="DD30" s="688">
        <v>2817810</v>
      </c>
      <c r="DE30" s="680"/>
      <c r="DF30" s="680"/>
      <c r="DG30" s="680"/>
      <c r="DH30" s="680"/>
      <c r="DI30" s="680"/>
      <c r="DJ30" s="680"/>
      <c r="DK30" s="681"/>
      <c r="DL30" s="688">
        <v>2817810</v>
      </c>
      <c r="DM30" s="680"/>
      <c r="DN30" s="680"/>
      <c r="DO30" s="680"/>
      <c r="DP30" s="680"/>
      <c r="DQ30" s="680"/>
      <c r="DR30" s="680"/>
      <c r="DS30" s="680"/>
      <c r="DT30" s="680"/>
      <c r="DU30" s="680"/>
      <c r="DV30" s="681"/>
      <c r="DW30" s="684">
        <v>16.5</v>
      </c>
      <c r="DX30" s="713"/>
      <c r="DY30" s="713"/>
      <c r="DZ30" s="713"/>
      <c r="EA30" s="713"/>
      <c r="EB30" s="713"/>
      <c r="EC30" s="714"/>
    </row>
    <row r="31" spans="2:133" ht="11.25" customHeight="1" x14ac:dyDescent="0.15">
      <c r="B31" s="676" t="s">
        <v>306</v>
      </c>
      <c r="C31" s="677"/>
      <c r="D31" s="677"/>
      <c r="E31" s="677"/>
      <c r="F31" s="677"/>
      <c r="G31" s="677"/>
      <c r="H31" s="677"/>
      <c r="I31" s="677"/>
      <c r="J31" s="677"/>
      <c r="K31" s="677"/>
      <c r="L31" s="677"/>
      <c r="M31" s="677"/>
      <c r="N31" s="677"/>
      <c r="O31" s="677"/>
      <c r="P31" s="677"/>
      <c r="Q31" s="678"/>
      <c r="R31" s="679">
        <v>16734</v>
      </c>
      <c r="S31" s="680"/>
      <c r="T31" s="680"/>
      <c r="U31" s="680"/>
      <c r="V31" s="680"/>
      <c r="W31" s="680"/>
      <c r="X31" s="680"/>
      <c r="Y31" s="681"/>
      <c r="Z31" s="682">
        <v>0.1</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307</v>
      </c>
      <c r="AV31" s="229"/>
      <c r="AW31" s="229"/>
      <c r="AX31" s="676" t="s">
        <v>308</v>
      </c>
      <c r="AY31" s="677"/>
      <c r="AZ31" s="677"/>
      <c r="BA31" s="677"/>
      <c r="BB31" s="677"/>
      <c r="BC31" s="677"/>
      <c r="BD31" s="677"/>
      <c r="BE31" s="677"/>
      <c r="BF31" s="678"/>
      <c r="BG31" s="736">
        <v>98.9</v>
      </c>
      <c r="BH31" s="715"/>
      <c r="BI31" s="715"/>
      <c r="BJ31" s="715"/>
      <c r="BK31" s="715"/>
      <c r="BL31" s="715"/>
      <c r="BM31" s="685">
        <v>95.6</v>
      </c>
      <c r="BN31" s="737"/>
      <c r="BO31" s="737"/>
      <c r="BP31" s="737"/>
      <c r="BQ31" s="738"/>
      <c r="BR31" s="736">
        <v>98.7</v>
      </c>
      <c r="BS31" s="715"/>
      <c r="BT31" s="715"/>
      <c r="BU31" s="715"/>
      <c r="BV31" s="715"/>
      <c r="BW31" s="715"/>
      <c r="BX31" s="685">
        <v>95.4</v>
      </c>
      <c r="BY31" s="737"/>
      <c r="BZ31" s="737"/>
      <c r="CA31" s="737"/>
      <c r="CB31" s="738"/>
      <c r="CD31" s="744"/>
      <c r="CE31" s="745"/>
      <c r="CF31" s="694" t="s">
        <v>309</v>
      </c>
      <c r="CG31" s="695"/>
      <c r="CH31" s="695"/>
      <c r="CI31" s="695"/>
      <c r="CJ31" s="695"/>
      <c r="CK31" s="695"/>
      <c r="CL31" s="695"/>
      <c r="CM31" s="695"/>
      <c r="CN31" s="695"/>
      <c r="CO31" s="695"/>
      <c r="CP31" s="695"/>
      <c r="CQ31" s="696"/>
      <c r="CR31" s="679">
        <v>271630</v>
      </c>
      <c r="CS31" s="715"/>
      <c r="CT31" s="715"/>
      <c r="CU31" s="715"/>
      <c r="CV31" s="715"/>
      <c r="CW31" s="715"/>
      <c r="CX31" s="715"/>
      <c r="CY31" s="716"/>
      <c r="CZ31" s="684">
        <v>0.9</v>
      </c>
      <c r="DA31" s="713"/>
      <c r="DB31" s="713"/>
      <c r="DC31" s="717"/>
      <c r="DD31" s="688">
        <v>271630</v>
      </c>
      <c r="DE31" s="715"/>
      <c r="DF31" s="715"/>
      <c r="DG31" s="715"/>
      <c r="DH31" s="715"/>
      <c r="DI31" s="715"/>
      <c r="DJ31" s="715"/>
      <c r="DK31" s="716"/>
      <c r="DL31" s="688">
        <v>271630</v>
      </c>
      <c r="DM31" s="715"/>
      <c r="DN31" s="715"/>
      <c r="DO31" s="715"/>
      <c r="DP31" s="715"/>
      <c r="DQ31" s="715"/>
      <c r="DR31" s="715"/>
      <c r="DS31" s="715"/>
      <c r="DT31" s="715"/>
      <c r="DU31" s="715"/>
      <c r="DV31" s="716"/>
      <c r="DW31" s="684">
        <v>1.6</v>
      </c>
      <c r="DX31" s="713"/>
      <c r="DY31" s="713"/>
      <c r="DZ31" s="713"/>
      <c r="EA31" s="713"/>
      <c r="EB31" s="713"/>
      <c r="EC31" s="714"/>
    </row>
    <row r="32" spans="2:133" ht="11.25" customHeight="1" x14ac:dyDescent="0.15">
      <c r="B32" s="676" t="s">
        <v>310</v>
      </c>
      <c r="C32" s="677"/>
      <c r="D32" s="677"/>
      <c r="E32" s="677"/>
      <c r="F32" s="677"/>
      <c r="G32" s="677"/>
      <c r="H32" s="677"/>
      <c r="I32" s="677"/>
      <c r="J32" s="677"/>
      <c r="K32" s="677"/>
      <c r="L32" s="677"/>
      <c r="M32" s="677"/>
      <c r="N32" s="677"/>
      <c r="O32" s="677"/>
      <c r="P32" s="677"/>
      <c r="Q32" s="678"/>
      <c r="R32" s="679">
        <v>1747790</v>
      </c>
      <c r="S32" s="680"/>
      <c r="T32" s="680"/>
      <c r="U32" s="680"/>
      <c r="V32" s="680"/>
      <c r="W32" s="680"/>
      <c r="X32" s="680"/>
      <c r="Y32" s="681"/>
      <c r="Z32" s="682">
        <v>5.3</v>
      </c>
      <c r="AA32" s="682"/>
      <c r="AB32" s="682"/>
      <c r="AC32" s="682"/>
      <c r="AD32" s="683" t="s">
        <v>222</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311</v>
      </c>
      <c r="AY32" s="725"/>
      <c r="AZ32" s="725"/>
      <c r="BA32" s="725"/>
      <c r="BB32" s="725"/>
      <c r="BC32" s="725"/>
      <c r="BD32" s="725"/>
      <c r="BE32" s="725"/>
      <c r="BF32" s="726"/>
      <c r="BG32" s="748">
        <v>98.8</v>
      </c>
      <c r="BH32" s="749"/>
      <c r="BI32" s="749"/>
      <c r="BJ32" s="749"/>
      <c r="BK32" s="749"/>
      <c r="BL32" s="749"/>
      <c r="BM32" s="750">
        <v>90.5</v>
      </c>
      <c r="BN32" s="749"/>
      <c r="BO32" s="749"/>
      <c r="BP32" s="749"/>
      <c r="BQ32" s="751"/>
      <c r="BR32" s="748">
        <v>98.6</v>
      </c>
      <c r="BS32" s="749"/>
      <c r="BT32" s="749"/>
      <c r="BU32" s="749"/>
      <c r="BV32" s="749"/>
      <c r="BW32" s="749"/>
      <c r="BX32" s="750">
        <v>89.5</v>
      </c>
      <c r="BY32" s="749"/>
      <c r="BZ32" s="749"/>
      <c r="CA32" s="749"/>
      <c r="CB32" s="751"/>
      <c r="CD32" s="746"/>
      <c r="CE32" s="747"/>
      <c r="CF32" s="694" t="s">
        <v>312</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222</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313</v>
      </c>
      <c r="C33" s="677"/>
      <c r="D33" s="677"/>
      <c r="E33" s="677"/>
      <c r="F33" s="677"/>
      <c r="G33" s="677"/>
      <c r="H33" s="677"/>
      <c r="I33" s="677"/>
      <c r="J33" s="677"/>
      <c r="K33" s="677"/>
      <c r="L33" s="677"/>
      <c r="M33" s="677"/>
      <c r="N33" s="677"/>
      <c r="O33" s="677"/>
      <c r="P33" s="677"/>
      <c r="Q33" s="678"/>
      <c r="R33" s="679">
        <v>1936727</v>
      </c>
      <c r="S33" s="680"/>
      <c r="T33" s="680"/>
      <c r="U33" s="680"/>
      <c r="V33" s="680"/>
      <c r="W33" s="680"/>
      <c r="X33" s="680"/>
      <c r="Y33" s="681"/>
      <c r="Z33" s="682">
        <v>5.9</v>
      </c>
      <c r="AA33" s="682"/>
      <c r="AB33" s="682"/>
      <c r="AC33" s="682"/>
      <c r="AD33" s="683" t="s">
        <v>222</v>
      </c>
      <c r="AE33" s="683"/>
      <c r="AF33" s="683"/>
      <c r="AG33" s="683"/>
      <c r="AH33" s="683"/>
      <c r="AI33" s="683"/>
      <c r="AJ33" s="683"/>
      <c r="AK33" s="683"/>
      <c r="AL33" s="684" t="s">
        <v>222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314</v>
      </c>
      <c r="CE33" s="695"/>
      <c r="CF33" s="695"/>
      <c r="CG33" s="695"/>
      <c r="CH33" s="695"/>
      <c r="CI33" s="695"/>
      <c r="CJ33" s="695"/>
      <c r="CK33" s="695"/>
      <c r="CL33" s="695"/>
      <c r="CM33" s="695"/>
      <c r="CN33" s="695"/>
      <c r="CO33" s="695"/>
      <c r="CP33" s="695"/>
      <c r="CQ33" s="696"/>
      <c r="CR33" s="679">
        <v>13508700</v>
      </c>
      <c r="CS33" s="715"/>
      <c r="CT33" s="715"/>
      <c r="CU33" s="715"/>
      <c r="CV33" s="715"/>
      <c r="CW33" s="715"/>
      <c r="CX33" s="715"/>
      <c r="CY33" s="716"/>
      <c r="CZ33" s="684">
        <v>43.1</v>
      </c>
      <c r="DA33" s="713"/>
      <c r="DB33" s="713"/>
      <c r="DC33" s="717"/>
      <c r="DD33" s="688">
        <v>10047304</v>
      </c>
      <c r="DE33" s="715"/>
      <c r="DF33" s="715"/>
      <c r="DG33" s="715"/>
      <c r="DH33" s="715"/>
      <c r="DI33" s="715"/>
      <c r="DJ33" s="715"/>
      <c r="DK33" s="716"/>
      <c r="DL33" s="688">
        <v>8084093</v>
      </c>
      <c r="DM33" s="715"/>
      <c r="DN33" s="715"/>
      <c r="DO33" s="715"/>
      <c r="DP33" s="715"/>
      <c r="DQ33" s="715"/>
      <c r="DR33" s="715"/>
      <c r="DS33" s="715"/>
      <c r="DT33" s="715"/>
      <c r="DU33" s="715"/>
      <c r="DV33" s="716"/>
      <c r="DW33" s="684">
        <v>47.2</v>
      </c>
      <c r="DX33" s="713"/>
      <c r="DY33" s="713"/>
      <c r="DZ33" s="713"/>
      <c r="EA33" s="713"/>
      <c r="EB33" s="713"/>
      <c r="EC33" s="714"/>
    </row>
    <row r="34" spans="2:133" ht="11.25" customHeight="1" x14ac:dyDescent="0.15">
      <c r="B34" s="676" t="s">
        <v>315</v>
      </c>
      <c r="C34" s="677"/>
      <c r="D34" s="677"/>
      <c r="E34" s="677"/>
      <c r="F34" s="677"/>
      <c r="G34" s="677"/>
      <c r="H34" s="677"/>
      <c r="I34" s="677"/>
      <c r="J34" s="677"/>
      <c r="K34" s="677"/>
      <c r="L34" s="677"/>
      <c r="M34" s="677"/>
      <c r="N34" s="677"/>
      <c r="O34" s="677"/>
      <c r="P34" s="677"/>
      <c r="Q34" s="678"/>
      <c r="R34" s="679">
        <v>639632</v>
      </c>
      <c r="S34" s="680"/>
      <c r="T34" s="680"/>
      <c r="U34" s="680"/>
      <c r="V34" s="680"/>
      <c r="W34" s="680"/>
      <c r="X34" s="680"/>
      <c r="Y34" s="681"/>
      <c r="Z34" s="682">
        <v>2</v>
      </c>
      <c r="AA34" s="682"/>
      <c r="AB34" s="682"/>
      <c r="AC34" s="682"/>
      <c r="AD34" s="683">
        <v>115</v>
      </c>
      <c r="AE34" s="683"/>
      <c r="AF34" s="683"/>
      <c r="AG34" s="683"/>
      <c r="AH34" s="683"/>
      <c r="AI34" s="683"/>
      <c r="AJ34" s="683"/>
      <c r="AK34" s="683"/>
      <c r="AL34" s="684">
        <v>0</v>
      </c>
      <c r="AM34" s="685"/>
      <c r="AN34" s="685"/>
      <c r="AO34" s="686"/>
      <c r="AP34" s="234"/>
      <c r="AQ34" s="658" t="s">
        <v>316</v>
      </c>
      <c r="AR34" s="659"/>
      <c r="AS34" s="659"/>
      <c r="AT34" s="659"/>
      <c r="AU34" s="659"/>
      <c r="AV34" s="659"/>
      <c r="AW34" s="659"/>
      <c r="AX34" s="659"/>
      <c r="AY34" s="659"/>
      <c r="AZ34" s="659"/>
      <c r="BA34" s="659"/>
      <c r="BB34" s="659"/>
      <c r="BC34" s="659"/>
      <c r="BD34" s="659"/>
      <c r="BE34" s="659"/>
      <c r="BF34" s="660"/>
      <c r="BG34" s="658" t="s">
        <v>317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318</v>
      </c>
      <c r="CE34" s="695"/>
      <c r="CF34" s="695"/>
      <c r="CG34" s="695"/>
      <c r="CH34" s="695"/>
      <c r="CI34" s="695"/>
      <c r="CJ34" s="695"/>
      <c r="CK34" s="695"/>
      <c r="CL34" s="695"/>
      <c r="CM34" s="695"/>
      <c r="CN34" s="695"/>
      <c r="CO34" s="695"/>
      <c r="CP34" s="695"/>
      <c r="CQ34" s="696"/>
      <c r="CR34" s="679">
        <v>6440049</v>
      </c>
      <c r="CS34" s="680"/>
      <c r="CT34" s="680"/>
      <c r="CU34" s="680"/>
      <c r="CV34" s="680"/>
      <c r="CW34" s="680"/>
      <c r="CX34" s="680"/>
      <c r="CY34" s="681"/>
      <c r="CZ34" s="684">
        <v>20.5</v>
      </c>
      <c r="DA34" s="713"/>
      <c r="DB34" s="713"/>
      <c r="DC34" s="717"/>
      <c r="DD34" s="688">
        <v>4254775</v>
      </c>
      <c r="DE34" s="680"/>
      <c r="DF34" s="680"/>
      <c r="DG34" s="680"/>
      <c r="DH34" s="680"/>
      <c r="DI34" s="680"/>
      <c r="DJ34" s="680"/>
      <c r="DK34" s="681"/>
      <c r="DL34" s="688">
        <v>3650806</v>
      </c>
      <c r="DM34" s="680"/>
      <c r="DN34" s="680"/>
      <c r="DO34" s="680"/>
      <c r="DP34" s="680"/>
      <c r="DQ34" s="680"/>
      <c r="DR34" s="680"/>
      <c r="DS34" s="680"/>
      <c r="DT34" s="680"/>
      <c r="DU34" s="680"/>
      <c r="DV34" s="681"/>
      <c r="DW34" s="684">
        <v>21.3</v>
      </c>
      <c r="DX34" s="713"/>
      <c r="DY34" s="713"/>
      <c r="DZ34" s="713"/>
      <c r="EA34" s="713"/>
      <c r="EB34" s="713"/>
      <c r="EC34" s="714"/>
    </row>
    <row r="35" spans="2:133" ht="11.25" customHeight="1" x14ac:dyDescent="0.15">
      <c r="B35" s="676" t="s">
        <v>319</v>
      </c>
      <c r="C35" s="677"/>
      <c r="D35" s="677"/>
      <c r="E35" s="677"/>
      <c r="F35" s="677"/>
      <c r="G35" s="677"/>
      <c r="H35" s="677"/>
      <c r="I35" s="677"/>
      <c r="J35" s="677"/>
      <c r="K35" s="677"/>
      <c r="L35" s="677"/>
      <c r="M35" s="677"/>
      <c r="N35" s="677"/>
      <c r="O35" s="677"/>
      <c r="P35" s="677"/>
      <c r="Q35" s="678"/>
      <c r="R35" s="679">
        <v>4887300</v>
      </c>
      <c r="S35" s="680"/>
      <c r="T35" s="680"/>
      <c r="U35" s="680"/>
      <c r="V35" s="680"/>
      <c r="W35" s="680"/>
      <c r="X35" s="680"/>
      <c r="Y35" s="681"/>
      <c r="Z35" s="682">
        <v>14.9</v>
      </c>
      <c r="AA35" s="682"/>
      <c r="AB35" s="682"/>
      <c r="AC35" s="682"/>
      <c r="AD35" s="683" t="s">
        <v>222</v>
      </c>
      <c r="AE35" s="683"/>
      <c r="AF35" s="683"/>
      <c r="AG35" s="683"/>
      <c r="AH35" s="683"/>
      <c r="AI35" s="683"/>
      <c r="AJ35" s="683"/>
      <c r="AK35" s="683"/>
      <c r="AL35" s="684" t="s">
        <v>127</v>
      </c>
      <c r="AM35" s="685"/>
      <c r="AN35" s="685"/>
      <c r="AO35" s="686"/>
      <c r="AP35" s="234"/>
      <c r="AQ35" s="752" t="s">
        <v>320</v>
      </c>
      <c r="AR35" s="753"/>
      <c r="AS35" s="753"/>
      <c r="AT35" s="753"/>
      <c r="AU35" s="753"/>
      <c r="AV35" s="753"/>
      <c r="AW35" s="753"/>
      <c r="AX35" s="753"/>
      <c r="AY35" s="754"/>
      <c r="AZ35" s="668">
        <v>2927976</v>
      </c>
      <c r="BA35" s="669"/>
      <c r="BB35" s="669"/>
      <c r="BC35" s="669"/>
      <c r="BD35" s="669"/>
      <c r="BE35" s="669"/>
      <c r="BF35" s="755"/>
      <c r="BG35" s="690" t="s">
        <v>321</v>
      </c>
      <c r="BH35" s="691"/>
      <c r="BI35" s="691"/>
      <c r="BJ35" s="691"/>
      <c r="BK35" s="691"/>
      <c r="BL35" s="691"/>
      <c r="BM35" s="691"/>
      <c r="BN35" s="691"/>
      <c r="BO35" s="691"/>
      <c r="BP35" s="691"/>
      <c r="BQ35" s="691"/>
      <c r="BR35" s="691"/>
      <c r="BS35" s="691"/>
      <c r="BT35" s="691"/>
      <c r="BU35" s="692"/>
      <c r="BV35" s="668">
        <v>86655</v>
      </c>
      <c r="BW35" s="669"/>
      <c r="BX35" s="669"/>
      <c r="BY35" s="669"/>
      <c r="BZ35" s="669"/>
      <c r="CA35" s="669"/>
      <c r="CB35" s="755"/>
      <c r="CD35" s="694" t="s">
        <v>322</v>
      </c>
      <c r="CE35" s="695"/>
      <c r="CF35" s="695"/>
      <c r="CG35" s="695"/>
      <c r="CH35" s="695"/>
      <c r="CI35" s="695"/>
      <c r="CJ35" s="695"/>
      <c r="CK35" s="695"/>
      <c r="CL35" s="695"/>
      <c r="CM35" s="695"/>
      <c r="CN35" s="695"/>
      <c r="CO35" s="695"/>
      <c r="CP35" s="695"/>
      <c r="CQ35" s="696"/>
      <c r="CR35" s="679">
        <v>164503</v>
      </c>
      <c r="CS35" s="715"/>
      <c r="CT35" s="715"/>
      <c r="CU35" s="715"/>
      <c r="CV35" s="715"/>
      <c r="CW35" s="715"/>
      <c r="CX35" s="715"/>
      <c r="CY35" s="716"/>
      <c r="CZ35" s="684">
        <v>0.5</v>
      </c>
      <c r="DA35" s="713"/>
      <c r="DB35" s="713"/>
      <c r="DC35" s="717"/>
      <c r="DD35" s="688">
        <v>144072</v>
      </c>
      <c r="DE35" s="715"/>
      <c r="DF35" s="715"/>
      <c r="DG35" s="715"/>
      <c r="DH35" s="715"/>
      <c r="DI35" s="715"/>
      <c r="DJ35" s="715"/>
      <c r="DK35" s="716"/>
      <c r="DL35" s="688">
        <v>143775</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323</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324</v>
      </c>
      <c r="AR36" s="757"/>
      <c r="AS36" s="757"/>
      <c r="AT36" s="757"/>
      <c r="AU36" s="757"/>
      <c r="AV36" s="757"/>
      <c r="AW36" s="757"/>
      <c r="AX36" s="757"/>
      <c r="AY36" s="758"/>
      <c r="AZ36" s="679">
        <v>315355</v>
      </c>
      <c r="BA36" s="680"/>
      <c r="BB36" s="680"/>
      <c r="BC36" s="680"/>
      <c r="BD36" s="715"/>
      <c r="BE36" s="715"/>
      <c r="BF36" s="738"/>
      <c r="BG36" s="694" t="s">
        <v>325</v>
      </c>
      <c r="BH36" s="695"/>
      <c r="BI36" s="695"/>
      <c r="BJ36" s="695"/>
      <c r="BK36" s="695"/>
      <c r="BL36" s="695"/>
      <c r="BM36" s="695"/>
      <c r="BN36" s="695"/>
      <c r="BO36" s="695"/>
      <c r="BP36" s="695"/>
      <c r="BQ36" s="695"/>
      <c r="BR36" s="695"/>
      <c r="BS36" s="695"/>
      <c r="BT36" s="695"/>
      <c r="BU36" s="696"/>
      <c r="BV36" s="679">
        <v>26994</v>
      </c>
      <c r="BW36" s="680"/>
      <c r="BX36" s="680"/>
      <c r="BY36" s="680"/>
      <c r="BZ36" s="680"/>
      <c r="CA36" s="680"/>
      <c r="CB36" s="689"/>
      <c r="CD36" s="694" t="s">
        <v>326</v>
      </c>
      <c r="CE36" s="695"/>
      <c r="CF36" s="695"/>
      <c r="CG36" s="695"/>
      <c r="CH36" s="695"/>
      <c r="CI36" s="695"/>
      <c r="CJ36" s="695"/>
      <c r="CK36" s="695"/>
      <c r="CL36" s="695"/>
      <c r="CM36" s="695"/>
      <c r="CN36" s="695"/>
      <c r="CO36" s="695"/>
      <c r="CP36" s="695"/>
      <c r="CQ36" s="696"/>
      <c r="CR36" s="679">
        <v>2728245</v>
      </c>
      <c r="CS36" s="680"/>
      <c r="CT36" s="680"/>
      <c r="CU36" s="680"/>
      <c r="CV36" s="680"/>
      <c r="CW36" s="680"/>
      <c r="CX36" s="680"/>
      <c r="CY36" s="681"/>
      <c r="CZ36" s="684">
        <v>8.6999999999999993</v>
      </c>
      <c r="DA36" s="713"/>
      <c r="DB36" s="713"/>
      <c r="DC36" s="717"/>
      <c r="DD36" s="688">
        <v>2472380</v>
      </c>
      <c r="DE36" s="680"/>
      <c r="DF36" s="680"/>
      <c r="DG36" s="680"/>
      <c r="DH36" s="680"/>
      <c r="DI36" s="680"/>
      <c r="DJ36" s="680"/>
      <c r="DK36" s="681"/>
      <c r="DL36" s="688">
        <v>1945510</v>
      </c>
      <c r="DM36" s="680"/>
      <c r="DN36" s="680"/>
      <c r="DO36" s="680"/>
      <c r="DP36" s="680"/>
      <c r="DQ36" s="680"/>
      <c r="DR36" s="680"/>
      <c r="DS36" s="680"/>
      <c r="DT36" s="680"/>
      <c r="DU36" s="680"/>
      <c r="DV36" s="681"/>
      <c r="DW36" s="684">
        <v>11.4</v>
      </c>
      <c r="DX36" s="713"/>
      <c r="DY36" s="713"/>
      <c r="DZ36" s="713"/>
      <c r="EA36" s="713"/>
      <c r="EB36" s="713"/>
      <c r="EC36" s="714"/>
    </row>
    <row r="37" spans="2:133" ht="11.25" customHeight="1" x14ac:dyDescent="0.15">
      <c r="B37" s="676" t="s">
        <v>327</v>
      </c>
      <c r="C37" s="677"/>
      <c r="D37" s="677"/>
      <c r="E37" s="677"/>
      <c r="F37" s="677"/>
      <c r="G37" s="677"/>
      <c r="H37" s="677"/>
      <c r="I37" s="677"/>
      <c r="J37" s="677"/>
      <c r="K37" s="677"/>
      <c r="L37" s="677"/>
      <c r="M37" s="677"/>
      <c r="N37" s="677"/>
      <c r="O37" s="677"/>
      <c r="P37" s="677"/>
      <c r="Q37" s="678"/>
      <c r="R37" s="679">
        <v>802400</v>
      </c>
      <c r="S37" s="680"/>
      <c r="T37" s="680"/>
      <c r="U37" s="680"/>
      <c r="V37" s="680"/>
      <c r="W37" s="680"/>
      <c r="X37" s="680"/>
      <c r="Y37" s="681"/>
      <c r="Z37" s="682">
        <v>2.4</v>
      </c>
      <c r="AA37" s="682"/>
      <c r="AB37" s="682"/>
      <c r="AC37" s="682"/>
      <c r="AD37" s="683" t="s">
        <v>127</v>
      </c>
      <c r="AE37" s="683"/>
      <c r="AF37" s="683"/>
      <c r="AG37" s="683"/>
      <c r="AH37" s="683"/>
      <c r="AI37" s="683"/>
      <c r="AJ37" s="683"/>
      <c r="AK37" s="683"/>
      <c r="AL37" s="684" t="s">
        <v>127</v>
      </c>
      <c r="AM37" s="685"/>
      <c r="AN37" s="685"/>
      <c r="AO37" s="686"/>
      <c r="AQ37" s="756" t="s">
        <v>328</v>
      </c>
      <c r="AR37" s="757"/>
      <c r="AS37" s="757"/>
      <c r="AT37" s="757"/>
      <c r="AU37" s="757"/>
      <c r="AV37" s="757"/>
      <c r="AW37" s="757"/>
      <c r="AX37" s="757"/>
      <c r="AY37" s="758"/>
      <c r="AZ37" s="679">
        <v>127542</v>
      </c>
      <c r="BA37" s="680"/>
      <c r="BB37" s="680"/>
      <c r="BC37" s="680"/>
      <c r="BD37" s="715"/>
      <c r="BE37" s="715"/>
      <c r="BF37" s="738"/>
      <c r="BG37" s="694" t="s">
        <v>329</v>
      </c>
      <c r="BH37" s="695"/>
      <c r="BI37" s="695"/>
      <c r="BJ37" s="695"/>
      <c r="BK37" s="695"/>
      <c r="BL37" s="695"/>
      <c r="BM37" s="695"/>
      <c r="BN37" s="695"/>
      <c r="BO37" s="695"/>
      <c r="BP37" s="695"/>
      <c r="BQ37" s="695"/>
      <c r="BR37" s="695"/>
      <c r="BS37" s="695"/>
      <c r="BT37" s="695"/>
      <c r="BU37" s="696"/>
      <c r="BV37" s="679">
        <v>8616</v>
      </c>
      <c r="BW37" s="680"/>
      <c r="BX37" s="680"/>
      <c r="BY37" s="680"/>
      <c r="BZ37" s="680"/>
      <c r="CA37" s="680"/>
      <c r="CB37" s="689"/>
      <c r="CD37" s="694" t="s">
        <v>330</v>
      </c>
      <c r="CE37" s="695"/>
      <c r="CF37" s="695"/>
      <c r="CG37" s="695"/>
      <c r="CH37" s="695"/>
      <c r="CI37" s="695"/>
      <c r="CJ37" s="695"/>
      <c r="CK37" s="695"/>
      <c r="CL37" s="695"/>
      <c r="CM37" s="695"/>
      <c r="CN37" s="695"/>
      <c r="CO37" s="695"/>
      <c r="CP37" s="695"/>
      <c r="CQ37" s="696"/>
      <c r="CR37" s="679">
        <v>1467968</v>
      </c>
      <c r="CS37" s="715"/>
      <c r="CT37" s="715"/>
      <c r="CU37" s="715"/>
      <c r="CV37" s="715"/>
      <c r="CW37" s="715"/>
      <c r="CX37" s="715"/>
      <c r="CY37" s="716"/>
      <c r="CZ37" s="684">
        <v>4.7</v>
      </c>
      <c r="DA37" s="713"/>
      <c r="DB37" s="713"/>
      <c r="DC37" s="717"/>
      <c r="DD37" s="688">
        <v>1467968</v>
      </c>
      <c r="DE37" s="715"/>
      <c r="DF37" s="715"/>
      <c r="DG37" s="715"/>
      <c r="DH37" s="715"/>
      <c r="DI37" s="715"/>
      <c r="DJ37" s="715"/>
      <c r="DK37" s="716"/>
      <c r="DL37" s="688">
        <v>1467968</v>
      </c>
      <c r="DM37" s="715"/>
      <c r="DN37" s="715"/>
      <c r="DO37" s="715"/>
      <c r="DP37" s="715"/>
      <c r="DQ37" s="715"/>
      <c r="DR37" s="715"/>
      <c r="DS37" s="715"/>
      <c r="DT37" s="715"/>
      <c r="DU37" s="715"/>
      <c r="DV37" s="716"/>
      <c r="DW37" s="684">
        <v>8.6</v>
      </c>
      <c r="DX37" s="713"/>
      <c r="DY37" s="713"/>
      <c r="DZ37" s="713"/>
      <c r="EA37" s="713"/>
      <c r="EB37" s="713"/>
      <c r="EC37" s="714"/>
    </row>
    <row r="38" spans="2:133" ht="11.25" customHeight="1" x14ac:dyDescent="0.15">
      <c r="B38" s="724" t="s">
        <v>331</v>
      </c>
      <c r="C38" s="725"/>
      <c r="D38" s="725"/>
      <c r="E38" s="725"/>
      <c r="F38" s="725"/>
      <c r="G38" s="725"/>
      <c r="H38" s="725"/>
      <c r="I38" s="725"/>
      <c r="J38" s="725"/>
      <c r="K38" s="725"/>
      <c r="L38" s="725"/>
      <c r="M38" s="725"/>
      <c r="N38" s="725"/>
      <c r="O38" s="725"/>
      <c r="P38" s="725"/>
      <c r="Q38" s="726"/>
      <c r="R38" s="759">
        <v>32786947</v>
      </c>
      <c r="S38" s="760"/>
      <c r="T38" s="760"/>
      <c r="U38" s="760"/>
      <c r="V38" s="760"/>
      <c r="W38" s="760"/>
      <c r="X38" s="760"/>
      <c r="Y38" s="761"/>
      <c r="Z38" s="762">
        <v>100</v>
      </c>
      <c r="AA38" s="762"/>
      <c r="AB38" s="762"/>
      <c r="AC38" s="762"/>
      <c r="AD38" s="763">
        <v>16309924</v>
      </c>
      <c r="AE38" s="763"/>
      <c r="AF38" s="763"/>
      <c r="AG38" s="763"/>
      <c r="AH38" s="763"/>
      <c r="AI38" s="763"/>
      <c r="AJ38" s="763"/>
      <c r="AK38" s="763"/>
      <c r="AL38" s="764">
        <v>100</v>
      </c>
      <c r="AM38" s="750"/>
      <c r="AN38" s="750"/>
      <c r="AO38" s="765"/>
      <c r="AQ38" s="756" t="s">
        <v>332</v>
      </c>
      <c r="AR38" s="757"/>
      <c r="AS38" s="757"/>
      <c r="AT38" s="757"/>
      <c r="AU38" s="757"/>
      <c r="AV38" s="757"/>
      <c r="AW38" s="757"/>
      <c r="AX38" s="757"/>
      <c r="AY38" s="758"/>
      <c r="AZ38" s="679">
        <v>18833</v>
      </c>
      <c r="BA38" s="680"/>
      <c r="BB38" s="680"/>
      <c r="BC38" s="680"/>
      <c r="BD38" s="715"/>
      <c r="BE38" s="715"/>
      <c r="BF38" s="738"/>
      <c r="BG38" s="694" t="s">
        <v>333</v>
      </c>
      <c r="BH38" s="695"/>
      <c r="BI38" s="695"/>
      <c r="BJ38" s="695"/>
      <c r="BK38" s="695"/>
      <c r="BL38" s="695"/>
      <c r="BM38" s="695"/>
      <c r="BN38" s="695"/>
      <c r="BO38" s="695"/>
      <c r="BP38" s="695"/>
      <c r="BQ38" s="695"/>
      <c r="BR38" s="695"/>
      <c r="BS38" s="695"/>
      <c r="BT38" s="695"/>
      <c r="BU38" s="696"/>
      <c r="BV38" s="679">
        <v>14129</v>
      </c>
      <c r="BW38" s="680"/>
      <c r="BX38" s="680"/>
      <c r="BY38" s="680"/>
      <c r="BZ38" s="680"/>
      <c r="CA38" s="680"/>
      <c r="CB38" s="689"/>
      <c r="CD38" s="694" t="s">
        <v>334</v>
      </c>
      <c r="CE38" s="695"/>
      <c r="CF38" s="695"/>
      <c r="CG38" s="695"/>
      <c r="CH38" s="695"/>
      <c r="CI38" s="695"/>
      <c r="CJ38" s="695"/>
      <c r="CK38" s="695"/>
      <c r="CL38" s="695"/>
      <c r="CM38" s="695"/>
      <c r="CN38" s="695"/>
      <c r="CO38" s="695"/>
      <c r="CP38" s="695"/>
      <c r="CQ38" s="696"/>
      <c r="CR38" s="679">
        <v>2781601</v>
      </c>
      <c r="CS38" s="680"/>
      <c r="CT38" s="680"/>
      <c r="CU38" s="680"/>
      <c r="CV38" s="680"/>
      <c r="CW38" s="680"/>
      <c r="CX38" s="680"/>
      <c r="CY38" s="681"/>
      <c r="CZ38" s="684">
        <v>8.9</v>
      </c>
      <c r="DA38" s="713"/>
      <c r="DB38" s="713"/>
      <c r="DC38" s="717"/>
      <c r="DD38" s="688">
        <v>2376095</v>
      </c>
      <c r="DE38" s="680"/>
      <c r="DF38" s="680"/>
      <c r="DG38" s="680"/>
      <c r="DH38" s="680"/>
      <c r="DI38" s="680"/>
      <c r="DJ38" s="680"/>
      <c r="DK38" s="681"/>
      <c r="DL38" s="688">
        <v>2289691</v>
      </c>
      <c r="DM38" s="680"/>
      <c r="DN38" s="680"/>
      <c r="DO38" s="680"/>
      <c r="DP38" s="680"/>
      <c r="DQ38" s="680"/>
      <c r="DR38" s="680"/>
      <c r="DS38" s="680"/>
      <c r="DT38" s="680"/>
      <c r="DU38" s="680"/>
      <c r="DV38" s="681"/>
      <c r="DW38" s="684">
        <v>13.4</v>
      </c>
      <c r="DX38" s="713"/>
      <c r="DY38" s="713"/>
      <c r="DZ38" s="713"/>
      <c r="EA38" s="713"/>
      <c r="EB38" s="713"/>
      <c r="EC38" s="714"/>
    </row>
    <row r="39" spans="2:133" ht="11.25" customHeight="1" x14ac:dyDescent="0.15">
      <c r="AQ39" s="756" t="s">
        <v>335</v>
      </c>
      <c r="AR39" s="757"/>
      <c r="AS39" s="757"/>
      <c r="AT39" s="757"/>
      <c r="AU39" s="757"/>
      <c r="AV39" s="757"/>
      <c r="AW39" s="757"/>
      <c r="AX39" s="757"/>
      <c r="AY39" s="758"/>
      <c r="AZ39" s="679" t="s">
        <v>222</v>
      </c>
      <c r="BA39" s="680"/>
      <c r="BB39" s="680"/>
      <c r="BC39" s="680"/>
      <c r="BD39" s="715"/>
      <c r="BE39" s="715"/>
      <c r="BF39" s="738"/>
      <c r="BG39" s="770" t="s">
        <v>336</v>
      </c>
      <c r="BH39" s="771"/>
      <c r="BI39" s="771"/>
      <c r="BJ39" s="771"/>
      <c r="BK39" s="771"/>
      <c r="BL39" s="235"/>
      <c r="BM39" s="695" t="s">
        <v>337</v>
      </c>
      <c r="BN39" s="695"/>
      <c r="BO39" s="695"/>
      <c r="BP39" s="695"/>
      <c r="BQ39" s="695"/>
      <c r="BR39" s="695"/>
      <c r="BS39" s="695"/>
      <c r="BT39" s="695"/>
      <c r="BU39" s="696"/>
      <c r="BV39" s="679">
        <v>87</v>
      </c>
      <c r="BW39" s="680"/>
      <c r="BX39" s="680"/>
      <c r="BY39" s="680"/>
      <c r="BZ39" s="680"/>
      <c r="CA39" s="680"/>
      <c r="CB39" s="689"/>
      <c r="CD39" s="694" t="s">
        <v>338</v>
      </c>
      <c r="CE39" s="695"/>
      <c r="CF39" s="695"/>
      <c r="CG39" s="695"/>
      <c r="CH39" s="695"/>
      <c r="CI39" s="695"/>
      <c r="CJ39" s="695"/>
      <c r="CK39" s="695"/>
      <c r="CL39" s="695"/>
      <c r="CM39" s="695"/>
      <c r="CN39" s="695"/>
      <c r="CO39" s="695"/>
      <c r="CP39" s="695"/>
      <c r="CQ39" s="696"/>
      <c r="CR39" s="679">
        <v>1168920</v>
      </c>
      <c r="CS39" s="715"/>
      <c r="CT39" s="715"/>
      <c r="CU39" s="715"/>
      <c r="CV39" s="715"/>
      <c r="CW39" s="715"/>
      <c r="CX39" s="715"/>
      <c r="CY39" s="716"/>
      <c r="CZ39" s="684">
        <v>3.7</v>
      </c>
      <c r="DA39" s="713"/>
      <c r="DB39" s="713"/>
      <c r="DC39" s="717"/>
      <c r="DD39" s="688">
        <v>740200</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339</v>
      </c>
      <c r="AR40" s="757"/>
      <c r="AS40" s="757"/>
      <c r="AT40" s="757"/>
      <c r="AU40" s="757"/>
      <c r="AV40" s="757"/>
      <c r="AW40" s="757"/>
      <c r="AX40" s="757"/>
      <c r="AY40" s="758"/>
      <c r="AZ40" s="679">
        <v>499741</v>
      </c>
      <c r="BA40" s="680"/>
      <c r="BB40" s="680"/>
      <c r="BC40" s="680"/>
      <c r="BD40" s="715"/>
      <c r="BE40" s="715"/>
      <c r="BF40" s="738"/>
      <c r="BG40" s="770"/>
      <c r="BH40" s="771"/>
      <c r="BI40" s="771"/>
      <c r="BJ40" s="771"/>
      <c r="BK40" s="771"/>
      <c r="BL40" s="235"/>
      <c r="BM40" s="695" t="s">
        <v>340</v>
      </c>
      <c r="BN40" s="695"/>
      <c r="BO40" s="695"/>
      <c r="BP40" s="695"/>
      <c r="BQ40" s="695"/>
      <c r="BR40" s="695"/>
      <c r="BS40" s="695"/>
      <c r="BT40" s="695"/>
      <c r="BU40" s="696"/>
      <c r="BV40" s="679" t="s">
        <v>127</v>
      </c>
      <c r="BW40" s="680"/>
      <c r="BX40" s="680"/>
      <c r="BY40" s="680"/>
      <c r="BZ40" s="680"/>
      <c r="CA40" s="680"/>
      <c r="CB40" s="689"/>
      <c r="CD40" s="694" t="s">
        <v>341</v>
      </c>
      <c r="CE40" s="695"/>
      <c r="CF40" s="695"/>
      <c r="CG40" s="695"/>
      <c r="CH40" s="695"/>
      <c r="CI40" s="695"/>
      <c r="CJ40" s="695"/>
      <c r="CK40" s="695"/>
      <c r="CL40" s="695"/>
      <c r="CM40" s="695"/>
      <c r="CN40" s="695"/>
      <c r="CO40" s="695"/>
      <c r="CP40" s="695"/>
      <c r="CQ40" s="696"/>
      <c r="CR40" s="679">
        <v>225382</v>
      </c>
      <c r="CS40" s="680"/>
      <c r="CT40" s="680"/>
      <c r="CU40" s="680"/>
      <c r="CV40" s="680"/>
      <c r="CW40" s="680"/>
      <c r="CX40" s="680"/>
      <c r="CY40" s="681"/>
      <c r="CZ40" s="684">
        <v>0.7</v>
      </c>
      <c r="DA40" s="713"/>
      <c r="DB40" s="713"/>
      <c r="DC40" s="717"/>
      <c r="DD40" s="688">
        <v>59782</v>
      </c>
      <c r="DE40" s="680"/>
      <c r="DF40" s="680"/>
      <c r="DG40" s="680"/>
      <c r="DH40" s="680"/>
      <c r="DI40" s="680"/>
      <c r="DJ40" s="680"/>
      <c r="DK40" s="681"/>
      <c r="DL40" s="688">
        <v>54311</v>
      </c>
      <c r="DM40" s="680"/>
      <c r="DN40" s="680"/>
      <c r="DO40" s="680"/>
      <c r="DP40" s="680"/>
      <c r="DQ40" s="680"/>
      <c r="DR40" s="680"/>
      <c r="DS40" s="680"/>
      <c r="DT40" s="680"/>
      <c r="DU40" s="680"/>
      <c r="DV40" s="681"/>
      <c r="DW40" s="684">
        <v>0.3</v>
      </c>
      <c r="DX40" s="713"/>
      <c r="DY40" s="713"/>
      <c r="DZ40" s="713"/>
      <c r="EA40" s="713"/>
      <c r="EB40" s="713"/>
      <c r="EC40" s="714"/>
    </row>
    <row r="41" spans="2:133" ht="11.25" customHeight="1" x14ac:dyDescent="0.15">
      <c r="AQ41" s="766" t="s">
        <v>342</v>
      </c>
      <c r="AR41" s="767"/>
      <c r="AS41" s="767"/>
      <c r="AT41" s="767"/>
      <c r="AU41" s="767"/>
      <c r="AV41" s="767"/>
      <c r="AW41" s="767"/>
      <c r="AX41" s="767"/>
      <c r="AY41" s="768"/>
      <c r="AZ41" s="759">
        <v>1966505</v>
      </c>
      <c r="BA41" s="760"/>
      <c r="BB41" s="760"/>
      <c r="BC41" s="760"/>
      <c r="BD41" s="749"/>
      <c r="BE41" s="749"/>
      <c r="BF41" s="751"/>
      <c r="BG41" s="772"/>
      <c r="BH41" s="773"/>
      <c r="BI41" s="773"/>
      <c r="BJ41" s="773"/>
      <c r="BK41" s="773"/>
      <c r="BL41" s="236"/>
      <c r="BM41" s="704" t="s">
        <v>343</v>
      </c>
      <c r="BN41" s="704"/>
      <c r="BO41" s="704"/>
      <c r="BP41" s="704"/>
      <c r="BQ41" s="704"/>
      <c r="BR41" s="704"/>
      <c r="BS41" s="704"/>
      <c r="BT41" s="704"/>
      <c r="BU41" s="705"/>
      <c r="BV41" s="759">
        <v>313</v>
      </c>
      <c r="BW41" s="760"/>
      <c r="BX41" s="760"/>
      <c r="BY41" s="760"/>
      <c r="BZ41" s="760"/>
      <c r="CA41" s="760"/>
      <c r="CB41" s="769"/>
      <c r="CD41" s="694" t="s">
        <v>344</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222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346</v>
      </c>
      <c r="CE42" s="677"/>
      <c r="CF42" s="677"/>
      <c r="CG42" s="677"/>
      <c r="CH42" s="677"/>
      <c r="CI42" s="677"/>
      <c r="CJ42" s="677"/>
      <c r="CK42" s="677"/>
      <c r="CL42" s="677"/>
      <c r="CM42" s="677"/>
      <c r="CN42" s="677"/>
      <c r="CO42" s="677"/>
      <c r="CP42" s="677"/>
      <c r="CQ42" s="678"/>
      <c r="CR42" s="679">
        <v>6165447</v>
      </c>
      <c r="CS42" s="680"/>
      <c r="CT42" s="680"/>
      <c r="CU42" s="680"/>
      <c r="CV42" s="680"/>
      <c r="CW42" s="680"/>
      <c r="CX42" s="680"/>
      <c r="CY42" s="681"/>
      <c r="CZ42" s="684">
        <v>19.7</v>
      </c>
      <c r="DA42" s="685"/>
      <c r="DB42" s="685"/>
      <c r="DC42" s="780"/>
      <c r="DD42" s="688">
        <v>673244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348</v>
      </c>
      <c r="CE43" s="677"/>
      <c r="CF43" s="677"/>
      <c r="CG43" s="677"/>
      <c r="CH43" s="677"/>
      <c r="CI43" s="677"/>
      <c r="CJ43" s="677"/>
      <c r="CK43" s="677"/>
      <c r="CL43" s="677"/>
      <c r="CM43" s="677"/>
      <c r="CN43" s="677"/>
      <c r="CO43" s="677"/>
      <c r="CP43" s="677"/>
      <c r="CQ43" s="678"/>
      <c r="CR43" s="679">
        <v>135004</v>
      </c>
      <c r="CS43" s="715"/>
      <c r="CT43" s="715"/>
      <c r="CU43" s="715"/>
      <c r="CV43" s="715"/>
      <c r="CW43" s="715"/>
      <c r="CX43" s="715"/>
      <c r="CY43" s="716"/>
      <c r="CZ43" s="684">
        <v>0.4</v>
      </c>
      <c r="DA43" s="713"/>
      <c r="DB43" s="713"/>
      <c r="DC43" s="717"/>
      <c r="DD43" s="688">
        <v>135004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349</v>
      </c>
      <c r="CD44" s="791" t="s">
        <v>300</v>
      </c>
      <c r="CE44" s="792"/>
      <c r="CF44" s="676" t="s">
        <v>350</v>
      </c>
      <c r="CG44" s="677"/>
      <c r="CH44" s="677"/>
      <c r="CI44" s="677"/>
      <c r="CJ44" s="677"/>
      <c r="CK44" s="677"/>
      <c r="CL44" s="677"/>
      <c r="CM44" s="677"/>
      <c r="CN44" s="677"/>
      <c r="CO44" s="677"/>
      <c r="CP44" s="677"/>
      <c r="CQ44" s="678"/>
      <c r="CR44" s="679">
        <v>6165447</v>
      </c>
      <c r="CS44" s="680"/>
      <c r="CT44" s="680"/>
      <c r="CU44" s="680"/>
      <c r="CV44" s="680"/>
      <c r="CW44" s="680"/>
      <c r="CX44" s="680"/>
      <c r="CY44" s="681"/>
      <c r="CZ44" s="684">
        <v>19.7</v>
      </c>
      <c r="DA44" s="685"/>
      <c r="DB44" s="685"/>
      <c r="DC44" s="780"/>
      <c r="DD44" s="688">
        <v>673244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351</v>
      </c>
      <c r="CG45" s="677"/>
      <c r="CH45" s="677"/>
      <c r="CI45" s="677"/>
      <c r="CJ45" s="677"/>
      <c r="CK45" s="677"/>
      <c r="CL45" s="677"/>
      <c r="CM45" s="677"/>
      <c r="CN45" s="677"/>
      <c r="CO45" s="677"/>
      <c r="CP45" s="677"/>
      <c r="CQ45" s="678"/>
      <c r="CR45" s="679">
        <v>1241234</v>
      </c>
      <c r="CS45" s="715"/>
      <c r="CT45" s="715"/>
      <c r="CU45" s="715"/>
      <c r="CV45" s="715"/>
      <c r="CW45" s="715"/>
      <c r="CX45" s="715"/>
      <c r="CY45" s="716"/>
      <c r="CZ45" s="684">
        <v>4</v>
      </c>
      <c r="DA45" s="713"/>
      <c r="DB45" s="713"/>
      <c r="DC45" s="717"/>
      <c r="DD45" s="688">
        <v>124411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352</v>
      </c>
      <c r="CG46" s="677"/>
      <c r="CH46" s="677"/>
      <c r="CI46" s="677"/>
      <c r="CJ46" s="677"/>
      <c r="CK46" s="677"/>
      <c r="CL46" s="677"/>
      <c r="CM46" s="677"/>
      <c r="CN46" s="677"/>
      <c r="CO46" s="677"/>
      <c r="CP46" s="677"/>
      <c r="CQ46" s="678"/>
      <c r="CR46" s="679">
        <v>4843171</v>
      </c>
      <c r="CS46" s="680"/>
      <c r="CT46" s="680"/>
      <c r="CU46" s="680"/>
      <c r="CV46" s="680"/>
      <c r="CW46" s="680"/>
      <c r="CX46" s="680"/>
      <c r="CY46" s="681"/>
      <c r="CZ46" s="684">
        <v>15.4</v>
      </c>
      <c r="DA46" s="685"/>
      <c r="DB46" s="685"/>
      <c r="DC46" s="780"/>
      <c r="DD46" s="688">
        <v>477191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353</v>
      </c>
      <c r="CG47" s="677"/>
      <c r="CH47" s="677"/>
      <c r="CI47" s="677"/>
      <c r="CJ47" s="677"/>
      <c r="CK47" s="677"/>
      <c r="CL47" s="677"/>
      <c r="CM47" s="677"/>
      <c r="CN47" s="677"/>
      <c r="CO47" s="677"/>
      <c r="CP47" s="677"/>
      <c r="CQ47" s="678"/>
      <c r="CR47" s="679" t="s">
        <v>222</v>
      </c>
      <c r="CS47" s="715"/>
      <c r="CT47" s="715"/>
      <c r="CU47" s="715"/>
      <c r="CV47" s="715"/>
      <c r="CW47" s="715"/>
      <c r="CX47" s="715"/>
      <c r="CY47" s="716"/>
      <c r="CZ47" s="684" t="s">
        <v>127</v>
      </c>
      <c r="DA47" s="713"/>
      <c r="DB47" s="713"/>
      <c r="DC47" s="717"/>
      <c r="DD47" s="688" t="s">
        <v>222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354</v>
      </c>
      <c r="CG48" s="677"/>
      <c r="CH48" s="677"/>
      <c r="CI48" s="677"/>
      <c r="CJ48" s="677"/>
      <c r="CK48" s="677"/>
      <c r="CL48" s="677"/>
      <c r="CM48" s="677"/>
      <c r="CN48" s="677"/>
      <c r="CO48" s="677"/>
      <c r="CP48" s="677"/>
      <c r="CQ48" s="678"/>
      <c r="CR48" s="679" t="s">
        <v>222</v>
      </c>
      <c r="CS48" s="680"/>
      <c r="CT48" s="680"/>
      <c r="CU48" s="680"/>
      <c r="CV48" s="680"/>
      <c r="CW48" s="680"/>
      <c r="CX48" s="680"/>
      <c r="CY48" s="681"/>
      <c r="CZ48" s="684" t="s">
        <v>222</v>
      </c>
      <c r="DA48" s="685"/>
      <c r="DB48" s="685"/>
      <c r="DC48" s="780"/>
      <c r="DD48" s="688" t="s">
        <v>222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355</v>
      </c>
      <c r="CE49" s="725"/>
      <c r="CF49" s="725"/>
      <c r="CG49" s="725"/>
      <c r="CH49" s="725"/>
      <c r="CI49" s="725"/>
      <c r="CJ49" s="725"/>
      <c r="CK49" s="725"/>
      <c r="CL49" s="725"/>
      <c r="CM49" s="725"/>
      <c r="CN49" s="725"/>
      <c r="CO49" s="725"/>
      <c r="CP49" s="725"/>
      <c r="CQ49" s="726"/>
      <c r="CR49" s="759">
        <v>31363302</v>
      </c>
      <c r="CS49" s="749"/>
      <c r="CT49" s="749"/>
      <c r="CU49" s="749"/>
      <c r="CV49" s="749"/>
      <c r="CW49" s="749"/>
      <c r="CX49" s="749"/>
      <c r="CY49" s="781"/>
      <c r="CZ49" s="764">
        <v>100</v>
      </c>
      <c r="DA49" s="782"/>
      <c r="DB49" s="782"/>
      <c r="DC49" s="783"/>
      <c r="DD49" s="784">
        <v>19263602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Xxf+IGGIysf6niI7Mpd6JWZty20rAjgcEQ7sR8Y0m2MU8IL5PEA11TfR17ZCoHsI8fHNp8pGxZ5mrh6CVjMnnQ==" saltValue="fntJT3tWATKvvmLKU6ic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357</v>
      </c>
      <c r="DK2" s="827"/>
      <c r="DL2" s="827"/>
      <c r="DM2" s="827"/>
      <c r="DN2" s="827"/>
      <c r="DO2" s="828"/>
      <c r="DP2" s="249"/>
      <c r="DQ2" s="826" t="s">
        <v>358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359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361</v>
      </c>
      <c r="B5" s="821"/>
      <c r="C5" s="821"/>
      <c r="D5" s="821"/>
      <c r="E5" s="821"/>
      <c r="F5" s="821"/>
      <c r="G5" s="821"/>
      <c r="H5" s="821"/>
      <c r="I5" s="821"/>
      <c r="J5" s="821"/>
      <c r="K5" s="821"/>
      <c r="L5" s="821"/>
      <c r="M5" s="821"/>
      <c r="N5" s="821"/>
      <c r="O5" s="821"/>
      <c r="P5" s="822"/>
      <c r="Q5" s="797" t="s">
        <v>362</v>
      </c>
      <c r="R5" s="798"/>
      <c r="S5" s="798"/>
      <c r="T5" s="798"/>
      <c r="U5" s="799"/>
      <c r="V5" s="797" t="s">
        <v>363</v>
      </c>
      <c r="W5" s="798"/>
      <c r="X5" s="798"/>
      <c r="Y5" s="798"/>
      <c r="Z5" s="799"/>
      <c r="AA5" s="797" t="s">
        <v>364</v>
      </c>
      <c r="AB5" s="798"/>
      <c r="AC5" s="798"/>
      <c r="AD5" s="798"/>
      <c r="AE5" s="798"/>
      <c r="AF5" s="830" t="s">
        <v>365</v>
      </c>
      <c r="AG5" s="798"/>
      <c r="AH5" s="798"/>
      <c r="AI5" s="798"/>
      <c r="AJ5" s="809"/>
      <c r="AK5" s="798" t="s">
        <v>366</v>
      </c>
      <c r="AL5" s="798"/>
      <c r="AM5" s="798"/>
      <c r="AN5" s="798"/>
      <c r="AO5" s="799"/>
      <c r="AP5" s="797" t="s">
        <v>367</v>
      </c>
      <c r="AQ5" s="798"/>
      <c r="AR5" s="798"/>
      <c r="AS5" s="798"/>
      <c r="AT5" s="799"/>
      <c r="AU5" s="797" t="s">
        <v>368</v>
      </c>
      <c r="AV5" s="798"/>
      <c r="AW5" s="798"/>
      <c r="AX5" s="798"/>
      <c r="AY5" s="809"/>
      <c r="AZ5" s="256"/>
      <c r="BA5" s="256"/>
      <c r="BB5" s="256"/>
      <c r="BC5" s="256"/>
      <c r="BD5" s="256"/>
      <c r="BE5" s="257"/>
      <c r="BF5" s="257"/>
      <c r="BG5" s="257"/>
      <c r="BH5" s="257"/>
      <c r="BI5" s="257"/>
      <c r="BJ5" s="257"/>
      <c r="BK5" s="257"/>
      <c r="BL5" s="257"/>
      <c r="BM5" s="257"/>
      <c r="BN5" s="257"/>
      <c r="BO5" s="257"/>
      <c r="BP5" s="257"/>
      <c r="BQ5" s="820" t="s">
        <v>369</v>
      </c>
      <c r="BR5" s="821"/>
      <c r="BS5" s="821"/>
      <c r="BT5" s="821"/>
      <c r="BU5" s="821"/>
      <c r="BV5" s="821"/>
      <c r="BW5" s="821"/>
      <c r="BX5" s="821"/>
      <c r="BY5" s="821"/>
      <c r="BZ5" s="821"/>
      <c r="CA5" s="821"/>
      <c r="CB5" s="821"/>
      <c r="CC5" s="821"/>
      <c r="CD5" s="821"/>
      <c r="CE5" s="821"/>
      <c r="CF5" s="821"/>
      <c r="CG5" s="822"/>
      <c r="CH5" s="797" t="s">
        <v>370</v>
      </c>
      <c r="CI5" s="798"/>
      <c r="CJ5" s="798"/>
      <c r="CK5" s="798"/>
      <c r="CL5" s="799"/>
      <c r="CM5" s="797" t="s">
        <v>371</v>
      </c>
      <c r="CN5" s="798"/>
      <c r="CO5" s="798"/>
      <c r="CP5" s="798"/>
      <c r="CQ5" s="799"/>
      <c r="CR5" s="797" t="s">
        <v>372</v>
      </c>
      <c r="CS5" s="798"/>
      <c r="CT5" s="798"/>
      <c r="CU5" s="798"/>
      <c r="CV5" s="799"/>
      <c r="CW5" s="797" t="s">
        <v>373</v>
      </c>
      <c r="CX5" s="798"/>
      <c r="CY5" s="798"/>
      <c r="CZ5" s="798"/>
      <c r="DA5" s="799"/>
      <c r="DB5" s="797" t="s">
        <v>374</v>
      </c>
      <c r="DC5" s="798"/>
      <c r="DD5" s="798"/>
      <c r="DE5" s="798"/>
      <c r="DF5" s="799"/>
      <c r="DG5" s="803" t="s">
        <v>375</v>
      </c>
      <c r="DH5" s="804"/>
      <c r="DI5" s="804"/>
      <c r="DJ5" s="804"/>
      <c r="DK5" s="805"/>
      <c r="DL5" s="803" t="s">
        <v>376</v>
      </c>
      <c r="DM5" s="804"/>
      <c r="DN5" s="804"/>
      <c r="DO5" s="804"/>
      <c r="DP5" s="805"/>
      <c r="DQ5" s="797" t="s">
        <v>377</v>
      </c>
      <c r="DR5" s="798"/>
      <c r="DS5" s="798"/>
      <c r="DT5" s="798"/>
      <c r="DU5" s="799"/>
      <c r="DV5" s="797" t="s">
        <v>368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378</v>
      </c>
      <c r="C7" s="812"/>
      <c r="D7" s="812"/>
      <c r="E7" s="812"/>
      <c r="F7" s="812"/>
      <c r="G7" s="812"/>
      <c r="H7" s="812"/>
      <c r="I7" s="812"/>
      <c r="J7" s="812"/>
      <c r="K7" s="812"/>
      <c r="L7" s="812"/>
      <c r="M7" s="812"/>
      <c r="N7" s="812"/>
      <c r="O7" s="812"/>
      <c r="P7" s="813"/>
      <c r="Q7" s="814">
        <v>33566</v>
      </c>
      <c r="R7" s="815"/>
      <c r="S7" s="815"/>
      <c r="T7" s="815"/>
      <c r="U7" s="815"/>
      <c r="V7" s="815">
        <v>32142</v>
      </c>
      <c r="W7" s="815"/>
      <c r="X7" s="815"/>
      <c r="Y7" s="815"/>
      <c r="Z7" s="815"/>
      <c r="AA7" s="815">
        <v>1424</v>
      </c>
      <c r="AB7" s="815"/>
      <c r="AC7" s="815"/>
      <c r="AD7" s="815"/>
      <c r="AE7" s="816"/>
      <c r="AF7" s="817">
        <v>1376</v>
      </c>
      <c r="AG7" s="818"/>
      <c r="AH7" s="818"/>
      <c r="AI7" s="818"/>
      <c r="AJ7" s="819"/>
      <c r="AK7" s="854">
        <v>1748</v>
      </c>
      <c r="AL7" s="855"/>
      <c r="AM7" s="855"/>
      <c r="AN7" s="855"/>
      <c r="AO7" s="855"/>
      <c r="AP7" s="855">
        <v>39629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586</v>
      </c>
      <c r="BT7" s="859"/>
      <c r="BU7" s="859"/>
      <c r="BV7" s="859"/>
      <c r="BW7" s="859"/>
      <c r="BX7" s="859"/>
      <c r="BY7" s="859"/>
      <c r="BZ7" s="859"/>
      <c r="CA7" s="859"/>
      <c r="CB7" s="859"/>
      <c r="CC7" s="859"/>
      <c r="CD7" s="859"/>
      <c r="CE7" s="859"/>
      <c r="CF7" s="859"/>
      <c r="CG7" s="860"/>
      <c r="CH7" s="851">
        <v>0</v>
      </c>
      <c r="CI7" s="852"/>
      <c r="CJ7" s="852"/>
      <c r="CK7" s="852"/>
      <c r="CL7" s="853"/>
      <c r="CM7" s="851">
        <v>56</v>
      </c>
      <c r="CN7" s="852"/>
      <c r="CO7" s="852"/>
      <c r="CP7" s="852"/>
      <c r="CQ7" s="853"/>
      <c r="CR7" s="851">
        <v>3</v>
      </c>
      <c r="CS7" s="852"/>
      <c r="CT7" s="852"/>
      <c r="CU7" s="852"/>
      <c r="CV7" s="853"/>
      <c r="CW7" s="851">
        <v>0</v>
      </c>
      <c r="CX7" s="852"/>
      <c r="CY7" s="852"/>
      <c r="CZ7" s="852"/>
      <c r="DA7" s="853"/>
      <c r="DB7" s="851">
        <v>0</v>
      </c>
      <c r="DC7" s="852"/>
      <c r="DD7" s="852"/>
      <c r="DE7" s="852"/>
      <c r="DF7" s="853"/>
      <c r="DG7" s="851" t="s">
        <v>502</v>
      </c>
      <c r="DH7" s="852"/>
      <c r="DI7" s="852"/>
      <c r="DJ7" s="852"/>
      <c r="DK7" s="853"/>
      <c r="DL7" s="851" t="s">
        <v>502</v>
      </c>
      <c r="DM7" s="852"/>
      <c r="DN7" s="852"/>
      <c r="DO7" s="852"/>
      <c r="DP7" s="853"/>
      <c r="DQ7" s="851" t="s">
        <v>502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587</v>
      </c>
      <c r="BT8" s="849"/>
      <c r="BU8" s="849"/>
      <c r="BV8" s="849"/>
      <c r="BW8" s="849"/>
      <c r="BX8" s="849"/>
      <c r="BY8" s="849"/>
      <c r="BZ8" s="849"/>
      <c r="CA8" s="849"/>
      <c r="CB8" s="849"/>
      <c r="CC8" s="849"/>
      <c r="CD8" s="849"/>
      <c r="CE8" s="849"/>
      <c r="CF8" s="849"/>
      <c r="CG8" s="850"/>
      <c r="CH8" s="861">
        <v>9</v>
      </c>
      <c r="CI8" s="862"/>
      <c r="CJ8" s="862"/>
      <c r="CK8" s="862"/>
      <c r="CL8" s="863"/>
      <c r="CM8" s="861">
        <v>13</v>
      </c>
      <c r="CN8" s="862"/>
      <c r="CO8" s="862"/>
      <c r="CP8" s="862"/>
      <c r="CQ8" s="863"/>
      <c r="CR8" s="861">
        <v>7</v>
      </c>
      <c r="CS8" s="862"/>
      <c r="CT8" s="862"/>
      <c r="CU8" s="862"/>
      <c r="CV8" s="863"/>
      <c r="CW8" s="861">
        <v>0</v>
      </c>
      <c r="CX8" s="862"/>
      <c r="CY8" s="862"/>
      <c r="CZ8" s="862"/>
      <c r="DA8" s="863"/>
      <c r="DB8" s="861">
        <v>0</v>
      </c>
      <c r="DC8" s="862"/>
      <c r="DD8" s="862"/>
      <c r="DE8" s="862"/>
      <c r="DF8" s="863"/>
      <c r="DG8" s="861" t="s">
        <v>502</v>
      </c>
      <c r="DH8" s="862"/>
      <c r="DI8" s="862"/>
      <c r="DJ8" s="862"/>
      <c r="DK8" s="863"/>
      <c r="DL8" s="861" t="s">
        <v>502</v>
      </c>
      <c r="DM8" s="862"/>
      <c r="DN8" s="862"/>
      <c r="DO8" s="862"/>
      <c r="DP8" s="863"/>
      <c r="DQ8" s="861" t="s">
        <v>502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588</v>
      </c>
      <c r="BT9" s="849"/>
      <c r="BU9" s="849"/>
      <c r="BV9" s="849"/>
      <c r="BW9" s="849"/>
      <c r="BX9" s="849"/>
      <c r="BY9" s="849"/>
      <c r="BZ9" s="849"/>
      <c r="CA9" s="849"/>
      <c r="CB9" s="849"/>
      <c r="CC9" s="849"/>
      <c r="CD9" s="849"/>
      <c r="CE9" s="849"/>
      <c r="CF9" s="849"/>
      <c r="CG9" s="850"/>
      <c r="CH9" s="861">
        <v>155</v>
      </c>
      <c r="CI9" s="862"/>
      <c r="CJ9" s="862"/>
      <c r="CK9" s="862"/>
      <c r="CL9" s="863"/>
      <c r="CM9" s="861">
        <v>57</v>
      </c>
      <c r="CN9" s="862"/>
      <c r="CO9" s="862"/>
      <c r="CP9" s="862"/>
      <c r="CQ9" s="863"/>
      <c r="CR9" s="861">
        <v>35</v>
      </c>
      <c r="CS9" s="862"/>
      <c r="CT9" s="862"/>
      <c r="CU9" s="862"/>
      <c r="CV9" s="863"/>
      <c r="CW9" s="861">
        <v>0</v>
      </c>
      <c r="CX9" s="862"/>
      <c r="CY9" s="862"/>
      <c r="CZ9" s="862"/>
      <c r="DA9" s="863"/>
      <c r="DB9" s="861">
        <v>0</v>
      </c>
      <c r="DC9" s="862"/>
      <c r="DD9" s="862"/>
      <c r="DE9" s="862"/>
      <c r="DF9" s="863"/>
      <c r="DG9" s="861" t="s">
        <v>502</v>
      </c>
      <c r="DH9" s="862"/>
      <c r="DI9" s="862"/>
      <c r="DJ9" s="862"/>
      <c r="DK9" s="863"/>
      <c r="DL9" s="861" t="s">
        <v>502</v>
      </c>
      <c r="DM9" s="862"/>
      <c r="DN9" s="862"/>
      <c r="DO9" s="862"/>
      <c r="DP9" s="863"/>
      <c r="DQ9" s="861" t="s">
        <v>502</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589</v>
      </c>
      <c r="BT10" s="849"/>
      <c r="BU10" s="849"/>
      <c r="BV10" s="849"/>
      <c r="BW10" s="849"/>
      <c r="BX10" s="849"/>
      <c r="BY10" s="849"/>
      <c r="BZ10" s="849"/>
      <c r="CA10" s="849"/>
      <c r="CB10" s="849"/>
      <c r="CC10" s="849"/>
      <c r="CD10" s="849"/>
      <c r="CE10" s="849"/>
      <c r="CF10" s="849"/>
      <c r="CG10" s="850"/>
      <c r="CH10" s="861">
        <v>36</v>
      </c>
      <c r="CI10" s="862"/>
      <c r="CJ10" s="862"/>
      <c r="CK10" s="862"/>
      <c r="CL10" s="863"/>
      <c r="CM10" s="861">
        <v>37</v>
      </c>
      <c r="CN10" s="862"/>
      <c r="CO10" s="862"/>
      <c r="CP10" s="862"/>
      <c r="CQ10" s="863"/>
      <c r="CR10" s="861">
        <v>15</v>
      </c>
      <c r="CS10" s="862"/>
      <c r="CT10" s="862"/>
      <c r="CU10" s="862"/>
      <c r="CV10" s="863"/>
      <c r="CW10" s="861">
        <v>14</v>
      </c>
      <c r="CX10" s="862"/>
      <c r="CY10" s="862"/>
      <c r="CZ10" s="862"/>
      <c r="DA10" s="863"/>
      <c r="DB10" s="861">
        <v>0</v>
      </c>
      <c r="DC10" s="862"/>
      <c r="DD10" s="862"/>
      <c r="DE10" s="862"/>
      <c r="DF10" s="863"/>
      <c r="DG10" s="861" t="s">
        <v>502</v>
      </c>
      <c r="DH10" s="862"/>
      <c r="DI10" s="862"/>
      <c r="DJ10" s="862"/>
      <c r="DK10" s="863"/>
      <c r="DL10" s="861" t="s">
        <v>502</v>
      </c>
      <c r="DM10" s="862"/>
      <c r="DN10" s="862"/>
      <c r="DO10" s="862"/>
      <c r="DP10" s="863"/>
      <c r="DQ10" s="861" t="s">
        <v>502</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590</v>
      </c>
      <c r="BT11" s="849"/>
      <c r="BU11" s="849"/>
      <c r="BV11" s="849"/>
      <c r="BW11" s="849"/>
      <c r="BX11" s="849"/>
      <c r="BY11" s="849"/>
      <c r="BZ11" s="849"/>
      <c r="CA11" s="849"/>
      <c r="CB11" s="849"/>
      <c r="CC11" s="849"/>
      <c r="CD11" s="849"/>
      <c r="CE11" s="849"/>
      <c r="CF11" s="849"/>
      <c r="CG11" s="850"/>
      <c r="CH11" s="861">
        <v>203</v>
      </c>
      <c r="CI11" s="862"/>
      <c r="CJ11" s="862"/>
      <c r="CK11" s="862"/>
      <c r="CL11" s="863"/>
      <c r="CM11" s="861">
        <v>51</v>
      </c>
      <c r="CN11" s="862"/>
      <c r="CO11" s="862"/>
      <c r="CP11" s="862"/>
      <c r="CQ11" s="863"/>
      <c r="CR11" s="861">
        <v>30</v>
      </c>
      <c r="CS11" s="862"/>
      <c r="CT11" s="862"/>
      <c r="CU11" s="862"/>
      <c r="CV11" s="863"/>
      <c r="CW11" s="861">
        <v>0</v>
      </c>
      <c r="CX11" s="862"/>
      <c r="CY11" s="862"/>
      <c r="CZ11" s="862"/>
      <c r="DA11" s="863"/>
      <c r="DB11" s="861">
        <v>0</v>
      </c>
      <c r="DC11" s="862"/>
      <c r="DD11" s="862"/>
      <c r="DE11" s="862"/>
      <c r="DF11" s="863"/>
      <c r="DG11" s="861" t="s">
        <v>502</v>
      </c>
      <c r="DH11" s="862"/>
      <c r="DI11" s="862"/>
      <c r="DJ11" s="862"/>
      <c r="DK11" s="863"/>
      <c r="DL11" s="861" t="s">
        <v>502</v>
      </c>
      <c r="DM11" s="862"/>
      <c r="DN11" s="862"/>
      <c r="DO11" s="862"/>
      <c r="DP11" s="863"/>
      <c r="DQ11" s="861" t="s">
        <v>502</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591</v>
      </c>
      <c r="BT12" s="849"/>
      <c r="BU12" s="849"/>
      <c r="BV12" s="849"/>
      <c r="BW12" s="849"/>
      <c r="BX12" s="849"/>
      <c r="BY12" s="849"/>
      <c r="BZ12" s="849"/>
      <c r="CA12" s="849"/>
      <c r="CB12" s="849"/>
      <c r="CC12" s="849"/>
      <c r="CD12" s="849"/>
      <c r="CE12" s="849"/>
      <c r="CF12" s="849"/>
      <c r="CG12" s="850"/>
      <c r="CH12" s="861">
        <v>459</v>
      </c>
      <c r="CI12" s="862"/>
      <c r="CJ12" s="862"/>
      <c r="CK12" s="862"/>
      <c r="CL12" s="863"/>
      <c r="CM12" s="861">
        <v>85</v>
      </c>
      <c r="CN12" s="862"/>
      <c r="CO12" s="862"/>
      <c r="CP12" s="862"/>
      <c r="CQ12" s="863"/>
      <c r="CR12" s="861">
        <v>30</v>
      </c>
      <c r="CS12" s="862"/>
      <c r="CT12" s="862"/>
      <c r="CU12" s="862"/>
      <c r="CV12" s="863"/>
      <c r="CW12" s="861">
        <v>0</v>
      </c>
      <c r="CX12" s="862"/>
      <c r="CY12" s="862"/>
      <c r="CZ12" s="862"/>
      <c r="DA12" s="863"/>
      <c r="DB12" s="861">
        <v>0</v>
      </c>
      <c r="DC12" s="862"/>
      <c r="DD12" s="862"/>
      <c r="DE12" s="862"/>
      <c r="DF12" s="863"/>
      <c r="DG12" s="861" t="s">
        <v>502</v>
      </c>
      <c r="DH12" s="862"/>
      <c r="DI12" s="862"/>
      <c r="DJ12" s="862"/>
      <c r="DK12" s="863"/>
      <c r="DL12" s="861" t="s">
        <v>502</v>
      </c>
      <c r="DM12" s="862"/>
      <c r="DN12" s="862"/>
      <c r="DO12" s="862"/>
      <c r="DP12" s="863"/>
      <c r="DQ12" s="861" t="s">
        <v>502</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592</v>
      </c>
      <c r="BT13" s="849"/>
      <c r="BU13" s="849"/>
      <c r="BV13" s="849"/>
      <c r="BW13" s="849"/>
      <c r="BX13" s="849"/>
      <c r="BY13" s="849"/>
      <c r="BZ13" s="849"/>
      <c r="CA13" s="849"/>
      <c r="CB13" s="849"/>
      <c r="CC13" s="849"/>
      <c r="CD13" s="849"/>
      <c r="CE13" s="849"/>
      <c r="CF13" s="849"/>
      <c r="CG13" s="850"/>
      <c r="CH13" s="861">
        <v>20</v>
      </c>
      <c r="CI13" s="862"/>
      <c r="CJ13" s="862"/>
      <c r="CK13" s="862"/>
      <c r="CL13" s="863"/>
      <c r="CM13" s="861">
        <v>15</v>
      </c>
      <c r="CN13" s="862"/>
      <c r="CO13" s="862"/>
      <c r="CP13" s="862"/>
      <c r="CQ13" s="863"/>
      <c r="CR13" s="861">
        <v>10</v>
      </c>
      <c r="CS13" s="862"/>
      <c r="CT13" s="862"/>
      <c r="CU13" s="862"/>
      <c r="CV13" s="863"/>
      <c r="CW13" s="861">
        <v>0</v>
      </c>
      <c r="CX13" s="862"/>
      <c r="CY13" s="862"/>
      <c r="CZ13" s="862"/>
      <c r="DA13" s="863"/>
      <c r="DB13" s="861">
        <v>0</v>
      </c>
      <c r="DC13" s="862"/>
      <c r="DD13" s="862"/>
      <c r="DE13" s="862"/>
      <c r="DF13" s="863"/>
      <c r="DG13" s="861" t="s">
        <v>502</v>
      </c>
      <c r="DH13" s="862"/>
      <c r="DI13" s="862"/>
      <c r="DJ13" s="862"/>
      <c r="DK13" s="863"/>
      <c r="DL13" s="861" t="s">
        <v>502</v>
      </c>
      <c r="DM13" s="862"/>
      <c r="DN13" s="862"/>
      <c r="DO13" s="862"/>
      <c r="DP13" s="863"/>
      <c r="DQ13" s="861" t="s">
        <v>502</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593</v>
      </c>
      <c r="BT14" s="849"/>
      <c r="BU14" s="849"/>
      <c r="BV14" s="849"/>
      <c r="BW14" s="849"/>
      <c r="BX14" s="849"/>
      <c r="BY14" s="849"/>
      <c r="BZ14" s="849"/>
      <c r="CA14" s="849"/>
      <c r="CB14" s="849"/>
      <c r="CC14" s="849"/>
      <c r="CD14" s="849"/>
      <c r="CE14" s="849"/>
      <c r="CF14" s="849"/>
      <c r="CG14" s="850"/>
      <c r="CH14" s="861">
        <v>22</v>
      </c>
      <c r="CI14" s="862"/>
      <c r="CJ14" s="862"/>
      <c r="CK14" s="862"/>
      <c r="CL14" s="863"/>
      <c r="CM14" s="861">
        <v>20</v>
      </c>
      <c r="CN14" s="862"/>
      <c r="CO14" s="862"/>
      <c r="CP14" s="862"/>
      <c r="CQ14" s="863"/>
      <c r="CR14" s="861">
        <v>20</v>
      </c>
      <c r="CS14" s="862"/>
      <c r="CT14" s="862"/>
      <c r="CU14" s="862"/>
      <c r="CV14" s="863"/>
      <c r="CW14" s="861">
        <v>0</v>
      </c>
      <c r="CX14" s="862"/>
      <c r="CY14" s="862"/>
      <c r="CZ14" s="862"/>
      <c r="DA14" s="863"/>
      <c r="DB14" s="861">
        <v>0</v>
      </c>
      <c r="DC14" s="862"/>
      <c r="DD14" s="862"/>
      <c r="DE14" s="862"/>
      <c r="DF14" s="863"/>
      <c r="DG14" s="861" t="s">
        <v>502</v>
      </c>
      <c r="DH14" s="862"/>
      <c r="DI14" s="862"/>
      <c r="DJ14" s="862"/>
      <c r="DK14" s="863"/>
      <c r="DL14" s="861" t="s">
        <v>502</v>
      </c>
      <c r="DM14" s="862"/>
      <c r="DN14" s="862"/>
      <c r="DO14" s="862"/>
      <c r="DP14" s="863"/>
      <c r="DQ14" s="861" t="s">
        <v>502</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379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380</v>
      </c>
      <c r="B23" s="870" t="s">
        <v>381</v>
      </c>
      <c r="C23" s="871"/>
      <c r="D23" s="871"/>
      <c r="E23" s="871"/>
      <c r="F23" s="871"/>
      <c r="G23" s="871"/>
      <c r="H23" s="871"/>
      <c r="I23" s="871"/>
      <c r="J23" s="871"/>
      <c r="K23" s="871"/>
      <c r="L23" s="871"/>
      <c r="M23" s="871"/>
      <c r="N23" s="871"/>
      <c r="O23" s="871"/>
      <c r="P23" s="872"/>
      <c r="Q23" s="873">
        <v>33566</v>
      </c>
      <c r="R23" s="874"/>
      <c r="S23" s="874"/>
      <c r="T23" s="874"/>
      <c r="U23" s="874"/>
      <c r="V23" s="874">
        <v>32142</v>
      </c>
      <c r="W23" s="874"/>
      <c r="X23" s="874"/>
      <c r="Y23" s="874"/>
      <c r="Z23" s="874"/>
      <c r="AA23" s="874">
        <v>1424</v>
      </c>
      <c r="AB23" s="874"/>
      <c r="AC23" s="874"/>
      <c r="AD23" s="874"/>
      <c r="AE23" s="875"/>
      <c r="AF23" s="876">
        <v>1376</v>
      </c>
      <c r="AG23" s="874"/>
      <c r="AH23" s="874"/>
      <c r="AI23" s="874"/>
      <c r="AJ23" s="877"/>
      <c r="AK23" s="878"/>
      <c r="AL23" s="879"/>
      <c r="AM23" s="879"/>
      <c r="AN23" s="879"/>
      <c r="AO23" s="879"/>
      <c r="AP23" s="874">
        <v>39629</v>
      </c>
      <c r="AQ23" s="874"/>
      <c r="AR23" s="874"/>
      <c r="AS23" s="874"/>
      <c r="AT23" s="874"/>
      <c r="AU23" s="880"/>
      <c r="AV23" s="880"/>
      <c r="AW23" s="880"/>
      <c r="AX23" s="880"/>
      <c r="AY23" s="881"/>
      <c r="AZ23" s="889" t="s">
        <v>382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361</v>
      </c>
      <c r="B26" s="821"/>
      <c r="C26" s="821"/>
      <c r="D26" s="821"/>
      <c r="E26" s="821"/>
      <c r="F26" s="821"/>
      <c r="G26" s="821"/>
      <c r="H26" s="821"/>
      <c r="I26" s="821"/>
      <c r="J26" s="821"/>
      <c r="K26" s="821"/>
      <c r="L26" s="821"/>
      <c r="M26" s="821"/>
      <c r="N26" s="821"/>
      <c r="O26" s="821"/>
      <c r="P26" s="822"/>
      <c r="Q26" s="797" t="s">
        <v>385</v>
      </c>
      <c r="R26" s="798"/>
      <c r="S26" s="798"/>
      <c r="T26" s="798"/>
      <c r="U26" s="799"/>
      <c r="V26" s="797" t="s">
        <v>386</v>
      </c>
      <c r="W26" s="798"/>
      <c r="X26" s="798"/>
      <c r="Y26" s="798"/>
      <c r="Z26" s="799"/>
      <c r="AA26" s="797" t="s">
        <v>387</v>
      </c>
      <c r="AB26" s="798"/>
      <c r="AC26" s="798"/>
      <c r="AD26" s="798"/>
      <c r="AE26" s="798"/>
      <c r="AF26" s="892" t="s">
        <v>388</v>
      </c>
      <c r="AG26" s="893"/>
      <c r="AH26" s="893"/>
      <c r="AI26" s="893"/>
      <c r="AJ26" s="894"/>
      <c r="AK26" s="798" t="s">
        <v>389</v>
      </c>
      <c r="AL26" s="798"/>
      <c r="AM26" s="798"/>
      <c r="AN26" s="798"/>
      <c r="AO26" s="799"/>
      <c r="AP26" s="797" t="s">
        <v>390</v>
      </c>
      <c r="AQ26" s="798"/>
      <c r="AR26" s="798"/>
      <c r="AS26" s="798"/>
      <c r="AT26" s="799"/>
      <c r="AU26" s="797" t="s">
        <v>391</v>
      </c>
      <c r="AV26" s="798"/>
      <c r="AW26" s="798"/>
      <c r="AX26" s="798"/>
      <c r="AY26" s="799"/>
      <c r="AZ26" s="797" t="s">
        <v>392</v>
      </c>
      <c r="BA26" s="798"/>
      <c r="BB26" s="798"/>
      <c r="BC26" s="798"/>
      <c r="BD26" s="799"/>
      <c r="BE26" s="797" t="s">
        <v>368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393</v>
      </c>
      <c r="C28" s="812"/>
      <c r="D28" s="812"/>
      <c r="E28" s="812"/>
      <c r="F28" s="812"/>
      <c r="G28" s="812"/>
      <c r="H28" s="812"/>
      <c r="I28" s="812"/>
      <c r="J28" s="812"/>
      <c r="K28" s="812"/>
      <c r="L28" s="812"/>
      <c r="M28" s="812"/>
      <c r="N28" s="812"/>
      <c r="O28" s="812"/>
      <c r="P28" s="813"/>
      <c r="Q28" s="901">
        <v>7054</v>
      </c>
      <c r="R28" s="902"/>
      <c r="S28" s="902"/>
      <c r="T28" s="902"/>
      <c r="U28" s="902"/>
      <c r="V28" s="902">
        <v>6967</v>
      </c>
      <c r="W28" s="902"/>
      <c r="X28" s="902"/>
      <c r="Y28" s="902"/>
      <c r="Z28" s="902"/>
      <c r="AA28" s="902">
        <v>87</v>
      </c>
      <c r="AB28" s="902"/>
      <c r="AC28" s="902"/>
      <c r="AD28" s="902"/>
      <c r="AE28" s="903"/>
      <c r="AF28" s="904">
        <v>87</v>
      </c>
      <c r="AG28" s="902"/>
      <c r="AH28" s="902"/>
      <c r="AI28" s="902"/>
      <c r="AJ28" s="905"/>
      <c r="AK28" s="906">
        <v>500</v>
      </c>
      <c r="AL28" s="898"/>
      <c r="AM28" s="898"/>
      <c r="AN28" s="898"/>
      <c r="AO28" s="898"/>
      <c r="AP28" s="898" t="s">
        <v>571</v>
      </c>
      <c r="AQ28" s="898"/>
      <c r="AR28" s="898"/>
      <c r="AS28" s="898"/>
      <c r="AT28" s="898"/>
      <c r="AU28" s="898" t="s">
        <v>571</v>
      </c>
      <c r="AV28" s="898"/>
      <c r="AW28" s="898"/>
      <c r="AX28" s="898"/>
      <c r="AY28" s="898"/>
      <c r="AZ28" s="898" t="s">
        <v>571</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394</v>
      </c>
      <c r="C29" s="836"/>
      <c r="D29" s="836"/>
      <c r="E29" s="836"/>
      <c r="F29" s="836"/>
      <c r="G29" s="836"/>
      <c r="H29" s="836"/>
      <c r="I29" s="836"/>
      <c r="J29" s="836"/>
      <c r="K29" s="836"/>
      <c r="L29" s="836"/>
      <c r="M29" s="836"/>
      <c r="N29" s="836"/>
      <c r="O29" s="836"/>
      <c r="P29" s="837"/>
      <c r="Q29" s="838">
        <v>7385</v>
      </c>
      <c r="R29" s="839"/>
      <c r="S29" s="839"/>
      <c r="T29" s="839"/>
      <c r="U29" s="839"/>
      <c r="V29" s="839">
        <v>7193</v>
      </c>
      <c r="W29" s="839"/>
      <c r="X29" s="839"/>
      <c r="Y29" s="839"/>
      <c r="Z29" s="839"/>
      <c r="AA29" s="839">
        <v>192</v>
      </c>
      <c r="AB29" s="839"/>
      <c r="AC29" s="839"/>
      <c r="AD29" s="839"/>
      <c r="AE29" s="840"/>
      <c r="AF29" s="841">
        <v>192</v>
      </c>
      <c r="AG29" s="842"/>
      <c r="AH29" s="842"/>
      <c r="AI29" s="842"/>
      <c r="AJ29" s="843"/>
      <c r="AK29" s="909">
        <v>991</v>
      </c>
      <c r="AL29" s="910"/>
      <c r="AM29" s="910"/>
      <c r="AN29" s="910"/>
      <c r="AO29" s="910"/>
      <c r="AP29" s="910" t="s">
        <v>502</v>
      </c>
      <c r="AQ29" s="910"/>
      <c r="AR29" s="910"/>
      <c r="AS29" s="910"/>
      <c r="AT29" s="910"/>
      <c r="AU29" s="910" t="s">
        <v>502</v>
      </c>
      <c r="AV29" s="910"/>
      <c r="AW29" s="910"/>
      <c r="AX29" s="910"/>
      <c r="AY29" s="910"/>
      <c r="AZ29" s="911" t="s">
        <v>502</v>
      </c>
      <c r="BA29" s="911"/>
      <c r="BB29" s="911"/>
      <c r="BC29" s="911"/>
      <c r="BD29" s="911"/>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395</v>
      </c>
      <c r="C30" s="836"/>
      <c r="D30" s="836"/>
      <c r="E30" s="836"/>
      <c r="F30" s="836"/>
      <c r="G30" s="836"/>
      <c r="H30" s="836"/>
      <c r="I30" s="836"/>
      <c r="J30" s="836"/>
      <c r="K30" s="836"/>
      <c r="L30" s="836"/>
      <c r="M30" s="836"/>
      <c r="N30" s="836"/>
      <c r="O30" s="836"/>
      <c r="P30" s="837"/>
      <c r="Q30" s="838">
        <v>750</v>
      </c>
      <c r="R30" s="839"/>
      <c r="S30" s="839"/>
      <c r="T30" s="839"/>
      <c r="U30" s="839"/>
      <c r="V30" s="839">
        <v>747</v>
      </c>
      <c r="W30" s="839"/>
      <c r="X30" s="839"/>
      <c r="Y30" s="839"/>
      <c r="Z30" s="839"/>
      <c r="AA30" s="839">
        <v>3</v>
      </c>
      <c r="AB30" s="839"/>
      <c r="AC30" s="839"/>
      <c r="AD30" s="839"/>
      <c r="AE30" s="840"/>
      <c r="AF30" s="841">
        <v>3</v>
      </c>
      <c r="AG30" s="842"/>
      <c r="AH30" s="842"/>
      <c r="AI30" s="842"/>
      <c r="AJ30" s="843"/>
      <c r="AK30" s="909">
        <v>229</v>
      </c>
      <c r="AL30" s="910"/>
      <c r="AM30" s="910"/>
      <c r="AN30" s="910"/>
      <c r="AO30" s="910"/>
      <c r="AP30" s="910" t="s">
        <v>502</v>
      </c>
      <c r="AQ30" s="910"/>
      <c r="AR30" s="910"/>
      <c r="AS30" s="910"/>
      <c r="AT30" s="910"/>
      <c r="AU30" s="910" t="s">
        <v>502</v>
      </c>
      <c r="AV30" s="910"/>
      <c r="AW30" s="910"/>
      <c r="AX30" s="910"/>
      <c r="AY30" s="910"/>
      <c r="AZ30" s="911" t="s">
        <v>502</v>
      </c>
      <c r="BA30" s="911"/>
      <c r="BB30" s="911"/>
      <c r="BC30" s="911"/>
      <c r="BD30" s="911"/>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396</v>
      </c>
      <c r="C31" s="836"/>
      <c r="D31" s="836"/>
      <c r="E31" s="836"/>
      <c r="F31" s="836"/>
      <c r="G31" s="836"/>
      <c r="H31" s="836"/>
      <c r="I31" s="836"/>
      <c r="J31" s="836"/>
      <c r="K31" s="836"/>
      <c r="L31" s="836"/>
      <c r="M31" s="836"/>
      <c r="N31" s="836"/>
      <c r="O31" s="836"/>
      <c r="P31" s="837"/>
      <c r="Q31" s="838">
        <v>1729</v>
      </c>
      <c r="R31" s="839"/>
      <c r="S31" s="839"/>
      <c r="T31" s="839"/>
      <c r="U31" s="839"/>
      <c r="V31" s="839">
        <v>1633</v>
      </c>
      <c r="W31" s="839"/>
      <c r="X31" s="839"/>
      <c r="Y31" s="839"/>
      <c r="Z31" s="839"/>
      <c r="AA31" s="839">
        <v>96</v>
      </c>
      <c r="AB31" s="839"/>
      <c r="AC31" s="839"/>
      <c r="AD31" s="839"/>
      <c r="AE31" s="840"/>
      <c r="AF31" s="841">
        <v>895</v>
      </c>
      <c r="AG31" s="842"/>
      <c r="AH31" s="842"/>
      <c r="AI31" s="842"/>
      <c r="AJ31" s="843"/>
      <c r="AK31" s="909">
        <v>128</v>
      </c>
      <c r="AL31" s="910"/>
      <c r="AM31" s="910"/>
      <c r="AN31" s="910"/>
      <c r="AO31" s="910"/>
      <c r="AP31" s="910">
        <v>4997</v>
      </c>
      <c r="AQ31" s="910"/>
      <c r="AR31" s="910"/>
      <c r="AS31" s="910"/>
      <c r="AT31" s="910"/>
      <c r="AU31" s="910">
        <v>1099</v>
      </c>
      <c r="AV31" s="910"/>
      <c r="AW31" s="910"/>
      <c r="AX31" s="910"/>
      <c r="AY31" s="910"/>
      <c r="AZ31" s="911" t="s">
        <v>502</v>
      </c>
      <c r="BA31" s="911"/>
      <c r="BB31" s="911"/>
      <c r="BC31" s="911"/>
      <c r="BD31" s="911"/>
      <c r="BE31" s="907" t="s">
        <v>397</v>
      </c>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1113</v>
      </c>
      <c r="R32" s="839"/>
      <c r="S32" s="839"/>
      <c r="T32" s="839"/>
      <c r="U32" s="839"/>
      <c r="V32" s="839">
        <v>1066</v>
      </c>
      <c r="W32" s="839"/>
      <c r="X32" s="839"/>
      <c r="Y32" s="839"/>
      <c r="Z32" s="839"/>
      <c r="AA32" s="839">
        <v>47</v>
      </c>
      <c r="AB32" s="839"/>
      <c r="AC32" s="839"/>
      <c r="AD32" s="839"/>
      <c r="AE32" s="840"/>
      <c r="AF32" s="841">
        <v>47</v>
      </c>
      <c r="AG32" s="842"/>
      <c r="AH32" s="842"/>
      <c r="AI32" s="842"/>
      <c r="AJ32" s="843"/>
      <c r="AK32" s="909">
        <v>315</v>
      </c>
      <c r="AL32" s="910"/>
      <c r="AM32" s="910"/>
      <c r="AN32" s="910"/>
      <c r="AO32" s="910"/>
      <c r="AP32" s="910">
        <v>7273</v>
      </c>
      <c r="AQ32" s="910"/>
      <c r="AR32" s="910"/>
      <c r="AS32" s="910"/>
      <c r="AT32" s="910"/>
      <c r="AU32" s="910">
        <v>4786</v>
      </c>
      <c r="AV32" s="910"/>
      <c r="AW32" s="910"/>
      <c r="AX32" s="910"/>
      <c r="AY32" s="910"/>
      <c r="AZ32" s="911" t="s">
        <v>502</v>
      </c>
      <c r="BA32" s="911"/>
      <c r="BB32" s="911"/>
      <c r="BC32" s="911"/>
      <c r="BD32" s="911"/>
      <c r="BE32" s="907" t="s">
        <v>399</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400</v>
      </c>
      <c r="C33" s="836"/>
      <c r="D33" s="836"/>
      <c r="E33" s="836"/>
      <c r="F33" s="836"/>
      <c r="G33" s="836"/>
      <c r="H33" s="836"/>
      <c r="I33" s="836"/>
      <c r="J33" s="836"/>
      <c r="K33" s="836"/>
      <c r="L33" s="836"/>
      <c r="M33" s="836"/>
      <c r="N33" s="836"/>
      <c r="O33" s="836"/>
      <c r="P33" s="837"/>
      <c r="Q33" s="838">
        <v>23</v>
      </c>
      <c r="R33" s="839"/>
      <c r="S33" s="839"/>
      <c r="T33" s="839"/>
      <c r="U33" s="839"/>
      <c r="V33" s="839">
        <v>20</v>
      </c>
      <c r="W33" s="839"/>
      <c r="X33" s="839"/>
      <c r="Y33" s="839"/>
      <c r="Z33" s="839"/>
      <c r="AA33" s="839">
        <v>3</v>
      </c>
      <c r="AB33" s="839"/>
      <c r="AC33" s="839"/>
      <c r="AD33" s="839"/>
      <c r="AE33" s="840"/>
      <c r="AF33" s="841">
        <v>3</v>
      </c>
      <c r="AG33" s="842"/>
      <c r="AH33" s="842"/>
      <c r="AI33" s="842"/>
      <c r="AJ33" s="843"/>
      <c r="AK33" s="909">
        <v>0</v>
      </c>
      <c r="AL33" s="910"/>
      <c r="AM33" s="910"/>
      <c r="AN33" s="910"/>
      <c r="AO33" s="910"/>
      <c r="AP33" s="910" t="s">
        <v>502</v>
      </c>
      <c r="AQ33" s="910"/>
      <c r="AR33" s="910"/>
      <c r="AS33" s="910"/>
      <c r="AT33" s="910"/>
      <c r="AU33" s="910" t="s">
        <v>502</v>
      </c>
      <c r="AV33" s="910"/>
      <c r="AW33" s="910"/>
      <c r="AX33" s="910"/>
      <c r="AY33" s="910"/>
      <c r="AZ33" s="911" t="s">
        <v>502</v>
      </c>
      <c r="BA33" s="911"/>
      <c r="BB33" s="911"/>
      <c r="BC33" s="911"/>
      <c r="BD33" s="911"/>
      <c r="BE33" s="907" t="s">
        <v>401</v>
      </c>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402</v>
      </c>
      <c r="C34" s="836"/>
      <c r="D34" s="836"/>
      <c r="E34" s="836"/>
      <c r="F34" s="836"/>
      <c r="G34" s="836"/>
      <c r="H34" s="836"/>
      <c r="I34" s="836"/>
      <c r="J34" s="836"/>
      <c r="K34" s="836"/>
      <c r="L34" s="836"/>
      <c r="M34" s="836"/>
      <c r="N34" s="836"/>
      <c r="O34" s="836"/>
      <c r="P34" s="837"/>
      <c r="Q34" s="838">
        <v>416</v>
      </c>
      <c r="R34" s="839"/>
      <c r="S34" s="839"/>
      <c r="T34" s="839"/>
      <c r="U34" s="839"/>
      <c r="V34" s="839">
        <v>413</v>
      </c>
      <c r="W34" s="839"/>
      <c r="X34" s="839"/>
      <c r="Y34" s="839"/>
      <c r="Z34" s="839"/>
      <c r="AA34" s="839">
        <v>3</v>
      </c>
      <c r="AB34" s="839"/>
      <c r="AC34" s="839"/>
      <c r="AD34" s="839"/>
      <c r="AE34" s="840"/>
      <c r="AF34" s="841" t="s">
        <v>403</v>
      </c>
      <c r="AG34" s="842"/>
      <c r="AH34" s="842"/>
      <c r="AI34" s="842"/>
      <c r="AJ34" s="843"/>
      <c r="AK34" s="909">
        <v>0</v>
      </c>
      <c r="AL34" s="910"/>
      <c r="AM34" s="910"/>
      <c r="AN34" s="910"/>
      <c r="AO34" s="910"/>
      <c r="AP34" s="910">
        <v>22</v>
      </c>
      <c r="AQ34" s="910"/>
      <c r="AR34" s="910"/>
      <c r="AS34" s="910"/>
      <c r="AT34" s="910"/>
      <c r="AU34" s="910">
        <v>18</v>
      </c>
      <c r="AV34" s="910"/>
      <c r="AW34" s="910"/>
      <c r="AX34" s="910"/>
      <c r="AY34" s="910"/>
      <c r="AZ34" s="911" t="s">
        <v>502</v>
      </c>
      <c r="BA34" s="911"/>
      <c r="BB34" s="911"/>
      <c r="BC34" s="911"/>
      <c r="BD34" s="911"/>
      <c r="BE34" s="907" t="s">
        <v>399</v>
      </c>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404</v>
      </c>
      <c r="C35" s="836"/>
      <c r="D35" s="836"/>
      <c r="E35" s="836"/>
      <c r="F35" s="836"/>
      <c r="G35" s="836"/>
      <c r="H35" s="836"/>
      <c r="I35" s="836"/>
      <c r="J35" s="836"/>
      <c r="K35" s="836"/>
      <c r="L35" s="836"/>
      <c r="M35" s="836"/>
      <c r="N35" s="836"/>
      <c r="O35" s="836"/>
      <c r="P35" s="837"/>
      <c r="Q35" s="838">
        <v>6</v>
      </c>
      <c r="R35" s="839"/>
      <c r="S35" s="839"/>
      <c r="T35" s="839"/>
      <c r="U35" s="839"/>
      <c r="V35" s="839">
        <v>1</v>
      </c>
      <c r="W35" s="839"/>
      <c r="X35" s="839"/>
      <c r="Y35" s="839"/>
      <c r="Z35" s="839"/>
      <c r="AA35" s="839">
        <v>5</v>
      </c>
      <c r="AB35" s="839"/>
      <c r="AC35" s="839"/>
      <c r="AD35" s="839"/>
      <c r="AE35" s="840"/>
      <c r="AF35" s="841">
        <v>17</v>
      </c>
      <c r="AG35" s="842"/>
      <c r="AH35" s="842"/>
      <c r="AI35" s="842"/>
      <c r="AJ35" s="843"/>
      <c r="AK35" s="909">
        <v>0</v>
      </c>
      <c r="AL35" s="910"/>
      <c r="AM35" s="910"/>
      <c r="AN35" s="910"/>
      <c r="AO35" s="910"/>
      <c r="AP35" s="910" t="s">
        <v>502</v>
      </c>
      <c r="AQ35" s="910"/>
      <c r="AR35" s="910"/>
      <c r="AS35" s="910"/>
      <c r="AT35" s="910"/>
      <c r="AU35" s="910" t="s">
        <v>502</v>
      </c>
      <c r="AV35" s="910"/>
      <c r="AW35" s="910"/>
      <c r="AX35" s="910"/>
      <c r="AY35" s="910"/>
      <c r="AZ35" s="911" t="s">
        <v>502</v>
      </c>
      <c r="BA35" s="911"/>
      <c r="BB35" s="911"/>
      <c r="BC35" s="911"/>
      <c r="BD35" s="911"/>
      <c r="BE35" s="907" t="s">
        <v>399</v>
      </c>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380</v>
      </c>
      <c r="B63" s="870" t="s">
        <v>406</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1243</v>
      </c>
      <c r="AG63" s="921"/>
      <c r="AH63" s="921"/>
      <c r="AI63" s="921"/>
      <c r="AJ63" s="922"/>
      <c r="AK63" s="923"/>
      <c r="AL63" s="918"/>
      <c r="AM63" s="918"/>
      <c r="AN63" s="918"/>
      <c r="AO63" s="918"/>
      <c r="AP63" s="921">
        <v>12292</v>
      </c>
      <c r="AQ63" s="921"/>
      <c r="AR63" s="921"/>
      <c r="AS63" s="921"/>
      <c r="AT63" s="921"/>
      <c r="AU63" s="921">
        <v>5903</v>
      </c>
      <c r="AV63" s="921"/>
      <c r="AW63" s="921"/>
      <c r="AX63" s="921"/>
      <c r="AY63" s="921"/>
      <c r="AZ63" s="925"/>
      <c r="BA63" s="925"/>
      <c r="BB63" s="925"/>
      <c r="BC63" s="925"/>
      <c r="BD63" s="925"/>
      <c r="BE63" s="926"/>
      <c r="BF63" s="926"/>
      <c r="BG63" s="926"/>
      <c r="BH63" s="926"/>
      <c r="BI63" s="927"/>
      <c r="BJ63" s="928" t="s">
        <v>127</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385</v>
      </c>
      <c r="R66" s="798"/>
      <c r="S66" s="798"/>
      <c r="T66" s="798"/>
      <c r="U66" s="799"/>
      <c r="V66" s="797" t="s">
        <v>409</v>
      </c>
      <c r="W66" s="798"/>
      <c r="X66" s="798"/>
      <c r="Y66" s="798"/>
      <c r="Z66" s="799"/>
      <c r="AA66" s="797" t="s">
        <v>410</v>
      </c>
      <c r="AB66" s="798"/>
      <c r="AC66" s="798"/>
      <c r="AD66" s="798"/>
      <c r="AE66" s="799"/>
      <c r="AF66" s="931" t="s">
        <v>388</v>
      </c>
      <c r="AG66" s="893"/>
      <c r="AH66" s="893"/>
      <c r="AI66" s="893"/>
      <c r="AJ66" s="932"/>
      <c r="AK66" s="797" t="s">
        <v>389</v>
      </c>
      <c r="AL66" s="821"/>
      <c r="AM66" s="821"/>
      <c r="AN66" s="821"/>
      <c r="AO66" s="822"/>
      <c r="AP66" s="797" t="s">
        <v>411</v>
      </c>
      <c r="AQ66" s="798"/>
      <c r="AR66" s="798"/>
      <c r="AS66" s="798"/>
      <c r="AT66" s="799"/>
      <c r="AU66" s="797" t="s">
        <v>412</v>
      </c>
      <c r="AV66" s="798"/>
      <c r="AW66" s="798"/>
      <c r="AX66" s="798"/>
      <c r="AY66" s="799"/>
      <c r="AZ66" s="797" t="s">
        <v>368</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15">
      <c r="A68" s="258">
        <v>1</v>
      </c>
      <c r="B68" s="948" t="s">
        <v>572</v>
      </c>
      <c r="C68" s="949"/>
      <c r="D68" s="949"/>
      <c r="E68" s="949"/>
      <c r="F68" s="949"/>
      <c r="G68" s="949"/>
      <c r="H68" s="949"/>
      <c r="I68" s="949"/>
      <c r="J68" s="949"/>
      <c r="K68" s="949"/>
      <c r="L68" s="949"/>
      <c r="M68" s="949"/>
      <c r="N68" s="949"/>
      <c r="O68" s="949"/>
      <c r="P68" s="950"/>
      <c r="Q68" s="951">
        <v>1703</v>
      </c>
      <c r="R68" s="945"/>
      <c r="S68" s="945"/>
      <c r="T68" s="945"/>
      <c r="U68" s="945"/>
      <c r="V68" s="945">
        <v>1677</v>
      </c>
      <c r="W68" s="945"/>
      <c r="X68" s="945"/>
      <c r="Y68" s="945"/>
      <c r="Z68" s="945"/>
      <c r="AA68" s="945">
        <v>26</v>
      </c>
      <c r="AB68" s="945"/>
      <c r="AC68" s="945"/>
      <c r="AD68" s="945"/>
      <c r="AE68" s="945"/>
      <c r="AF68" s="945">
        <v>26</v>
      </c>
      <c r="AG68" s="945"/>
      <c r="AH68" s="945"/>
      <c r="AI68" s="945"/>
      <c r="AJ68" s="945"/>
      <c r="AK68" s="945">
        <v>45</v>
      </c>
      <c r="AL68" s="945"/>
      <c r="AM68" s="945"/>
      <c r="AN68" s="945"/>
      <c r="AO68" s="945"/>
      <c r="AP68" s="945">
        <v>1674</v>
      </c>
      <c r="AQ68" s="945"/>
      <c r="AR68" s="945"/>
      <c r="AS68" s="945"/>
      <c r="AT68" s="945"/>
      <c r="AU68" s="945" t="s">
        <v>502</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15">
      <c r="A69" s="261">
        <v>2</v>
      </c>
      <c r="B69" s="952" t="s">
        <v>573</v>
      </c>
      <c r="C69" s="953"/>
      <c r="D69" s="953"/>
      <c r="E69" s="953"/>
      <c r="F69" s="953"/>
      <c r="G69" s="953"/>
      <c r="H69" s="953"/>
      <c r="I69" s="953"/>
      <c r="J69" s="953"/>
      <c r="K69" s="953"/>
      <c r="L69" s="953"/>
      <c r="M69" s="953"/>
      <c r="N69" s="953"/>
      <c r="O69" s="953"/>
      <c r="P69" s="954"/>
      <c r="Q69" s="955">
        <v>57</v>
      </c>
      <c r="R69" s="910"/>
      <c r="S69" s="910"/>
      <c r="T69" s="910"/>
      <c r="U69" s="910"/>
      <c r="V69" s="910">
        <v>56</v>
      </c>
      <c r="W69" s="910"/>
      <c r="X69" s="910"/>
      <c r="Y69" s="910"/>
      <c r="Z69" s="910"/>
      <c r="AA69" s="910">
        <v>1</v>
      </c>
      <c r="AB69" s="910"/>
      <c r="AC69" s="910"/>
      <c r="AD69" s="910"/>
      <c r="AE69" s="910"/>
      <c r="AF69" s="910">
        <v>1</v>
      </c>
      <c r="AG69" s="910"/>
      <c r="AH69" s="910"/>
      <c r="AI69" s="910"/>
      <c r="AJ69" s="910"/>
      <c r="AK69" s="910">
        <v>0</v>
      </c>
      <c r="AL69" s="910"/>
      <c r="AM69" s="910"/>
      <c r="AN69" s="910"/>
      <c r="AO69" s="910"/>
      <c r="AP69" s="910" t="s">
        <v>571</v>
      </c>
      <c r="AQ69" s="910"/>
      <c r="AR69" s="910"/>
      <c r="AS69" s="910"/>
      <c r="AT69" s="910"/>
      <c r="AU69" s="910" t="s">
        <v>502</v>
      </c>
      <c r="AV69" s="910"/>
      <c r="AW69" s="910"/>
      <c r="AX69" s="910"/>
      <c r="AY69" s="910"/>
      <c r="AZ69" s="956"/>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15">
      <c r="A70" s="261">
        <v>3</v>
      </c>
      <c r="B70" s="952" t="s">
        <v>574</v>
      </c>
      <c r="C70" s="953"/>
      <c r="D70" s="953"/>
      <c r="E70" s="953"/>
      <c r="F70" s="953"/>
      <c r="G70" s="953"/>
      <c r="H70" s="953"/>
      <c r="I70" s="953"/>
      <c r="J70" s="953"/>
      <c r="K70" s="953"/>
      <c r="L70" s="953"/>
      <c r="M70" s="953"/>
      <c r="N70" s="953"/>
      <c r="O70" s="953"/>
      <c r="P70" s="954"/>
      <c r="Q70" s="955">
        <v>373</v>
      </c>
      <c r="R70" s="910"/>
      <c r="S70" s="910"/>
      <c r="T70" s="910"/>
      <c r="U70" s="910"/>
      <c r="V70" s="910">
        <v>372</v>
      </c>
      <c r="W70" s="910"/>
      <c r="X70" s="910"/>
      <c r="Y70" s="910"/>
      <c r="Z70" s="910"/>
      <c r="AA70" s="910">
        <v>1</v>
      </c>
      <c r="AB70" s="910"/>
      <c r="AC70" s="910"/>
      <c r="AD70" s="910"/>
      <c r="AE70" s="910"/>
      <c r="AF70" s="910">
        <v>1</v>
      </c>
      <c r="AG70" s="910"/>
      <c r="AH70" s="910"/>
      <c r="AI70" s="910"/>
      <c r="AJ70" s="910"/>
      <c r="AK70" s="910">
        <v>61</v>
      </c>
      <c r="AL70" s="910"/>
      <c r="AM70" s="910"/>
      <c r="AN70" s="910"/>
      <c r="AO70" s="910"/>
      <c r="AP70" s="910">
        <v>563</v>
      </c>
      <c r="AQ70" s="910"/>
      <c r="AR70" s="910"/>
      <c r="AS70" s="910"/>
      <c r="AT70" s="910"/>
      <c r="AU70" s="910" t="s">
        <v>502</v>
      </c>
      <c r="AV70" s="910"/>
      <c r="AW70" s="910"/>
      <c r="AX70" s="910"/>
      <c r="AY70" s="910"/>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15">
      <c r="A71" s="261">
        <v>4</v>
      </c>
      <c r="B71" s="952" t="s">
        <v>575</v>
      </c>
      <c r="C71" s="953"/>
      <c r="D71" s="953"/>
      <c r="E71" s="953"/>
      <c r="F71" s="953"/>
      <c r="G71" s="953"/>
      <c r="H71" s="953"/>
      <c r="I71" s="953"/>
      <c r="J71" s="953"/>
      <c r="K71" s="953"/>
      <c r="L71" s="953"/>
      <c r="M71" s="953"/>
      <c r="N71" s="953"/>
      <c r="O71" s="953"/>
      <c r="P71" s="954"/>
      <c r="Q71" s="955">
        <v>4213</v>
      </c>
      <c r="R71" s="910"/>
      <c r="S71" s="910"/>
      <c r="T71" s="910"/>
      <c r="U71" s="910"/>
      <c r="V71" s="910">
        <v>4204</v>
      </c>
      <c r="W71" s="910"/>
      <c r="X71" s="910"/>
      <c r="Y71" s="910"/>
      <c r="Z71" s="910"/>
      <c r="AA71" s="910">
        <v>9</v>
      </c>
      <c r="AB71" s="910"/>
      <c r="AC71" s="910"/>
      <c r="AD71" s="910"/>
      <c r="AE71" s="910"/>
      <c r="AF71" s="910">
        <v>9</v>
      </c>
      <c r="AG71" s="910"/>
      <c r="AH71" s="910"/>
      <c r="AI71" s="910"/>
      <c r="AJ71" s="910"/>
      <c r="AK71" s="910">
        <v>53</v>
      </c>
      <c r="AL71" s="910"/>
      <c r="AM71" s="910"/>
      <c r="AN71" s="910"/>
      <c r="AO71" s="910"/>
      <c r="AP71" s="910">
        <v>264</v>
      </c>
      <c r="AQ71" s="910"/>
      <c r="AR71" s="910"/>
      <c r="AS71" s="910"/>
      <c r="AT71" s="910"/>
      <c r="AU71" s="910" t="s">
        <v>502</v>
      </c>
      <c r="AV71" s="910"/>
      <c r="AW71" s="910"/>
      <c r="AX71" s="910"/>
      <c r="AY71" s="910"/>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15">
      <c r="A72" s="261">
        <v>5</v>
      </c>
      <c r="B72" s="952" t="s">
        <v>576</v>
      </c>
      <c r="C72" s="953"/>
      <c r="D72" s="953"/>
      <c r="E72" s="953"/>
      <c r="F72" s="953"/>
      <c r="G72" s="953"/>
      <c r="H72" s="953"/>
      <c r="I72" s="953"/>
      <c r="J72" s="953"/>
      <c r="K72" s="953"/>
      <c r="L72" s="953"/>
      <c r="M72" s="953"/>
      <c r="N72" s="953"/>
      <c r="O72" s="953"/>
      <c r="P72" s="954"/>
      <c r="Q72" s="955">
        <v>4319</v>
      </c>
      <c r="R72" s="910"/>
      <c r="S72" s="910"/>
      <c r="T72" s="910"/>
      <c r="U72" s="910"/>
      <c r="V72" s="910">
        <v>4337</v>
      </c>
      <c r="W72" s="910"/>
      <c r="X72" s="910"/>
      <c r="Y72" s="910"/>
      <c r="Z72" s="910"/>
      <c r="AA72" s="910">
        <v>-18</v>
      </c>
      <c r="AB72" s="910"/>
      <c r="AC72" s="910"/>
      <c r="AD72" s="910"/>
      <c r="AE72" s="910"/>
      <c r="AF72" s="910">
        <v>6537</v>
      </c>
      <c r="AG72" s="910"/>
      <c r="AH72" s="910"/>
      <c r="AI72" s="910"/>
      <c r="AJ72" s="910"/>
      <c r="AK72" s="910">
        <v>0</v>
      </c>
      <c r="AL72" s="910"/>
      <c r="AM72" s="910"/>
      <c r="AN72" s="910"/>
      <c r="AO72" s="910"/>
      <c r="AP72" s="910">
        <v>0</v>
      </c>
      <c r="AQ72" s="910"/>
      <c r="AR72" s="910"/>
      <c r="AS72" s="910"/>
      <c r="AT72" s="910"/>
      <c r="AU72" s="910" t="s">
        <v>502</v>
      </c>
      <c r="AV72" s="910"/>
      <c r="AW72" s="910"/>
      <c r="AX72" s="910"/>
      <c r="AY72" s="910"/>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15">
      <c r="A73" s="261">
        <v>6</v>
      </c>
      <c r="B73" s="952" t="s">
        <v>577</v>
      </c>
      <c r="C73" s="953"/>
      <c r="D73" s="953"/>
      <c r="E73" s="953"/>
      <c r="F73" s="953"/>
      <c r="G73" s="953"/>
      <c r="H73" s="953"/>
      <c r="I73" s="953"/>
      <c r="J73" s="953"/>
      <c r="K73" s="953"/>
      <c r="L73" s="953"/>
      <c r="M73" s="953"/>
      <c r="N73" s="953"/>
      <c r="O73" s="953"/>
      <c r="P73" s="954"/>
      <c r="Q73" s="955">
        <v>6148</v>
      </c>
      <c r="R73" s="910"/>
      <c r="S73" s="910"/>
      <c r="T73" s="910"/>
      <c r="U73" s="910"/>
      <c r="V73" s="910">
        <v>6145</v>
      </c>
      <c r="W73" s="910"/>
      <c r="X73" s="910"/>
      <c r="Y73" s="910"/>
      <c r="Z73" s="910"/>
      <c r="AA73" s="910">
        <v>3</v>
      </c>
      <c r="AB73" s="910"/>
      <c r="AC73" s="910"/>
      <c r="AD73" s="910"/>
      <c r="AE73" s="910"/>
      <c r="AF73" s="910" t="s">
        <v>571</v>
      </c>
      <c r="AG73" s="910"/>
      <c r="AH73" s="910"/>
      <c r="AI73" s="910"/>
      <c r="AJ73" s="910"/>
      <c r="AK73" s="910" t="s">
        <v>571</v>
      </c>
      <c r="AL73" s="910"/>
      <c r="AM73" s="910"/>
      <c r="AN73" s="910"/>
      <c r="AO73" s="910"/>
      <c r="AP73" s="910">
        <v>5011</v>
      </c>
      <c r="AQ73" s="910"/>
      <c r="AR73" s="910"/>
      <c r="AS73" s="910"/>
      <c r="AT73" s="910"/>
      <c r="AU73" s="910" t="s">
        <v>502</v>
      </c>
      <c r="AV73" s="910"/>
      <c r="AW73" s="910"/>
      <c r="AX73" s="910"/>
      <c r="AY73" s="910"/>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15">
      <c r="A74" s="261">
        <v>7</v>
      </c>
      <c r="B74" s="952" t="s">
        <v>578</v>
      </c>
      <c r="C74" s="953"/>
      <c r="D74" s="953"/>
      <c r="E74" s="953"/>
      <c r="F74" s="953"/>
      <c r="G74" s="953"/>
      <c r="H74" s="953"/>
      <c r="I74" s="953"/>
      <c r="J74" s="953"/>
      <c r="K74" s="953"/>
      <c r="L74" s="953"/>
      <c r="M74" s="953"/>
      <c r="N74" s="953"/>
      <c r="O74" s="953"/>
      <c r="P74" s="954"/>
      <c r="Q74" s="955">
        <v>9184</v>
      </c>
      <c r="R74" s="910"/>
      <c r="S74" s="910"/>
      <c r="T74" s="910"/>
      <c r="U74" s="910"/>
      <c r="V74" s="910">
        <v>9066</v>
      </c>
      <c r="W74" s="910"/>
      <c r="X74" s="910"/>
      <c r="Y74" s="910"/>
      <c r="Z74" s="910"/>
      <c r="AA74" s="910">
        <v>118</v>
      </c>
      <c r="AB74" s="910"/>
      <c r="AC74" s="910"/>
      <c r="AD74" s="910"/>
      <c r="AE74" s="910"/>
      <c r="AF74" s="910" t="s">
        <v>571</v>
      </c>
      <c r="AG74" s="910"/>
      <c r="AH74" s="910"/>
      <c r="AI74" s="910"/>
      <c r="AJ74" s="910"/>
      <c r="AK74" s="910">
        <v>15</v>
      </c>
      <c r="AL74" s="910"/>
      <c r="AM74" s="910"/>
      <c r="AN74" s="910"/>
      <c r="AO74" s="910"/>
      <c r="AP74" s="910" t="s">
        <v>571</v>
      </c>
      <c r="AQ74" s="910"/>
      <c r="AR74" s="910"/>
      <c r="AS74" s="910"/>
      <c r="AT74" s="910"/>
      <c r="AU74" s="910" t="s">
        <v>502</v>
      </c>
      <c r="AV74" s="910"/>
      <c r="AW74" s="910"/>
      <c r="AX74" s="910"/>
      <c r="AY74" s="910"/>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15">
      <c r="A75" s="261">
        <v>8</v>
      </c>
      <c r="B75" s="952" t="s">
        <v>579</v>
      </c>
      <c r="C75" s="953"/>
      <c r="D75" s="953"/>
      <c r="E75" s="953"/>
      <c r="F75" s="953"/>
      <c r="G75" s="953"/>
      <c r="H75" s="953"/>
      <c r="I75" s="953"/>
      <c r="J75" s="953"/>
      <c r="K75" s="953"/>
      <c r="L75" s="953"/>
      <c r="M75" s="953"/>
      <c r="N75" s="953"/>
      <c r="O75" s="953"/>
      <c r="P75" s="954"/>
      <c r="Q75" s="958">
        <v>1536</v>
      </c>
      <c r="R75" s="959"/>
      <c r="S75" s="959"/>
      <c r="T75" s="959"/>
      <c r="U75" s="909"/>
      <c r="V75" s="960">
        <v>1535</v>
      </c>
      <c r="W75" s="959"/>
      <c r="X75" s="959"/>
      <c r="Y75" s="959"/>
      <c r="Z75" s="909"/>
      <c r="AA75" s="960">
        <v>1</v>
      </c>
      <c r="AB75" s="959"/>
      <c r="AC75" s="959"/>
      <c r="AD75" s="959"/>
      <c r="AE75" s="909"/>
      <c r="AF75" s="910" t="s">
        <v>571</v>
      </c>
      <c r="AG75" s="910"/>
      <c r="AH75" s="910"/>
      <c r="AI75" s="910"/>
      <c r="AJ75" s="910"/>
      <c r="AK75" s="910" t="s">
        <v>571</v>
      </c>
      <c r="AL75" s="910"/>
      <c r="AM75" s="910"/>
      <c r="AN75" s="910"/>
      <c r="AO75" s="910"/>
      <c r="AP75" s="910" t="s">
        <v>571</v>
      </c>
      <c r="AQ75" s="910"/>
      <c r="AR75" s="910"/>
      <c r="AS75" s="910"/>
      <c r="AT75" s="910"/>
      <c r="AU75" s="960" t="s">
        <v>502</v>
      </c>
      <c r="AV75" s="959"/>
      <c r="AW75" s="959"/>
      <c r="AX75" s="959"/>
      <c r="AY75" s="909"/>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15">
      <c r="A76" s="261">
        <v>9</v>
      </c>
      <c r="B76" s="952" t="s">
        <v>580</v>
      </c>
      <c r="C76" s="953"/>
      <c r="D76" s="953"/>
      <c r="E76" s="953"/>
      <c r="F76" s="953"/>
      <c r="G76" s="953"/>
      <c r="H76" s="953"/>
      <c r="I76" s="953"/>
      <c r="J76" s="953"/>
      <c r="K76" s="953"/>
      <c r="L76" s="953"/>
      <c r="M76" s="953"/>
      <c r="N76" s="953"/>
      <c r="O76" s="953"/>
      <c r="P76" s="954"/>
      <c r="Q76" s="958">
        <v>1</v>
      </c>
      <c r="R76" s="959"/>
      <c r="S76" s="959"/>
      <c r="T76" s="959"/>
      <c r="U76" s="909"/>
      <c r="V76" s="960">
        <v>1</v>
      </c>
      <c r="W76" s="959"/>
      <c r="X76" s="959"/>
      <c r="Y76" s="959"/>
      <c r="Z76" s="909"/>
      <c r="AA76" s="960">
        <v>0</v>
      </c>
      <c r="AB76" s="959"/>
      <c r="AC76" s="959"/>
      <c r="AD76" s="959"/>
      <c r="AE76" s="909"/>
      <c r="AF76" s="910" t="s">
        <v>571</v>
      </c>
      <c r="AG76" s="910"/>
      <c r="AH76" s="910"/>
      <c r="AI76" s="910"/>
      <c r="AJ76" s="910"/>
      <c r="AK76" s="910" t="s">
        <v>571</v>
      </c>
      <c r="AL76" s="910"/>
      <c r="AM76" s="910"/>
      <c r="AN76" s="910"/>
      <c r="AO76" s="910"/>
      <c r="AP76" s="910" t="s">
        <v>571</v>
      </c>
      <c r="AQ76" s="910"/>
      <c r="AR76" s="910"/>
      <c r="AS76" s="910"/>
      <c r="AT76" s="910"/>
      <c r="AU76" s="960" t="s">
        <v>502</v>
      </c>
      <c r="AV76" s="959"/>
      <c r="AW76" s="959"/>
      <c r="AX76" s="959"/>
      <c r="AY76" s="909"/>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15">
      <c r="A77" s="261">
        <v>10</v>
      </c>
      <c r="B77" s="952" t="s">
        <v>581</v>
      </c>
      <c r="C77" s="953"/>
      <c r="D77" s="953"/>
      <c r="E77" s="953"/>
      <c r="F77" s="953"/>
      <c r="G77" s="953"/>
      <c r="H77" s="953"/>
      <c r="I77" s="953"/>
      <c r="J77" s="953"/>
      <c r="K77" s="953"/>
      <c r="L77" s="953"/>
      <c r="M77" s="953"/>
      <c r="N77" s="953"/>
      <c r="O77" s="953"/>
      <c r="P77" s="954"/>
      <c r="Q77" s="958">
        <v>60</v>
      </c>
      <c r="R77" s="959"/>
      <c r="S77" s="959"/>
      <c r="T77" s="959"/>
      <c r="U77" s="909"/>
      <c r="V77" s="960">
        <v>59</v>
      </c>
      <c r="W77" s="959"/>
      <c r="X77" s="959"/>
      <c r="Y77" s="959"/>
      <c r="Z77" s="909"/>
      <c r="AA77" s="960">
        <v>1</v>
      </c>
      <c r="AB77" s="959"/>
      <c r="AC77" s="959"/>
      <c r="AD77" s="959"/>
      <c r="AE77" s="909"/>
      <c r="AF77" s="910" t="s">
        <v>571</v>
      </c>
      <c r="AG77" s="910"/>
      <c r="AH77" s="910"/>
      <c r="AI77" s="910"/>
      <c r="AJ77" s="910"/>
      <c r="AK77" s="960">
        <v>24</v>
      </c>
      <c r="AL77" s="959"/>
      <c r="AM77" s="959"/>
      <c r="AN77" s="959"/>
      <c r="AO77" s="909"/>
      <c r="AP77" s="910" t="s">
        <v>571</v>
      </c>
      <c r="AQ77" s="910"/>
      <c r="AR77" s="910"/>
      <c r="AS77" s="910"/>
      <c r="AT77" s="910"/>
      <c r="AU77" s="960" t="s">
        <v>502</v>
      </c>
      <c r="AV77" s="959"/>
      <c r="AW77" s="959"/>
      <c r="AX77" s="959"/>
      <c r="AY77" s="909"/>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15">
      <c r="A78" s="261">
        <v>11</v>
      </c>
      <c r="B78" s="952" t="s">
        <v>582</v>
      </c>
      <c r="C78" s="953"/>
      <c r="D78" s="953"/>
      <c r="E78" s="953"/>
      <c r="F78" s="953"/>
      <c r="G78" s="953"/>
      <c r="H78" s="953"/>
      <c r="I78" s="953"/>
      <c r="J78" s="953"/>
      <c r="K78" s="953"/>
      <c r="L78" s="953"/>
      <c r="M78" s="953"/>
      <c r="N78" s="953"/>
      <c r="O78" s="953"/>
      <c r="P78" s="954"/>
      <c r="Q78" s="955">
        <v>39</v>
      </c>
      <c r="R78" s="910"/>
      <c r="S78" s="910"/>
      <c r="T78" s="910"/>
      <c r="U78" s="910"/>
      <c r="V78" s="910">
        <v>37</v>
      </c>
      <c r="W78" s="910"/>
      <c r="X78" s="910"/>
      <c r="Y78" s="910"/>
      <c r="Z78" s="910"/>
      <c r="AA78" s="910">
        <v>2</v>
      </c>
      <c r="AB78" s="910"/>
      <c r="AC78" s="910"/>
      <c r="AD78" s="910"/>
      <c r="AE78" s="910"/>
      <c r="AF78" s="910" t="s">
        <v>571</v>
      </c>
      <c r="AG78" s="910"/>
      <c r="AH78" s="910"/>
      <c r="AI78" s="910"/>
      <c r="AJ78" s="910"/>
      <c r="AK78" s="910" t="s">
        <v>571</v>
      </c>
      <c r="AL78" s="910"/>
      <c r="AM78" s="910"/>
      <c r="AN78" s="910"/>
      <c r="AO78" s="910"/>
      <c r="AP78" s="910" t="s">
        <v>571</v>
      </c>
      <c r="AQ78" s="910"/>
      <c r="AR78" s="910"/>
      <c r="AS78" s="910"/>
      <c r="AT78" s="910"/>
      <c r="AU78" s="910" t="s">
        <v>502</v>
      </c>
      <c r="AV78" s="910"/>
      <c r="AW78" s="910"/>
      <c r="AX78" s="910"/>
      <c r="AY78" s="910"/>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15">
      <c r="A79" s="261">
        <v>12</v>
      </c>
      <c r="B79" s="952" t="s">
        <v>583</v>
      </c>
      <c r="C79" s="953"/>
      <c r="D79" s="953"/>
      <c r="E79" s="953"/>
      <c r="F79" s="953"/>
      <c r="G79" s="953"/>
      <c r="H79" s="953"/>
      <c r="I79" s="953"/>
      <c r="J79" s="953"/>
      <c r="K79" s="953"/>
      <c r="L79" s="953"/>
      <c r="M79" s="953"/>
      <c r="N79" s="953"/>
      <c r="O79" s="953"/>
      <c r="P79" s="954"/>
      <c r="Q79" s="955">
        <v>1174</v>
      </c>
      <c r="R79" s="910"/>
      <c r="S79" s="910"/>
      <c r="T79" s="910"/>
      <c r="U79" s="910"/>
      <c r="V79" s="910">
        <v>1130</v>
      </c>
      <c r="W79" s="910"/>
      <c r="X79" s="910"/>
      <c r="Y79" s="910"/>
      <c r="Z79" s="910"/>
      <c r="AA79" s="910">
        <v>44</v>
      </c>
      <c r="AB79" s="910"/>
      <c r="AC79" s="910"/>
      <c r="AD79" s="910"/>
      <c r="AE79" s="910"/>
      <c r="AF79" s="910">
        <v>44</v>
      </c>
      <c r="AG79" s="910"/>
      <c r="AH79" s="910"/>
      <c r="AI79" s="910"/>
      <c r="AJ79" s="910"/>
      <c r="AK79" s="910">
        <v>0</v>
      </c>
      <c r="AL79" s="910"/>
      <c r="AM79" s="910"/>
      <c r="AN79" s="910"/>
      <c r="AO79" s="910"/>
      <c r="AP79" s="910" t="s">
        <v>571</v>
      </c>
      <c r="AQ79" s="910"/>
      <c r="AR79" s="910"/>
      <c r="AS79" s="910"/>
      <c r="AT79" s="910"/>
      <c r="AU79" s="910" t="s">
        <v>502</v>
      </c>
      <c r="AV79" s="910"/>
      <c r="AW79" s="910"/>
      <c r="AX79" s="910"/>
      <c r="AY79" s="910"/>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15">
      <c r="A80" s="261">
        <v>13</v>
      </c>
      <c r="B80" s="952" t="s">
        <v>584</v>
      </c>
      <c r="C80" s="953"/>
      <c r="D80" s="953"/>
      <c r="E80" s="953"/>
      <c r="F80" s="953"/>
      <c r="G80" s="953"/>
      <c r="H80" s="953"/>
      <c r="I80" s="953"/>
      <c r="J80" s="953"/>
      <c r="K80" s="953"/>
      <c r="L80" s="953"/>
      <c r="M80" s="953"/>
      <c r="N80" s="953"/>
      <c r="O80" s="953"/>
      <c r="P80" s="954"/>
      <c r="Q80" s="955">
        <v>250623</v>
      </c>
      <c r="R80" s="910"/>
      <c r="S80" s="910"/>
      <c r="T80" s="910"/>
      <c r="U80" s="910"/>
      <c r="V80" s="910">
        <v>237946</v>
      </c>
      <c r="W80" s="910"/>
      <c r="X80" s="910"/>
      <c r="Y80" s="910"/>
      <c r="Z80" s="910"/>
      <c r="AA80" s="910">
        <v>12677</v>
      </c>
      <c r="AB80" s="910"/>
      <c r="AC80" s="910"/>
      <c r="AD80" s="910"/>
      <c r="AE80" s="910"/>
      <c r="AF80" s="910">
        <v>12677</v>
      </c>
      <c r="AG80" s="910"/>
      <c r="AH80" s="910"/>
      <c r="AI80" s="910"/>
      <c r="AJ80" s="910"/>
      <c r="AK80" s="910">
        <v>923</v>
      </c>
      <c r="AL80" s="910"/>
      <c r="AM80" s="910"/>
      <c r="AN80" s="910"/>
      <c r="AO80" s="910"/>
      <c r="AP80" s="910" t="s">
        <v>571</v>
      </c>
      <c r="AQ80" s="910"/>
      <c r="AR80" s="910"/>
      <c r="AS80" s="910"/>
      <c r="AT80" s="910"/>
      <c r="AU80" s="910" t="s">
        <v>502</v>
      </c>
      <c r="AV80" s="910"/>
      <c r="AW80" s="910"/>
      <c r="AX80" s="910"/>
      <c r="AY80" s="910"/>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15">
      <c r="A81" s="261">
        <v>14</v>
      </c>
      <c r="B81" s="952" t="s">
        <v>585</v>
      </c>
      <c r="C81" s="953"/>
      <c r="D81" s="953"/>
      <c r="E81" s="953"/>
      <c r="F81" s="953"/>
      <c r="G81" s="953"/>
      <c r="H81" s="953"/>
      <c r="I81" s="953"/>
      <c r="J81" s="953"/>
      <c r="K81" s="953"/>
      <c r="L81" s="953"/>
      <c r="M81" s="953"/>
      <c r="N81" s="953"/>
      <c r="O81" s="953"/>
      <c r="P81" s="954"/>
      <c r="Q81" s="955">
        <v>239</v>
      </c>
      <c r="R81" s="910"/>
      <c r="S81" s="910"/>
      <c r="T81" s="910"/>
      <c r="U81" s="910"/>
      <c r="V81" s="910">
        <v>239</v>
      </c>
      <c r="W81" s="910"/>
      <c r="X81" s="910"/>
      <c r="Y81" s="910"/>
      <c r="Z81" s="910"/>
      <c r="AA81" s="910">
        <v>0</v>
      </c>
      <c r="AB81" s="910"/>
      <c r="AC81" s="910"/>
      <c r="AD81" s="910"/>
      <c r="AE81" s="910"/>
      <c r="AF81" s="910">
        <v>0</v>
      </c>
      <c r="AG81" s="910"/>
      <c r="AH81" s="910"/>
      <c r="AI81" s="910"/>
      <c r="AJ81" s="910"/>
      <c r="AK81" s="910">
        <v>0</v>
      </c>
      <c r="AL81" s="910"/>
      <c r="AM81" s="910"/>
      <c r="AN81" s="910"/>
      <c r="AO81" s="910"/>
      <c r="AP81" s="910" t="s">
        <v>571</v>
      </c>
      <c r="AQ81" s="910"/>
      <c r="AR81" s="910"/>
      <c r="AS81" s="910"/>
      <c r="AT81" s="910"/>
      <c r="AU81" s="910" t="s">
        <v>502</v>
      </c>
      <c r="AV81" s="910"/>
      <c r="AW81" s="910"/>
      <c r="AX81" s="910"/>
      <c r="AY81" s="910"/>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15">
      <c r="A82" s="261">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15">
      <c r="A83" s="261">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15">
      <c r="A84" s="261">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15">
      <c r="A85" s="261">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15">
      <c r="A86" s="26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15">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
      <c r="A88" s="264" t="s">
        <v>380</v>
      </c>
      <c r="B88" s="870" t="s">
        <v>413</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19295</v>
      </c>
      <c r="AG88" s="921"/>
      <c r="AH88" s="921"/>
      <c r="AI88" s="921"/>
      <c r="AJ88" s="921"/>
      <c r="AK88" s="918"/>
      <c r="AL88" s="918"/>
      <c r="AM88" s="918"/>
      <c r="AN88" s="918"/>
      <c r="AO88" s="918"/>
      <c r="AP88" s="921">
        <v>7512</v>
      </c>
      <c r="AQ88" s="921"/>
      <c r="AR88" s="921"/>
      <c r="AS88" s="921"/>
      <c r="AT88" s="921"/>
      <c r="AU88" s="968" t="s">
        <v>594</v>
      </c>
      <c r="AV88" s="929"/>
      <c r="AW88" s="929"/>
      <c r="AX88" s="929"/>
      <c r="AY88" s="969"/>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870" t="s">
        <v>414</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v>150</v>
      </c>
      <c r="CS102" s="929"/>
      <c r="CT102" s="929"/>
      <c r="CU102" s="929"/>
      <c r="CV102" s="974"/>
      <c r="CW102" s="973">
        <v>14</v>
      </c>
      <c r="CX102" s="929"/>
      <c r="CY102" s="929"/>
      <c r="CZ102" s="929"/>
      <c r="DA102" s="974"/>
      <c r="DB102" s="973">
        <v>0</v>
      </c>
      <c r="DC102" s="929"/>
      <c r="DD102" s="929"/>
      <c r="DE102" s="929"/>
      <c r="DF102" s="974"/>
      <c r="DG102" s="973"/>
      <c r="DH102" s="929"/>
      <c r="DI102" s="929"/>
      <c r="DJ102" s="929"/>
      <c r="DK102" s="974"/>
      <c r="DL102" s="973"/>
      <c r="DM102" s="929"/>
      <c r="DN102" s="929"/>
      <c r="DO102" s="929"/>
      <c r="DP102" s="974"/>
      <c r="DQ102" s="973"/>
      <c r="DR102" s="929"/>
      <c r="DS102" s="929"/>
      <c r="DT102" s="929"/>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415</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416</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419</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420</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421</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422</v>
      </c>
      <c r="AB109" s="976"/>
      <c r="AC109" s="976"/>
      <c r="AD109" s="976"/>
      <c r="AE109" s="977"/>
      <c r="AF109" s="975" t="s">
        <v>299</v>
      </c>
      <c r="AG109" s="976"/>
      <c r="AH109" s="976"/>
      <c r="AI109" s="976"/>
      <c r="AJ109" s="977"/>
      <c r="AK109" s="975" t="s">
        <v>298</v>
      </c>
      <c r="AL109" s="976"/>
      <c r="AM109" s="976"/>
      <c r="AN109" s="976"/>
      <c r="AO109" s="977"/>
      <c r="AP109" s="975" t="s">
        <v>423</v>
      </c>
      <c r="AQ109" s="976"/>
      <c r="AR109" s="976"/>
      <c r="AS109" s="976"/>
      <c r="AT109" s="978"/>
      <c r="AU109" s="995" t="s">
        <v>421</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422</v>
      </c>
      <c r="BR109" s="976"/>
      <c r="BS109" s="976"/>
      <c r="BT109" s="976"/>
      <c r="BU109" s="977"/>
      <c r="BV109" s="975" t="s">
        <v>299</v>
      </c>
      <c r="BW109" s="976"/>
      <c r="BX109" s="976"/>
      <c r="BY109" s="976"/>
      <c r="BZ109" s="977"/>
      <c r="CA109" s="975" t="s">
        <v>298</v>
      </c>
      <c r="CB109" s="976"/>
      <c r="CC109" s="976"/>
      <c r="CD109" s="976"/>
      <c r="CE109" s="977"/>
      <c r="CF109" s="996" t="s">
        <v>423</v>
      </c>
      <c r="CG109" s="996"/>
      <c r="CH109" s="996"/>
      <c r="CI109" s="996"/>
      <c r="CJ109" s="996"/>
      <c r="CK109" s="975" t="s">
        <v>424</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422</v>
      </c>
      <c r="DH109" s="976"/>
      <c r="DI109" s="976"/>
      <c r="DJ109" s="976"/>
      <c r="DK109" s="977"/>
      <c r="DL109" s="975" t="s">
        <v>299</v>
      </c>
      <c r="DM109" s="976"/>
      <c r="DN109" s="976"/>
      <c r="DO109" s="976"/>
      <c r="DP109" s="977"/>
      <c r="DQ109" s="975" t="s">
        <v>298</v>
      </c>
      <c r="DR109" s="976"/>
      <c r="DS109" s="976"/>
      <c r="DT109" s="976"/>
      <c r="DU109" s="977"/>
      <c r="DV109" s="975" t="s">
        <v>423</v>
      </c>
      <c r="DW109" s="976"/>
      <c r="DX109" s="976"/>
      <c r="DY109" s="976"/>
      <c r="DZ109" s="978"/>
    </row>
    <row r="110" spans="1:131" s="246" customFormat="1" ht="26.25" customHeight="1" x14ac:dyDescent="0.15">
      <c r="A110" s="979" t="s">
        <v>425</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3227709</v>
      </c>
      <c r="AB110" s="983"/>
      <c r="AC110" s="983"/>
      <c r="AD110" s="983"/>
      <c r="AE110" s="984"/>
      <c r="AF110" s="985">
        <v>3125142</v>
      </c>
      <c r="AG110" s="983"/>
      <c r="AH110" s="983"/>
      <c r="AI110" s="983"/>
      <c r="AJ110" s="984"/>
      <c r="AK110" s="985">
        <v>3013806</v>
      </c>
      <c r="AL110" s="983"/>
      <c r="AM110" s="983"/>
      <c r="AN110" s="983"/>
      <c r="AO110" s="984"/>
      <c r="AP110" s="986">
        <v>21</v>
      </c>
      <c r="AQ110" s="987"/>
      <c r="AR110" s="987"/>
      <c r="AS110" s="987"/>
      <c r="AT110" s="988"/>
      <c r="AU110" s="989" t="s">
        <v>71</v>
      </c>
      <c r="AV110" s="990"/>
      <c r="AW110" s="990"/>
      <c r="AX110" s="990"/>
      <c r="AY110" s="990"/>
      <c r="AZ110" s="1031" t="s">
        <v>426</v>
      </c>
      <c r="BA110" s="980"/>
      <c r="BB110" s="980"/>
      <c r="BC110" s="980"/>
      <c r="BD110" s="980"/>
      <c r="BE110" s="980"/>
      <c r="BF110" s="980"/>
      <c r="BG110" s="980"/>
      <c r="BH110" s="980"/>
      <c r="BI110" s="980"/>
      <c r="BJ110" s="980"/>
      <c r="BK110" s="980"/>
      <c r="BL110" s="980"/>
      <c r="BM110" s="980"/>
      <c r="BN110" s="980"/>
      <c r="BO110" s="980"/>
      <c r="BP110" s="981"/>
      <c r="BQ110" s="1017">
        <v>37273816</v>
      </c>
      <c r="BR110" s="1018"/>
      <c r="BS110" s="1018"/>
      <c r="BT110" s="1018"/>
      <c r="BU110" s="1018"/>
      <c r="BV110" s="1018">
        <v>37685292</v>
      </c>
      <c r="BW110" s="1018"/>
      <c r="BX110" s="1018"/>
      <c r="BY110" s="1018"/>
      <c r="BZ110" s="1018"/>
      <c r="CA110" s="1018">
        <v>39629057</v>
      </c>
      <c r="CB110" s="1018"/>
      <c r="CC110" s="1018"/>
      <c r="CD110" s="1018"/>
      <c r="CE110" s="1018"/>
      <c r="CF110" s="1032">
        <v>276.39999999999998</v>
      </c>
      <c r="CG110" s="1033"/>
      <c r="CH110" s="1033"/>
      <c r="CI110" s="1033"/>
      <c r="CJ110" s="1033"/>
      <c r="CK110" s="1034" t="s">
        <v>427</v>
      </c>
      <c r="CL110" s="1035"/>
      <c r="CM110" s="1014" t="s">
        <v>428</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382</v>
      </c>
      <c r="DH110" s="1018"/>
      <c r="DI110" s="1018"/>
      <c r="DJ110" s="1018"/>
      <c r="DK110" s="1018"/>
      <c r="DL110" s="1018" t="s">
        <v>403</v>
      </c>
      <c r="DM110" s="1018"/>
      <c r="DN110" s="1018"/>
      <c r="DO110" s="1018"/>
      <c r="DP110" s="1018"/>
      <c r="DQ110" s="1018" t="s">
        <v>403</v>
      </c>
      <c r="DR110" s="1018"/>
      <c r="DS110" s="1018"/>
      <c r="DT110" s="1018"/>
      <c r="DU110" s="1018"/>
      <c r="DV110" s="1019" t="s">
        <v>127</v>
      </c>
      <c r="DW110" s="1019"/>
      <c r="DX110" s="1019"/>
      <c r="DY110" s="1019"/>
      <c r="DZ110" s="1020"/>
    </row>
    <row r="111" spans="1:131" s="246" customFormat="1" ht="26.25" customHeight="1" x14ac:dyDescent="0.15">
      <c r="A111" s="1021" t="s">
        <v>429</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382</v>
      </c>
      <c r="AB111" s="1025"/>
      <c r="AC111" s="1025"/>
      <c r="AD111" s="1025"/>
      <c r="AE111" s="1026"/>
      <c r="AF111" s="1027" t="s">
        <v>127</v>
      </c>
      <c r="AG111" s="1025"/>
      <c r="AH111" s="1025"/>
      <c r="AI111" s="1025"/>
      <c r="AJ111" s="1026"/>
      <c r="AK111" s="1027" t="s">
        <v>382</v>
      </c>
      <c r="AL111" s="1025"/>
      <c r="AM111" s="1025"/>
      <c r="AN111" s="1025"/>
      <c r="AO111" s="1026"/>
      <c r="AP111" s="1028" t="s">
        <v>403</v>
      </c>
      <c r="AQ111" s="1029"/>
      <c r="AR111" s="1029"/>
      <c r="AS111" s="1029"/>
      <c r="AT111" s="1030"/>
      <c r="AU111" s="991"/>
      <c r="AV111" s="992"/>
      <c r="AW111" s="992"/>
      <c r="AX111" s="992"/>
      <c r="AY111" s="992"/>
      <c r="AZ111" s="1040" t="s">
        <v>430</v>
      </c>
      <c r="BA111" s="1041"/>
      <c r="BB111" s="1041"/>
      <c r="BC111" s="1041"/>
      <c r="BD111" s="1041"/>
      <c r="BE111" s="1041"/>
      <c r="BF111" s="1041"/>
      <c r="BG111" s="1041"/>
      <c r="BH111" s="1041"/>
      <c r="BI111" s="1041"/>
      <c r="BJ111" s="1041"/>
      <c r="BK111" s="1041"/>
      <c r="BL111" s="1041"/>
      <c r="BM111" s="1041"/>
      <c r="BN111" s="1041"/>
      <c r="BO111" s="1041"/>
      <c r="BP111" s="1042"/>
      <c r="BQ111" s="1010">
        <v>73575</v>
      </c>
      <c r="BR111" s="1011"/>
      <c r="BS111" s="1011"/>
      <c r="BT111" s="1011"/>
      <c r="BU111" s="1011"/>
      <c r="BV111" s="1011">
        <v>60624</v>
      </c>
      <c r="BW111" s="1011"/>
      <c r="BX111" s="1011"/>
      <c r="BY111" s="1011"/>
      <c r="BZ111" s="1011"/>
      <c r="CA111" s="1011">
        <v>47672</v>
      </c>
      <c r="CB111" s="1011"/>
      <c r="CC111" s="1011"/>
      <c r="CD111" s="1011"/>
      <c r="CE111" s="1011"/>
      <c r="CF111" s="1005">
        <v>0.3</v>
      </c>
      <c r="CG111" s="1006"/>
      <c r="CH111" s="1006"/>
      <c r="CI111" s="1006"/>
      <c r="CJ111" s="1006"/>
      <c r="CK111" s="1036"/>
      <c r="CL111" s="1037"/>
      <c r="CM111" s="1007" t="s">
        <v>431</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127</v>
      </c>
      <c r="DH111" s="1011"/>
      <c r="DI111" s="1011"/>
      <c r="DJ111" s="1011"/>
      <c r="DK111" s="1011"/>
      <c r="DL111" s="1011" t="s">
        <v>403</v>
      </c>
      <c r="DM111" s="1011"/>
      <c r="DN111" s="1011"/>
      <c r="DO111" s="1011"/>
      <c r="DP111" s="1011"/>
      <c r="DQ111" s="1011" t="s">
        <v>127</v>
      </c>
      <c r="DR111" s="1011"/>
      <c r="DS111" s="1011"/>
      <c r="DT111" s="1011"/>
      <c r="DU111" s="1011"/>
      <c r="DV111" s="1012" t="s">
        <v>403</v>
      </c>
      <c r="DW111" s="1012"/>
      <c r="DX111" s="1012"/>
      <c r="DY111" s="1012"/>
      <c r="DZ111" s="1013"/>
    </row>
    <row r="112" spans="1:131" s="246" customFormat="1" ht="26.25" customHeight="1" x14ac:dyDescent="0.15">
      <c r="A112" s="1043" t="s">
        <v>432</v>
      </c>
      <c r="B112" s="1044"/>
      <c r="C112" s="1041" t="s">
        <v>433</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v>33333</v>
      </c>
      <c r="AB112" s="1050"/>
      <c r="AC112" s="1050"/>
      <c r="AD112" s="1050"/>
      <c r="AE112" s="1051"/>
      <c r="AF112" s="1052">
        <v>33333</v>
      </c>
      <c r="AG112" s="1050"/>
      <c r="AH112" s="1050"/>
      <c r="AI112" s="1050"/>
      <c r="AJ112" s="1051"/>
      <c r="AK112" s="1052">
        <v>20000</v>
      </c>
      <c r="AL112" s="1050"/>
      <c r="AM112" s="1050"/>
      <c r="AN112" s="1050"/>
      <c r="AO112" s="1051"/>
      <c r="AP112" s="1053">
        <v>0.1</v>
      </c>
      <c r="AQ112" s="1054"/>
      <c r="AR112" s="1054"/>
      <c r="AS112" s="1054"/>
      <c r="AT112" s="1055"/>
      <c r="AU112" s="991"/>
      <c r="AV112" s="992"/>
      <c r="AW112" s="992"/>
      <c r="AX112" s="992"/>
      <c r="AY112" s="992"/>
      <c r="AZ112" s="1040" t="s">
        <v>434</v>
      </c>
      <c r="BA112" s="1041"/>
      <c r="BB112" s="1041"/>
      <c r="BC112" s="1041"/>
      <c r="BD112" s="1041"/>
      <c r="BE112" s="1041"/>
      <c r="BF112" s="1041"/>
      <c r="BG112" s="1041"/>
      <c r="BH112" s="1041"/>
      <c r="BI112" s="1041"/>
      <c r="BJ112" s="1041"/>
      <c r="BK112" s="1041"/>
      <c r="BL112" s="1041"/>
      <c r="BM112" s="1041"/>
      <c r="BN112" s="1041"/>
      <c r="BO112" s="1041"/>
      <c r="BP112" s="1042"/>
      <c r="BQ112" s="1010">
        <v>6823745</v>
      </c>
      <c r="BR112" s="1011"/>
      <c r="BS112" s="1011"/>
      <c r="BT112" s="1011"/>
      <c r="BU112" s="1011"/>
      <c r="BV112" s="1011">
        <v>6382992</v>
      </c>
      <c r="BW112" s="1011"/>
      <c r="BX112" s="1011"/>
      <c r="BY112" s="1011"/>
      <c r="BZ112" s="1011"/>
      <c r="CA112" s="1011">
        <v>5903272</v>
      </c>
      <c r="CB112" s="1011"/>
      <c r="CC112" s="1011"/>
      <c r="CD112" s="1011"/>
      <c r="CE112" s="1011"/>
      <c r="CF112" s="1005">
        <v>41.2</v>
      </c>
      <c r="CG112" s="1006"/>
      <c r="CH112" s="1006"/>
      <c r="CI112" s="1006"/>
      <c r="CJ112" s="1006"/>
      <c r="CK112" s="1036"/>
      <c r="CL112" s="1037"/>
      <c r="CM112" s="1007" t="s">
        <v>435</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127</v>
      </c>
      <c r="DH112" s="1011"/>
      <c r="DI112" s="1011"/>
      <c r="DJ112" s="1011"/>
      <c r="DK112" s="1011"/>
      <c r="DL112" s="1011" t="s">
        <v>127</v>
      </c>
      <c r="DM112" s="1011"/>
      <c r="DN112" s="1011"/>
      <c r="DO112" s="1011"/>
      <c r="DP112" s="1011"/>
      <c r="DQ112" s="1011" t="s">
        <v>403</v>
      </c>
      <c r="DR112" s="1011"/>
      <c r="DS112" s="1011"/>
      <c r="DT112" s="1011"/>
      <c r="DU112" s="1011"/>
      <c r="DV112" s="1012" t="s">
        <v>127</v>
      </c>
      <c r="DW112" s="1012"/>
      <c r="DX112" s="1012"/>
      <c r="DY112" s="1012"/>
      <c r="DZ112" s="1013"/>
    </row>
    <row r="113" spans="1:130" s="246" customFormat="1" ht="26.25" customHeight="1" x14ac:dyDescent="0.15">
      <c r="A113" s="1045"/>
      <c r="B113" s="1046"/>
      <c r="C113" s="1041" t="s">
        <v>436</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420488</v>
      </c>
      <c r="AB113" s="1025"/>
      <c r="AC113" s="1025"/>
      <c r="AD113" s="1025"/>
      <c r="AE113" s="1026"/>
      <c r="AF113" s="1027">
        <v>439921</v>
      </c>
      <c r="AG113" s="1025"/>
      <c r="AH113" s="1025"/>
      <c r="AI113" s="1025"/>
      <c r="AJ113" s="1026"/>
      <c r="AK113" s="1027">
        <v>437451</v>
      </c>
      <c r="AL113" s="1025"/>
      <c r="AM113" s="1025"/>
      <c r="AN113" s="1025"/>
      <c r="AO113" s="1026"/>
      <c r="AP113" s="1028">
        <v>3.1</v>
      </c>
      <c r="AQ113" s="1029"/>
      <c r="AR113" s="1029"/>
      <c r="AS113" s="1029"/>
      <c r="AT113" s="1030"/>
      <c r="AU113" s="991"/>
      <c r="AV113" s="992"/>
      <c r="AW113" s="992"/>
      <c r="AX113" s="992"/>
      <c r="AY113" s="992"/>
      <c r="AZ113" s="1040" t="s">
        <v>437</v>
      </c>
      <c r="BA113" s="1041"/>
      <c r="BB113" s="1041"/>
      <c r="BC113" s="1041"/>
      <c r="BD113" s="1041"/>
      <c r="BE113" s="1041"/>
      <c r="BF113" s="1041"/>
      <c r="BG113" s="1041"/>
      <c r="BH113" s="1041"/>
      <c r="BI113" s="1041"/>
      <c r="BJ113" s="1041"/>
      <c r="BK113" s="1041"/>
      <c r="BL113" s="1041"/>
      <c r="BM113" s="1041"/>
      <c r="BN113" s="1041"/>
      <c r="BO113" s="1041"/>
      <c r="BP113" s="1042"/>
      <c r="BQ113" s="1010">
        <v>2137299</v>
      </c>
      <c r="BR113" s="1011"/>
      <c r="BS113" s="1011"/>
      <c r="BT113" s="1011"/>
      <c r="BU113" s="1011"/>
      <c r="BV113" s="1011">
        <v>1906833</v>
      </c>
      <c r="BW113" s="1011"/>
      <c r="BX113" s="1011"/>
      <c r="BY113" s="1011"/>
      <c r="BZ113" s="1011"/>
      <c r="CA113" s="1011">
        <v>1665501</v>
      </c>
      <c r="CB113" s="1011"/>
      <c r="CC113" s="1011"/>
      <c r="CD113" s="1011"/>
      <c r="CE113" s="1011"/>
      <c r="CF113" s="1005">
        <v>11.6</v>
      </c>
      <c r="CG113" s="1006"/>
      <c r="CH113" s="1006"/>
      <c r="CI113" s="1006"/>
      <c r="CJ113" s="1006"/>
      <c r="CK113" s="1036"/>
      <c r="CL113" s="1037"/>
      <c r="CM113" s="1007" t="s">
        <v>438</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127</v>
      </c>
      <c r="DH113" s="1050"/>
      <c r="DI113" s="1050"/>
      <c r="DJ113" s="1050"/>
      <c r="DK113" s="1051"/>
      <c r="DL113" s="1052" t="s">
        <v>127</v>
      </c>
      <c r="DM113" s="1050"/>
      <c r="DN113" s="1050"/>
      <c r="DO113" s="1050"/>
      <c r="DP113" s="1051"/>
      <c r="DQ113" s="1052" t="s">
        <v>382</v>
      </c>
      <c r="DR113" s="1050"/>
      <c r="DS113" s="1050"/>
      <c r="DT113" s="1050"/>
      <c r="DU113" s="1051"/>
      <c r="DV113" s="1053" t="s">
        <v>403</v>
      </c>
      <c r="DW113" s="1054"/>
      <c r="DX113" s="1054"/>
      <c r="DY113" s="1054"/>
      <c r="DZ113" s="1055"/>
    </row>
    <row r="114" spans="1:130" s="246" customFormat="1" ht="26.25" customHeight="1" x14ac:dyDescent="0.15">
      <c r="A114" s="1045"/>
      <c r="B114" s="1046"/>
      <c r="C114" s="1041" t="s">
        <v>439</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238287</v>
      </c>
      <c r="AB114" s="1050"/>
      <c r="AC114" s="1050"/>
      <c r="AD114" s="1050"/>
      <c r="AE114" s="1051"/>
      <c r="AF114" s="1052">
        <v>252195</v>
      </c>
      <c r="AG114" s="1050"/>
      <c r="AH114" s="1050"/>
      <c r="AI114" s="1050"/>
      <c r="AJ114" s="1051"/>
      <c r="AK114" s="1052">
        <v>260906</v>
      </c>
      <c r="AL114" s="1050"/>
      <c r="AM114" s="1050"/>
      <c r="AN114" s="1050"/>
      <c r="AO114" s="1051"/>
      <c r="AP114" s="1053">
        <v>1.8</v>
      </c>
      <c r="AQ114" s="1054"/>
      <c r="AR114" s="1054"/>
      <c r="AS114" s="1054"/>
      <c r="AT114" s="1055"/>
      <c r="AU114" s="991"/>
      <c r="AV114" s="992"/>
      <c r="AW114" s="992"/>
      <c r="AX114" s="992"/>
      <c r="AY114" s="992"/>
      <c r="AZ114" s="1040" t="s">
        <v>440</v>
      </c>
      <c r="BA114" s="1041"/>
      <c r="BB114" s="1041"/>
      <c r="BC114" s="1041"/>
      <c r="BD114" s="1041"/>
      <c r="BE114" s="1041"/>
      <c r="BF114" s="1041"/>
      <c r="BG114" s="1041"/>
      <c r="BH114" s="1041"/>
      <c r="BI114" s="1041"/>
      <c r="BJ114" s="1041"/>
      <c r="BK114" s="1041"/>
      <c r="BL114" s="1041"/>
      <c r="BM114" s="1041"/>
      <c r="BN114" s="1041"/>
      <c r="BO114" s="1041"/>
      <c r="BP114" s="1042"/>
      <c r="BQ114" s="1010">
        <v>4415340</v>
      </c>
      <c r="BR114" s="1011"/>
      <c r="BS114" s="1011"/>
      <c r="BT114" s="1011"/>
      <c r="BU114" s="1011"/>
      <c r="BV114" s="1011">
        <v>3958456</v>
      </c>
      <c r="BW114" s="1011"/>
      <c r="BX114" s="1011"/>
      <c r="BY114" s="1011"/>
      <c r="BZ114" s="1011"/>
      <c r="CA114" s="1011">
        <v>3675615</v>
      </c>
      <c r="CB114" s="1011"/>
      <c r="CC114" s="1011"/>
      <c r="CD114" s="1011"/>
      <c r="CE114" s="1011"/>
      <c r="CF114" s="1005">
        <v>25.6</v>
      </c>
      <c r="CG114" s="1006"/>
      <c r="CH114" s="1006"/>
      <c r="CI114" s="1006"/>
      <c r="CJ114" s="1006"/>
      <c r="CK114" s="1036"/>
      <c r="CL114" s="1037"/>
      <c r="CM114" s="1007" t="s">
        <v>441</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127</v>
      </c>
      <c r="DH114" s="1050"/>
      <c r="DI114" s="1050"/>
      <c r="DJ114" s="1050"/>
      <c r="DK114" s="1051"/>
      <c r="DL114" s="1052" t="s">
        <v>403</v>
      </c>
      <c r="DM114" s="1050"/>
      <c r="DN114" s="1050"/>
      <c r="DO114" s="1050"/>
      <c r="DP114" s="1051"/>
      <c r="DQ114" s="1052" t="s">
        <v>127</v>
      </c>
      <c r="DR114" s="1050"/>
      <c r="DS114" s="1050"/>
      <c r="DT114" s="1050"/>
      <c r="DU114" s="1051"/>
      <c r="DV114" s="1053" t="s">
        <v>127</v>
      </c>
      <c r="DW114" s="1054"/>
      <c r="DX114" s="1054"/>
      <c r="DY114" s="1054"/>
      <c r="DZ114" s="1055"/>
    </row>
    <row r="115" spans="1:130" s="246" customFormat="1" ht="26.25" customHeight="1" x14ac:dyDescent="0.15">
      <c r="A115" s="1045"/>
      <c r="B115" s="1046"/>
      <c r="C115" s="1041" t="s">
        <v>442</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13490</v>
      </c>
      <c r="AB115" s="1025"/>
      <c r="AC115" s="1025"/>
      <c r="AD115" s="1025"/>
      <c r="AE115" s="1026"/>
      <c r="AF115" s="1027">
        <v>13332</v>
      </c>
      <c r="AG115" s="1025"/>
      <c r="AH115" s="1025"/>
      <c r="AI115" s="1025"/>
      <c r="AJ115" s="1026"/>
      <c r="AK115" s="1027">
        <v>13172</v>
      </c>
      <c r="AL115" s="1025"/>
      <c r="AM115" s="1025"/>
      <c r="AN115" s="1025"/>
      <c r="AO115" s="1026"/>
      <c r="AP115" s="1028">
        <v>0.1</v>
      </c>
      <c r="AQ115" s="1029"/>
      <c r="AR115" s="1029"/>
      <c r="AS115" s="1029"/>
      <c r="AT115" s="1030"/>
      <c r="AU115" s="991"/>
      <c r="AV115" s="992"/>
      <c r="AW115" s="992"/>
      <c r="AX115" s="992"/>
      <c r="AY115" s="992"/>
      <c r="AZ115" s="1040" t="s">
        <v>443</v>
      </c>
      <c r="BA115" s="1041"/>
      <c r="BB115" s="1041"/>
      <c r="BC115" s="1041"/>
      <c r="BD115" s="1041"/>
      <c r="BE115" s="1041"/>
      <c r="BF115" s="1041"/>
      <c r="BG115" s="1041"/>
      <c r="BH115" s="1041"/>
      <c r="BI115" s="1041"/>
      <c r="BJ115" s="1041"/>
      <c r="BK115" s="1041"/>
      <c r="BL115" s="1041"/>
      <c r="BM115" s="1041"/>
      <c r="BN115" s="1041"/>
      <c r="BO115" s="1041"/>
      <c r="BP115" s="1042"/>
      <c r="BQ115" s="1010" t="s">
        <v>127</v>
      </c>
      <c r="BR115" s="1011"/>
      <c r="BS115" s="1011"/>
      <c r="BT115" s="1011"/>
      <c r="BU115" s="1011"/>
      <c r="BV115" s="1011" t="s">
        <v>127</v>
      </c>
      <c r="BW115" s="1011"/>
      <c r="BX115" s="1011"/>
      <c r="BY115" s="1011"/>
      <c r="BZ115" s="1011"/>
      <c r="CA115" s="1011" t="s">
        <v>403</v>
      </c>
      <c r="CB115" s="1011"/>
      <c r="CC115" s="1011"/>
      <c r="CD115" s="1011"/>
      <c r="CE115" s="1011"/>
      <c r="CF115" s="1005" t="s">
        <v>127</v>
      </c>
      <c r="CG115" s="1006"/>
      <c r="CH115" s="1006"/>
      <c r="CI115" s="1006"/>
      <c r="CJ115" s="1006"/>
      <c r="CK115" s="1036"/>
      <c r="CL115" s="1037"/>
      <c r="CM115" s="1040" t="s">
        <v>444</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v>47672</v>
      </c>
      <c r="DH115" s="1050"/>
      <c r="DI115" s="1050"/>
      <c r="DJ115" s="1050"/>
      <c r="DK115" s="1051"/>
      <c r="DL115" s="1052">
        <v>47672</v>
      </c>
      <c r="DM115" s="1050"/>
      <c r="DN115" s="1050"/>
      <c r="DO115" s="1050"/>
      <c r="DP115" s="1051"/>
      <c r="DQ115" s="1052">
        <v>47672</v>
      </c>
      <c r="DR115" s="1050"/>
      <c r="DS115" s="1050"/>
      <c r="DT115" s="1050"/>
      <c r="DU115" s="1051"/>
      <c r="DV115" s="1053">
        <v>0.3</v>
      </c>
      <c r="DW115" s="1054"/>
      <c r="DX115" s="1054"/>
      <c r="DY115" s="1054"/>
      <c r="DZ115" s="1055"/>
    </row>
    <row r="116" spans="1:130" s="246" customFormat="1" ht="26.25" customHeight="1" x14ac:dyDescent="0.15">
      <c r="A116" s="1047"/>
      <c r="B116" s="1048"/>
      <c r="C116" s="1056" t="s">
        <v>445</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127</v>
      </c>
      <c r="AB116" s="1050"/>
      <c r="AC116" s="1050"/>
      <c r="AD116" s="1050"/>
      <c r="AE116" s="1051"/>
      <c r="AF116" s="1052" t="s">
        <v>127</v>
      </c>
      <c r="AG116" s="1050"/>
      <c r="AH116" s="1050"/>
      <c r="AI116" s="1050"/>
      <c r="AJ116" s="1051"/>
      <c r="AK116" s="1052" t="s">
        <v>127</v>
      </c>
      <c r="AL116" s="1050"/>
      <c r="AM116" s="1050"/>
      <c r="AN116" s="1050"/>
      <c r="AO116" s="1051"/>
      <c r="AP116" s="1053" t="s">
        <v>403</v>
      </c>
      <c r="AQ116" s="1054"/>
      <c r="AR116" s="1054"/>
      <c r="AS116" s="1054"/>
      <c r="AT116" s="1055"/>
      <c r="AU116" s="991"/>
      <c r="AV116" s="992"/>
      <c r="AW116" s="992"/>
      <c r="AX116" s="992"/>
      <c r="AY116" s="992"/>
      <c r="AZ116" s="1058" t="s">
        <v>446</v>
      </c>
      <c r="BA116" s="1059"/>
      <c r="BB116" s="1059"/>
      <c r="BC116" s="1059"/>
      <c r="BD116" s="1059"/>
      <c r="BE116" s="1059"/>
      <c r="BF116" s="1059"/>
      <c r="BG116" s="1059"/>
      <c r="BH116" s="1059"/>
      <c r="BI116" s="1059"/>
      <c r="BJ116" s="1059"/>
      <c r="BK116" s="1059"/>
      <c r="BL116" s="1059"/>
      <c r="BM116" s="1059"/>
      <c r="BN116" s="1059"/>
      <c r="BO116" s="1059"/>
      <c r="BP116" s="1060"/>
      <c r="BQ116" s="1010" t="s">
        <v>382</v>
      </c>
      <c r="BR116" s="1011"/>
      <c r="BS116" s="1011"/>
      <c r="BT116" s="1011"/>
      <c r="BU116" s="1011"/>
      <c r="BV116" s="1011" t="s">
        <v>382</v>
      </c>
      <c r="BW116" s="1011"/>
      <c r="BX116" s="1011"/>
      <c r="BY116" s="1011"/>
      <c r="BZ116" s="1011"/>
      <c r="CA116" s="1011" t="s">
        <v>403</v>
      </c>
      <c r="CB116" s="1011"/>
      <c r="CC116" s="1011"/>
      <c r="CD116" s="1011"/>
      <c r="CE116" s="1011"/>
      <c r="CF116" s="1005" t="s">
        <v>127</v>
      </c>
      <c r="CG116" s="1006"/>
      <c r="CH116" s="1006"/>
      <c r="CI116" s="1006"/>
      <c r="CJ116" s="1006"/>
      <c r="CK116" s="1036"/>
      <c r="CL116" s="1037"/>
      <c r="CM116" s="1007" t="s">
        <v>447</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v>25903</v>
      </c>
      <c r="DH116" s="1050"/>
      <c r="DI116" s="1050"/>
      <c r="DJ116" s="1050"/>
      <c r="DK116" s="1051"/>
      <c r="DL116" s="1052">
        <v>12952</v>
      </c>
      <c r="DM116" s="1050"/>
      <c r="DN116" s="1050"/>
      <c r="DO116" s="1050"/>
      <c r="DP116" s="1051"/>
      <c r="DQ116" s="1052" t="s">
        <v>382</v>
      </c>
      <c r="DR116" s="1050"/>
      <c r="DS116" s="1050"/>
      <c r="DT116" s="1050"/>
      <c r="DU116" s="1051"/>
      <c r="DV116" s="1053" t="s">
        <v>382</v>
      </c>
      <c r="DW116" s="1054"/>
      <c r="DX116" s="1054"/>
      <c r="DY116" s="1054"/>
      <c r="DZ116" s="1055"/>
    </row>
    <row r="117" spans="1:130" s="246" customFormat="1" ht="26.25" customHeight="1" x14ac:dyDescent="0.15">
      <c r="A117" s="995" t="s">
        <v>183</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448</v>
      </c>
      <c r="Z117" s="977"/>
      <c r="AA117" s="1067">
        <v>3933307</v>
      </c>
      <c r="AB117" s="1068"/>
      <c r="AC117" s="1068"/>
      <c r="AD117" s="1068"/>
      <c r="AE117" s="1069"/>
      <c r="AF117" s="1070">
        <v>3863923</v>
      </c>
      <c r="AG117" s="1068"/>
      <c r="AH117" s="1068"/>
      <c r="AI117" s="1068"/>
      <c r="AJ117" s="1069"/>
      <c r="AK117" s="1070">
        <v>3745335</v>
      </c>
      <c r="AL117" s="1068"/>
      <c r="AM117" s="1068"/>
      <c r="AN117" s="1068"/>
      <c r="AO117" s="1069"/>
      <c r="AP117" s="1071"/>
      <c r="AQ117" s="1072"/>
      <c r="AR117" s="1072"/>
      <c r="AS117" s="1072"/>
      <c r="AT117" s="1073"/>
      <c r="AU117" s="991"/>
      <c r="AV117" s="992"/>
      <c r="AW117" s="992"/>
      <c r="AX117" s="992"/>
      <c r="AY117" s="992"/>
      <c r="AZ117" s="1058" t="s">
        <v>449</v>
      </c>
      <c r="BA117" s="1059"/>
      <c r="BB117" s="1059"/>
      <c r="BC117" s="1059"/>
      <c r="BD117" s="1059"/>
      <c r="BE117" s="1059"/>
      <c r="BF117" s="1059"/>
      <c r="BG117" s="1059"/>
      <c r="BH117" s="1059"/>
      <c r="BI117" s="1059"/>
      <c r="BJ117" s="1059"/>
      <c r="BK117" s="1059"/>
      <c r="BL117" s="1059"/>
      <c r="BM117" s="1059"/>
      <c r="BN117" s="1059"/>
      <c r="BO117" s="1059"/>
      <c r="BP117" s="1060"/>
      <c r="BQ117" s="1010" t="s">
        <v>403</v>
      </c>
      <c r="BR117" s="1011"/>
      <c r="BS117" s="1011"/>
      <c r="BT117" s="1011"/>
      <c r="BU117" s="1011"/>
      <c r="BV117" s="1011" t="s">
        <v>403</v>
      </c>
      <c r="BW117" s="1011"/>
      <c r="BX117" s="1011"/>
      <c r="BY117" s="1011"/>
      <c r="BZ117" s="1011"/>
      <c r="CA117" s="1011" t="s">
        <v>403</v>
      </c>
      <c r="CB117" s="1011"/>
      <c r="CC117" s="1011"/>
      <c r="CD117" s="1011"/>
      <c r="CE117" s="1011"/>
      <c r="CF117" s="1005" t="s">
        <v>127</v>
      </c>
      <c r="CG117" s="1006"/>
      <c r="CH117" s="1006"/>
      <c r="CI117" s="1006"/>
      <c r="CJ117" s="1006"/>
      <c r="CK117" s="1036"/>
      <c r="CL117" s="1037"/>
      <c r="CM117" s="1007" t="s">
        <v>450</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127</v>
      </c>
      <c r="DH117" s="1050"/>
      <c r="DI117" s="1050"/>
      <c r="DJ117" s="1050"/>
      <c r="DK117" s="1051"/>
      <c r="DL117" s="1052" t="s">
        <v>127</v>
      </c>
      <c r="DM117" s="1050"/>
      <c r="DN117" s="1050"/>
      <c r="DO117" s="1050"/>
      <c r="DP117" s="1051"/>
      <c r="DQ117" s="1052" t="s">
        <v>382</v>
      </c>
      <c r="DR117" s="1050"/>
      <c r="DS117" s="1050"/>
      <c r="DT117" s="1050"/>
      <c r="DU117" s="1051"/>
      <c r="DV117" s="1053" t="s">
        <v>127</v>
      </c>
      <c r="DW117" s="1054"/>
      <c r="DX117" s="1054"/>
      <c r="DY117" s="1054"/>
      <c r="DZ117" s="1055"/>
    </row>
    <row r="118" spans="1:130" s="246" customFormat="1" ht="26.25" customHeight="1" x14ac:dyDescent="0.15">
      <c r="A118" s="995" t="s">
        <v>424</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422</v>
      </c>
      <c r="AB118" s="976"/>
      <c r="AC118" s="976"/>
      <c r="AD118" s="976"/>
      <c r="AE118" s="977"/>
      <c r="AF118" s="975" t="s">
        <v>299</v>
      </c>
      <c r="AG118" s="976"/>
      <c r="AH118" s="976"/>
      <c r="AI118" s="976"/>
      <c r="AJ118" s="977"/>
      <c r="AK118" s="975" t="s">
        <v>298</v>
      </c>
      <c r="AL118" s="976"/>
      <c r="AM118" s="976"/>
      <c r="AN118" s="976"/>
      <c r="AO118" s="977"/>
      <c r="AP118" s="1062" t="s">
        <v>423</v>
      </c>
      <c r="AQ118" s="1063"/>
      <c r="AR118" s="1063"/>
      <c r="AS118" s="1063"/>
      <c r="AT118" s="1064"/>
      <c r="AU118" s="991"/>
      <c r="AV118" s="992"/>
      <c r="AW118" s="992"/>
      <c r="AX118" s="992"/>
      <c r="AY118" s="992"/>
      <c r="AZ118" s="1065" t="s">
        <v>451</v>
      </c>
      <c r="BA118" s="1056"/>
      <c r="BB118" s="1056"/>
      <c r="BC118" s="1056"/>
      <c r="BD118" s="1056"/>
      <c r="BE118" s="1056"/>
      <c r="BF118" s="1056"/>
      <c r="BG118" s="1056"/>
      <c r="BH118" s="1056"/>
      <c r="BI118" s="1056"/>
      <c r="BJ118" s="1056"/>
      <c r="BK118" s="1056"/>
      <c r="BL118" s="1056"/>
      <c r="BM118" s="1056"/>
      <c r="BN118" s="1056"/>
      <c r="BO118" s="1056"/>
      <c r="BP118" s="1057"/>
      <c r="BQ118" s="1088" t="s">
        <v>403</v>
      </c>
      <c r="BR118" s="1089"/>
      <c r="BS118" s="1089"/>
      <c r="BT118" s="1089"/>
      <c r="BU118" s="1089"/>
      <c r="BV118" s="1089" t="s">
        <v>127</v>
      </c>
      <c r="BW118" s="1089"/>
      <c r="BX118" s="1089"/>
      <c r="BY118" s="1089"/>
      <c r="BZ118" s="1089"/>
      <c r="CA118" s="1089" t="s">
        <v>403</v>
      </c>
      <c r="CB118" s="1089"/>
      <c r="CC118" s="1089"/>
      <c r="CD118" s="1089"/>
      <c r="CE118" s="1089"/>
      <c r="CF118" s="1005" t="s">
        <v>127</v>
      </c>
      <c r="CG118" s="1006"/>
      <c r="CH118" s="1006"/>
      <c r="CI118" s="1006"/>
      <c r="CJ118" s="1006"/>
      <c r="CK118" s="1036"/>
      <c r="CL118" s="1037"/>
      <c r="CM118" s="1007" t="s">
        <v>452</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403</v>
      </c>
      <c r="DH118" s="1050"/>
      <c r="DI118" s="1050"/>
      <c r="DJ118" s="1050"/>
      <c r="DK118" s="1051"/>
      <c r="DL118" s="1052" t="s">
        <v>127</v>
      </c>
      <c r="DM118" s="1050"/>
      <c r="DN118" s="1050"/>
      <c r="DO118" s="1050"/>
      <c r="DP118" s="1051"/>
      <c r="DQ118" s="1052" t="s">
        <v>127</v>
      </c>
      <c r="DR118" s="1050"/>
      <c r="DS118" s="1050"/>
      <c r="DT118" s="1050"/>
      <c r="DU118" s="1051"/>
      <c r="DV118" s="1053" t="s">
        <v>403</v>
      </c>
      <c r="DW118" s="1054"/>
      <c r="DX118" s="1054"/>
      <c r="DY118" s="1054"/>
      <c r="DZ118" s="1055"/>
    </row>
    <row r="119" spans="1:130" s="246" customFormat="1" ht="26.25" customHeight="1" x14ac:dyDescent="0.15">
      <c r="A119" s="1149" t="s">
        <v>427</v>
      </c>
      <c r="B119" s="1035"/>
      <c r="C119" s="1014" t="s">
        <v>428</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403</v>
      </c>
      <c r="AB119" s="983"/>
      <c r="AC119" s="983"/>
      <c r="AD119" s="983"/>
      <c r="AE119" s="984"/>
      <c r="AF119" s="985" t="s">
        <v>382</v>
      </c>
      <c r="AG119" s="983"/>
      <c r="AH119" s="983"/>
      <c r="AI119" s="983"/>
      <c r="AJ119" s="984"/>
      <c r="AK119" s="985" t="s">
        <v>127</v>
      </c>
      <c r="AL119" s="983"/>
      <c r="AM119" s="983"/>
      <c r="AN119" s="983"/>
      <c r="AO119" s="984"/>
      <c r="AP119" s="986" t="s">
        <v>403</v>
      </c>
      <c r="AQ119" s="987"/>
      <c r="AR119" s="987"/>
      <c r="AS119" s="987"/>
      <c r="AT119" s="988"/>
      <c r="AU119" s="993"/>
      <c r="AV119" s="994"/>
      <c r="AW119" s="994"/>
      <c r="AX119" s="994"/>
      <c r="AY119" s="994"/>
      <c r="AZ119" s="277" t="s">
        <v>183</v>
      </c>
      <c r="BA119" s="277"/>
      <c r="BB119" s="277"/>
      <c r="BC119" s="277"/>
      <c r="BD119" s="277"/>
      <c r="BE119" s="277"/>
      <c r="BF119" s="277"/>
      <c r="BG119" s="277"/>
      <c r="BH119" s="277"/>
      <c r="BI119" s="277"/>
      <c r="BJ119" s="277"/>
      <c r="BK119" s="277"/>
      <c r="BL119" s="277"/>
      <c r="BM119" s="277"/>
      <c r="BN119" s="277"/>
      <c r="BO119" s="1066" t="s">
        <v>453</v>
      </c>
      <c r="BP119" s="1097"/>
      <c r="BQ119" s="1088">
        <v>50723775</v>
      </c>
      <c r="BR119" s="1089"/>
      <c r="BS119" s="1089"/>
      <c r="BT119" s="1089"/>
      <c r="BU119" s="1089"/>
      <c r="BV119" s="1089">
        <v>49994197</v>
      </c>
      <c r="BW119" s="1089"/>
      <c r="BX119" s="1089"/>
      <c r="BY119" s="1089"/>
      <c r="BZ119" s="1089"/>
      <c r="CA119" s="1089">
        <v>50921117</v>
      </c>
      <c r="CB119" s="1089"/>
      <c r="CC119" s="1089"/>
      <c r="CD119" s="1089"/>
      <c r="CE119" s="1089"/>
      <c r="CF119" s="1090"/>
      <c r="CG119" s="1091"/>
      <c r="CH119" s="1091"/>
      <c r="CI119" s="1091"/>
      <c r="CJ119" s="1092"/>
      <c r="CK119" s="1038"/>
      <c r="CL119" s="1039"/>
      <c r="CM119" s="1093" t="s">
        <v>454</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403</v>
      </c>
      <c r="DH119" s="1075"/>
      <c r="DI119" s="1075"/>
      <c r="DJ119" s="1075"/>
      <c r="DK119" s="1076"/>
      <c r="DL119" s="1074" t="s">
        <v>382</v>
      </c>
      <c r="DM119" s="1075"/>
      <c r="DN119" s="1075"/>
      <c r="DO119" s="1075"/>
      <c r="DP119" s="1076"/>
      <c r="DQ119" s="1074" t="s">
        <v>403</v>
      </c>
      <c r="DR119" s="1075"/>
      <c r="DS119" s="1075"/>
      <c r="DT119" s="1075"/>
      <c r="DU119" s="1076"/>
      <c r="DV119" s="1077" t="s">
        <v>127</v>
      </c>
      <c r="DW119" s="1078"/>
      <c r="DX119" s="1078"/>
      <c r="DY119" s="1078"/>
      <c r="DZ119" s="1079"/>
    </row>
    <row r="120" spans="1:130" s="246" customFormat="1" ht="26.25" customHeight="1" x14ac:dyDescent="0.15">
      <c r="A120" s="1150"/>
      <c r="B120" s="1037"/>
      <c r="C120" s="1007" t="s">
        <v>431</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403</v>
      </c>
      <c r="AB120" s="1050"/>
      <c r="AC120" s="1050"/>
      <c r="AD120" s="1050"/>
      <c r="AE120" s="1051"/>
      <c r="AF120" s="1052" t="s">
        <v>403</v>
      </c>
      <c r="AG120" s="1050"/>
      <c r="AH120" s="1050"/>
      <c r="AI120" s="1050"/>
      <c r="AJ120" s="1051"/>
      <c r="AK120" s="1052" t="s">
        <v>403</v>
      </c>
      <c r="AL120" s="1050"/>
      <c r="AM120" s="1050"/>
      <c r="AN120" s="1050"/>
      <c r="AO120" s="1051"/>
      <c r="AP120" s="1053" t="s">
        <v>403</v>
      </c>
      <c r="AQ120" s="1054"/>
      <c r="AR120" s="1054"/>
      <c r="AS120" s="1054"/>
      <c r="AT120" s="1055"/>
      <c r="AU120" s="1080" t="s">
        <v>455</v>
      </c>
      <c r="AV120" s="1081"/>
      <c r="AW120" s="1081"/>
      <c r="AX120" s="1081"/>
      <c r="AY120" s="1082"/>
      <c r="AZ120" s="1031" t="s">
        <v>456</v>
      </c>
      <c r="BA120" s="980"/>
      <c r="BB120" s="980"/>
      <c r="BC120" s="980"/>
      <c r="BD120" s="980"/>
      <c r="BE120" s="980"/>
      <c r="BF120" s="980"/>
      <c r="BG120" s="980"/>
      <c r="BH120" s="980"/>
      <c r="BI120" s="980"/>
      <c r="BJ120" s="980"/>
      <c r="BK120" s="980"/>
      <c r="BL120" s="980"/>
      <c r="BM120" s="980"/>
      <c r="BN120" s="980"/>
      <c r="BO120" s="980"/>
      <c r="BP120" s="981"/>
      <c r="BQ120" s="1017">
        <v>12334980</v>
      </c>
      <c r="BR120" s="1018"/>
      <c r="BS120" s="1018"/>
      <c r="BT120" s="1018"/>
      <c r="BU120" s="1018"/>
      <c r="BV120" s="1018">
        <v>10857606</v>
      </c>
      <c r="BW120" s="1018"/>
      <c r="BX120" s="1018"/>
      <c r="BY120" s="1018"/>
      <c r="BZ120" s="1018"/>
      <c r="CA120" s="1018">
        <v>11311102</v>
      </c>
      <c r="CB120" s="1018"/>
      <c r="CC120" s="1018"/>
      <c r="CD120" s="1018"/>
      <c r="CE120" s="1018"/>
      <c r="CF120" s="1032">
        <v>78.900000000000006</v>
      </c>
      <c r="CG120" s="1033"/>
      <c r="CH120" s="1033"/>
      <c r="CI120" s="1033"/>
      <c r="CJ120" s="1033"/>
      <c r="CK120" s="1098" t="s">
        <v>457</v>
      </c>
      <c r="CL120" s="1099"/>
      <c r="CM120" s="1099"/>
      <c r="CN120" s="1099"/>
      <c r="CO120" s="1100"/>
      <c r="CP120" s="1106" t="s">
        <v>398</v>
      </c>
      <c r="CQ120" s="1107"/>
      <c r="CR120" s="1107"/>
      <c r="CS120" s="1107"/>
      <c r="CT120" s="1107"/>
      <c r="CU120" s="1107"/>
      <c r="CV120" s="1107"/>
      <c r="CW120" s="1107"/>
      <c r="CX120" s="1107"/>
      <c r="CY120" s="1107"/>
      <c r="CZ120" s="1107"/>
      <c r="DA120" s="1107"/>
      <c r="DB120" s="1107"/>
      <c r="DC120" s="1107"/>
      <c r="DD120" s="1107"/>
      <c r="DE120" s="1107"/>
      <c r="DF120" s="1108"/>
      <c r="DG120" s="1017">
        <v>5465862</v>
      </c>
      <c r="DH120" s="1018"/>
      <c r="DI120" s="1018"/>
      <c r="DJ120" s="1018"/>
      <c r="DK120" s="1018"/>
      <c r="DL120" s="1018">
        <v>5132173</v>
      </c>
      <c r="DM120" s="1018"/>
      <c r="DN120" s="1018"/>
      <c r="DO120" s="1018"/>
      <c r="DP120" s="1018"/>
      <c r="DQ120" s="1018">
        <v>4785698</v>
      </c>
      <c r="DR120" s="1018"/>
      <c r="DS120" s="1018"/>
      <c r="DT120" s="1018"/>
      <c r="DU120" s="1018"/>
      <c r="DV120" s="1019">
        <v>33.4</v>
      </c>
      <c r="DW120" s="1019"/>
      <c r="DX120" s="1019"/>
      <c r="DY120" s="1019"/>
      <c r="DZ120" s="1020"/>
    </row>
    <row r="121" spans="1:130" s="246" customFormat="1" ht="26.25" customHeight="1" x14ac:dyDescent="0.15">
      <c r="A121" s="1150"/>
      <c r="B121" s="1037"/>
      <c r="C121" s="1058" t="s">
        <v>458</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382</v>
      </c>
      <c r="AB121" s="1050"/>
      <c r="AC121" s="1050"/>
      <c r="AD121" s="1050"/>
      <c r="AE121" s="1051"/>
      <c r="AF121" s="1052" t="s">
        <v>403</v>
      </c>
      <c r="AG121" s="1050"/>
      <c r="AH121" s="1050"/>
      <c r="AI121" s="1050"/>
      <c r="AJ121" s="1051"/>
      <c r="AK121" s="1052" t="s">
        <v>382</v>
      </c>
      <c r="AL121" s="1050"/>
      <c r="AM121" s="1050"/>
      <c r="AN121" s="1050"/>
      <c r="AO121" s="1051"/>
      <c r="AP121" s="1053" t="s">
        <v>403</v>
      </c>
      <c r="AQ121" s="1054"/>
      <c r="AR121" s="1054"/>
      <c r="AS121" s="1054"/>
      <c r="AT121" s="1055"/>
      <c r="AU121" s="1083"/>
      <c r="AV121" s="1084"/>
      <c r="AW121" s="1084"/>
      <c r="AX121" s="1084"/>
      <c r="AY121" s="1085"/>
      <c r="AZ121" s="1040" t="s">
        <v>459</v>
      </c>
      <c r="BA121" s="1041"/>
      <c r="BB121" s="1041"/>
      <c r="BC121" s="1041"/>
      <c r="BD121" s="1041"/>
      <c r="BE121" s="1041"/>
      <c r="BF121" s="1041"/>
      <c r="BG121" s="1041"/>
      <c r="BH121" s="1041"/>
      <c r="BI121" s="1041"/>
      <c r="BJ121" s="1041"/>
      <c r="BK121" s="1041"/>
      <c r="BL121" s="1041"/>
      <c r="BM121" s="1041"/>
      <c r="BN121" s="1041"/>
      <c r="BO121" s="1041"/>
      <c r="BP121" s="1042"/>
      <c r="BQ121" s="1010">
        <v>249788</v>
      </c>
      <c r="BR121" s="1011"/>
      <c r="BS121" s="1011"/>
      <c r="BT121" s="1011"/>
      <c r="BU121" s="1011"/>
      <c r="BV121" s="1011">
        <v>190539</v>
      </c>
      <c r="BW121" s="1011"/>
      <c r="BX121" s="1011"/>
      <c r="BY121" s="1011"/>
      <c r="BZ121" s="1011"/>
      <c r="CA121" s="1011">
        <v>165482</v>
      </c>
      <c r="CB121" s="1011"/>
      <c r="CC121" s="1011"/>
      <c r="CD121" s="1011"/>
      <c r="CE121" s="1011"/>
      <c r="CF121" s="1005">
        <v>1.2</v>
      </c>
      <c r="CG121" s="1006"/>
      <c r="CH121" s="1006"/>
      <c r="CI121" s="1006"/>
      <c r="CJ121" s="1006"/>
      <c r="CK121" s="1101"/>
      <c r="CL121" s="1102"/>
      <c r="CM121" s="1102"/>
      <c r="CN121" s="1102"/>
      <c r="CO121" s="1103"/>
      <c r="CP121" s="1111" t="s">
        <v>396</v>
      </c>
      <c r="CQ121" s="1112"/>
      <c r="CR121" s="1112"/>
      <c r="CS121" s="1112"/>
      <c r="CT121" s="1112"/>
      <c r="CU121" s="1112"/>
      <c r="CV121" s="1112"/>
      <c r="CW121" s="1112"/>
      <c r="CX121" s="1112"/>
      <c r="CY121" s="1112"/>
      <c r="CZ121" s="1112"/>
      <c r="DA121" s="1112"/>
      <c r="DB121" s="1112"/>
      <c r="DC121" s="1112"/>
      <c r="DD121" s="1112"/>
      <c r="DE121" s="1112"/>
      <c r="DF121" s="1113"/>
      <c r="DG121" s="1010">
        <v>1357883</v>
      </c>
      <c r="DH121" s="1011"/>
      <c r="DI121" s="1011"/>
      <c r="DJ121" s="1011"/>
      <c r="DK121" s="1011"/>
      <c r="DL121" s="1011">
        <v>1250819</v>
      </c>
      <c r="DM121" s="1011"/>
      <c r="DN121" s="1011"/>
      <c r="DO121" s="1011"/>
      <c r="DP121" s="1011"/>
      <c r="DQ121" s="1011">
        <v>1099411</v>
      </c>
      <c r="DR121" s="1011"/>
      <c r="DS121" s="1011"/>
      <c r="DT121" s="1011"/>
      <c r="DU121" s="1011"/>
      <c r="DV121" s="1012">
        <v>7.7</v>
      </c>
      <c r="DW121" s="1012"/>
      <c r="DX121" s="1012"/>
      <c r="DY121" s="1012"/>
      <c r="DZ121" s="1013"/>
    </row>
    <row r="122" spans="1:130" s="246" customFormat="1" ht="26.25" customHeight="1" x14ac:dyDescent="0.15">
      <c r="A122" s="1150"/>
      <c r="B122" s="1037"/>
      <c r="C122" s="1007" t="s">
        <v>441</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403</v>
      </c>
      <c r="AB122" s="1050"/>
      <c r="AC122" s="1050"/>
      <c r="AD122" s="1050"/>
      <c r="AE122" s="1051"/>
      <c r="AF122" s="1052" t="s">
        <v>127</v>
      </c>
      <c r="AG122" s="1050"/>
      <c r="AH122" s="1050"/>
      <c r="AI122" s="1050"/>
      <c r="AJ122" s="1051"/>
      <c r="AK122" s="1052" t="s">
        <v>403</v>
      </c>
      <c r="AL122" s="1050"/>
      <c r="AM122" s="1050"/>
      <c r="AN122" s="1050"/>
      <c r="AO122" s="1051"/>
      <c r="AP122" s="1053" t="s">
        <v>403</v>
      </c>
      <c r="AQ122" s="1054"/>
      <c r="AR122" s="1054"/>
      <c r="AS122" s="1054"/>
      <c r="AT122" s="1055"/>
      <c r="AU122" s="1083"/>
      <c r="AV122" s="1084"/>
      <c r="AW122" s="1084"/>
      <c r="AX122" s="1084"/>
      <c r="AY122" s="1085"/>
      <c r="AZ122" s="1065" t="s">
        <v>460</v>
      </c>
      <c r="BA122" s="1056"/>
      <c r="BB122" s="1056"/>
      <c r="BC122" s="1056"/>
      <c r="BD122" s="1056"/>
      <c r="BE122" s="1056"/>
      <c r="BF122" s="1056"/>
      <c r="BG122" s="1056"/>
      <c r="BH122" s="1056"/>
      <c r="BI122" s="1056"/>
      <c r="BJ122" s="1056"/>
      <c r="BK122" s="1056"/>
      <c r="BL122" s="1056"/>
      <c r="BM122" s="1056"/>
      <c r="BN122" s="1056"/>
      <c r="BO122" s="1056"/>
      <c r="BP122" s="1057"/>
      <c r="BQ122" s="1088">
        <v>33239252</v>
      </c>
      <c r="BR122" s="1089"/>
      <c r="BS122" s="1089"/>
      <c r="BT122" s="1089"/>
      <c r="BU122" s="1089"/>
      <c r="BV122" s="1089">
        <v>33276722</v>
      </c>
      <c r="BW122" s="1089"/>
      <c r="BX122" s="1089"/>
      <c r="BY122" s="1089"/>
      <c r="BZ122" s="1089"/>
      <c r="CA122" s="1089">
        <v>33773307</v>
      </c>
      <c r="CB122" s="1089"/>
      <c r="CC122" s="1089"/>
      <c r="CD122" s="1089"/>
      <c r="CE122" s="1089"/>
      <c r="CF122" s="1109">
        <v>235.6</v>
      </c>
      <c r="CG122" s="1110"/>
      <c r="CH122" s="1110"/>
      <c r="CI122" s="1110"/>
      <c r="CJ122" s="1110"/>
      <c r="CK122" s="1101"/>
      <c r="CL122" s="1102"/>
      <c r="CM122" s="1102"/>
      <c r="CN122" s="1102"/>
      <c r="CO122" s="1103"/>
      <c r="CP122" s="1111" t="s">
        <v>461</v>
      </c>
      <c r="CQ122" s="1112"/>
      <c r="CR122" s="1112"/>
      <c r="CS122" s="1112"/>
      <c r="CT122" s="1112"/>
      <c r="CU122" s="1112"/>
      <c r="CV122" s="1112"/>
      <c r="CW122" s="1112"/>
      <c r="CX122" s="1112"/>
      <c r="CY122" s="1112"/>
      <c r="CZ122" s="1112"/>
      <c r="DA122" s="1112"/>
      <c r="DB122" s="1112"/>
      <c r="DC122" s="1112"/>
      <c r="DD122" s="1112"/>
      <c r="DE122" s="1112"/>
      <c r="DF122" s="1113"/>
      <c r="DG122" s="1010" t="s">
        <v>382</v>
      </c>
      <c r="DH122" s="1011"/>
      <c r="DI122" s="1011"/>
      <c r="DJ122" s="1011"/>
      <c r="DK122" s="1011"/>
      <c r="DL122" s="1011" t="s">
        <v>127</v>
      </c>
      <c r="DM122" s="1011"/>
      <c r="DN122" s="1011"/>
      <c r="DO122" s="1011"/>
      <c r="DP122" s="1011"/>
      <c r="DQ122" s="1011">
        <v>18163</v>
      </c>
      <c r="DR122" s="1011"/>
      <c r="DS122" s="1011"/>
      <c r="DT122" s="1011"/>
      <c r="DU122" s="1011"/>
      <c r="DV122" s="1012">
        <v>0.1</v>
      </c>
      <c r="DW122" s="1012"/>
      <c r="DX122" s="1012"/>
      <c r="DY122" s="1012"/>
      <c r="DZ122" s="1013"/>
    </row>
    <row r="123" spans="1:130" s="246" customFormat="1" ht="26.25" customHeight="1" x14ac:dyDescent="0.15">
      <c r="A123" s="1150"/>
      <c r="B123" s="1037"/>
      <c r="C123" s="1007" t="s">
        <v>447</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13300</v>
      </c>
      <c r="AB123" s="1050"/>
      <c r="AC123" s="1050"/>
      <c r="AD123" s="1050"/>
      <c r="AE123" s="1051"/>
      <c r="AF123" s="1052">
        <v>13169</v>
      </c>
      <c r="AG123" s="1050"/>
      <c r="AH123" s="1050"/>
      <c r="AI123" s="1050"/>
      <c r="AJ123" s="1051"/>
      <c r="AK123" s="1052">
        <v>13036</v>
      </c>
      <c r="AL123" s="1050"/>
      <c r="AM123" s="1050"/>
      <c r="AN123" s="1050"/>
      <c r="AO123" s="1051"/>
      <c r="AP123" s="1053">
        <v>0.1</v>
      </c>
      <c r="AQ123" s="1054"/>
      <c r="AR123" s="1054"/>
      <c r="AS123" s="1054"/>
      <c r="AT123" s="1055"/>
      <c r="AU123" s="1086"/>
      <c r="AV123" s="1087"/>
      <c r="AW123" s="1087"/>
      <c r="AX123" s="1087"/>
      <c r="AY123" s="1087"/>
      <c r="AZ123" s="277" t="s">
        <v>183</v>
      </c>
      <c r="BA123" s="277"/>
      <c r="BB123" s="277"/>
      <c r="BC123" s="277"/>
      <c r="BD123" s="277"/>
      <c r="BE123" s="277"/>
      <c r="BF123" s="277"/>
      <c r="BG123" s="277"/>
      <c r="BH123" s="277"/>
      <c r="BI123" s="277"/>
      <c r="BJ123" s="277"/>
      <c r="BK123" s="277"/>
      <c r="BL123" s="277"/>
      <c r="BM123" s="277"/>
      <c r="BN123" s="277"/>
      <c r="BO123" s="1066" t="s">
        <v>462</v>
      </c>
      <c r="BP123" s="1097"/>
      <c r="BQ123" s="1156">
        <v>45824020</v>
      </c>
      <c r="BR123" s="1157"/>
      <c r="BS123" s="1157"/>
      <c r="BT123" s="1157"/>
      <c r="BU123" s="1157"/>
      <c r="BV123" s="1157">
        <v>44324867</v>
      </c>
      <c r="BW123" s="1157"/>
      <c r="BX123" s="1157"/>
      <c r="BY123" s="1157"/>
      <c r="BZ123" s="1157"/>
      <c r="CA123" s="1157">
        <v>45249891</v>
      </c>
      <c r="CB123" s="1157"/>
      <c r="CC123" s="1157"/>
      <c r="CD123" s="1157"/>
      <c r="CE123" s="1157"/>
      <c r="CF123" s="1090"/>
      <c r="CG123" s="1091"/>
      <c r="CH123" s="1091"/>
      <c r="CI123" s="1091"/>
      <c r="CJ123" s="1092"/>
      <c r="CK123" s="1101"/>
      <c r="CL123" s="1102"/>
      <c r="CM123" s="1102"/>
      <c r="CN123" s="1102"/>
      <c r="CO123" s="1103"/>
      <c r="CP123" s="1111" t="s">
        <v>463</v>
      </c>
      <c r="CQ123" s="1112"/>
      <c r="CR123" s="1112"/>
      <c r="CS123" s="1112"/>
      <c r="CT123" s="1112"/>
      <c r="CU123" s="1112"/>
      <c r="CV123" s="1112"/>
      <c r="CW123" s="1112"/>
      <c r="CX123" s="1112"/>
      <c r="CY123" s="1112"/>
      <c r="CZ123" s="1112"/>
      <c r="DA123" s="1112"/>
      <c r="DB123" s="1112"/>
      <c r="DC123" s="1112"/>
      <c r="DD123" s="1112"/>
      <c r="DE123" s="1112"/>
      <c r="DF123" s="1113"/>
      <c r="DG123" s="1049" t="s">
        <v>127</v>
      </c>
      <c r="DH123" s="1050"/>
      <c r="DI123" s="1050"/>
      <c r="DJ123" s="1050"/>
      <c r="DK123" s="1051"/>
      <c r="DL123" s="1052" t="s">
        <v>403</v>
      </c>
      <c r="DM123" s="1050"/>
      <c r="DN123" s="1050"/>
      <c r="DO123" s="1050"/>
      <c r="DP123" s="1051"/>
      <c r="DQ123" s="1052" t="s">
        <v>403</v>
      </c>
      <c r="DR123" s="1050"/>
      <c r="DS123" s="1050"/>
      <c r="DT123" s="1050"/>
      <c r="DU123" s="1051"/>
      <c r="DV123" s="1053" t="s">
        <v>403</v>
      </c>
      <c r="DW123" s="1054"/>
      <c r="DX123" s="1054"/>
      <c r="DY123" s="1054"/>
      <c r="DZ123" s="1055"/>
    </row>
    <row r="124" spans="1:130" s="246" customFormat="1" ht="26.25" customHeight="1" thickBot="1" x14ac:dyDescent="0.2">
      <c r="A124" s="1150"/>
      <c r="B124" s="1037"/>
      <c r="C124" s="1007" t="s">
        <v>450</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127</v>
      </c>
      <c r="AB124" s="1050"/>
      <c r="AC124" s="1050"/>
      <c r="AD124" s="1050"/>
      <c r="AE124" s="1051"/>
      <c r="AF124" s="1052" t="s">
        <v>403</v>
      </c>
      <c r="AG124" s="1050"/>
      <c r="AH124" s="1050"/>
      <c r="AI124" s="1050"/>
      <c r="AJ124" s="1051"/>
      <c r="AK124" s="1052" t="s">
        <v>403</v>
      </c>
      <c r="AL124" s="1050"/>
      <c r="AM124" s="1050"/>
      <c r="AN124" s="1050"/>
      <c r="AO124" s="1051"/>
      <c r="AP124" s="1053" t="s">
        <v>403</v>
      </c>
      <c r="AQ124" s="1054"/>
      <c r="AR124" s="1054"/>
      <c r="AS124" s="1054"/>
      <c r="AT124" s="1055"/>
      <c r="AU124" s="1152" t="s">
        <v>464</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32.9</v>
      </c>
      <c r="BR124" s="1119"/>
      <c r="BS124" s="1119"/>
      <c r="BT124" s="1119"/>
      <c r="BU124" s="1119"/>
      <c r="BV124" s="1119">
        <v>38.700000000000003</v>
      </c>
      <c r="BW124" s="1119"/>
      <c r="BX124" s="1119"/>
      <c r="BY124" s="1119"/>
      <c r="BZ124" s="1119"/>
      <c r="CA124" s="1119">
        <v>39.5</v>
      </c>
      <c r="CB124" s="1119"/>
      <c r="CC124" s="1119"/>
      <c r="CD124" s="1119"/>
      <c r="CE124" s="1119"/>
      <c r="CF124" s="1120"/>
      <c r="CG124" s="1121"/>
      <c r="CH124" s="1121"/>
      <c r="CI124" s="1121"/>
      <c r="CJ124" s="1122"/>
      <c r="CK124" s="1104"/>
      <c r="CL124" s="1104"/>
      <c r="CM124" s="1104"/>
      <c r="CN124" s="1104"/>
      <c r="CO124" s="1105"/>
      <c r="CP124" s="1111" t="s">
        <v>465</v>
      </c>
      <c r="CQ124" s="1112"/>
      <c r="CR124" s="1112"/>
      <c r="CS124" s="1112"/>
      <c r="CT124" s="1112"/>
      <c r="CU124" s="1112"/>
      <c r="CV124" s="1112"/>
      <c r="CW124" s="1112"/>
      <c r="CX124" s="1112"/>
      <c r="CY124" s="1112"/>
      <c r="CZ124" s="1112"/>
      <c r="DA124" s="1112"/>
      <c r="DB124" s="1112"/>
      <c r="DC124" s="1112"/>
      <c r="DD124" s="1112"/>
      <c r="DE124" s="1112"/>
      <c r="DF124" s="1113"/>
      <c r="DG124" s="1096" t="s">
        <v>127</v>
      </c>
      <c r="DH124" s="1075"/>
      <c r="DI124" s="1075"/>
      <c r="DJ124" s="1075"/>
      <c r="DK124" s="1076"/>
      <c r="DL124" s="1074" t="s">
        <v>382</v>
      </c>
      <c r="DM124" s="1075"/>
      <c r="DN124" s="1075"/>
      <c r="DO124" s="1075"/>
      <c r="DP124" s="1076"/>
      <c r="DQ124" s="1074" t="s">
        <v>382</v>
      </c>
      <c r="DR124" s="1075"/>
      <c r="DS124" s="1075"/>
      <c r="DT124" s="1075"/>
      <c r="DU124" s="1076"/>
      <c r="DV124" s="1077" t="s">
        <v>382</v>
      </c>
      <c r="DW124" s="1078"/>
      <c r="DX124" s="1078"/>
      <c r="DY124" s="1078"/>
      <c r="DZ124" s="1079"/>
    </row>
    <row r="125" spans="1:130" s="246" customFormat="1" ht="26.25" customHeight="1" x14ac:dyDescent="0.15">
      <c r="A125" s="1150"/>
      <c r="B125" s="1037"/>
      <c r="C125" s="1007" t="s">
        <v>452</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382</v>
      </c>
      <c r="AB125" s="1050"/>
      <c r="AC125" s="1050"/>
      <c r="AD125" s="1050"/>
      <c r="AE125" s="1051"/>
      <c r="AF125" s="1052" t="s">
        <v>127</v>
      </c>
      <c r="AG125" s="1050"/>
      <c r="AH125" s="1050"/>
      <c r="AI125" s="1050"/>
      <c r="AJ125" s="1051"/>
      <c r="AK125" s="1052" t="s">
        <v>382</v>
      </c>
      <c r="AL125" s="1050"/>
      <c r="AM125" s="1050"/>
      <c r="AN125" s="1050"/>
      <c r="AO125" s="1051"/>
      <c r="AP125" s="1053" t="s">
        <v>382</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466</v>
      </c>
      <c r="CL125" s="1099"/>
      <c r="CM125" s="1099"/>
      <c r="CN125" s="1099"/>
      <c r="CO125" s="1100"/>
      <c r="CP125" s="1031" t="s">
        <v>467</v>
      </c>
      <c r="CQ125" s="980"/>
      <c r="CR125" s="980"/>
      <c r="CS125" s="980"/>
      <c r="CT125" s="980"/>
      <c r="CU125" s="980"/>
      <c r="CV125" s="980"/>
      <c r="CW125" s="980"/>
      <c r="CX125" s="980"/>
      <c r="CY125" s="980"/>
      <c r="CZ125" s="980"/>
      <c r="DA125" s="980"/>
      <c r="DB125" s="980"/>
      <c r="DC125" s="980"/>
      <c r="DD125" s="980"/>
      <c r="DE125" s="980"/>
      <c r="DF125" s="981"/>
      <c r="DG125" s="1017" t="s">
        <v>127</v>
      </c>
      <c r="DH125" s="1018"/>
      <c r="DI125" s="1018"/>
      <c r="DJ125" s="1018"/>
      <c r="DK125" s="1018"/>
      <c r="DL125" s="1018" t="s">
        <v>127</v>
      </c>
      <c r="DM125" s="1018"/>
      <c r="DN125" s="1018"/>
      <c r="DO125" s="1018"/>
      <c r="DP125" s="1018"/>
      <c r="DQ125" s="1018" t="s">
        <v>127</v>
      </c>
      <c r="DR125" s="1018"/>
      <c r="DS125" s="1018"/>
      <c r="DT125" s="1018"/>
      <c r="DU125" s="1018"/>
      <c r="DV125" s="1019" t="s">
        <v>403</v>
      </c>
      <c r="DW125" s="1019"/>
      <c r="DX125" s="1019"/>
      <c r="DY125" s="1019"/>
      <c r="DZ125" s="1020"/>
    </row>
    <row r="126" spans="1:130" s="246" customFormat="1" ht="26.25" customHeight="1" thickBot="1" x14ac:dyDescent="0.2">
      <c r="A126" s="1150"/>
      <c r="B126" s="1037"/>
      <c r="C126" s="1007" t="s">
        <v>454</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382</v>
      </c>
      <c r="AB126" s="1050"/>
      <c r="AC126" s="1050"/>
      <c r="AD126" s="1050"/>
      <c r="AE126" s="1051"/>
      <c r="AF126" s="1052" t="s">
        <v>382</v>
      </c>
      <c r="AG126" s="1050"/>
      <c r="AH126" s="1050"/>
      <c r="AI126" s="1050"/>
      <c r="AJ126" s="1051"/>
      <c r="AK126" s="1052" t="s">
        <v>403</v>
      </c>
      <c r="AL126" s="1050"/>
      <c r="AM126" s="1050"/>
      <c r="AN126" s="1050"/>
      <c r="AO126" s="1051"/>
      <c r="AP126" s="1053" t="s">
        <v>403</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468</v>
      </c>
      <c r="CQ126" s="1041"/>
      <c r="CR126" s="1041"/>
      <c r="CS126" s="1041"/>
      <c r="CT126" s="1041"/>
      <c r="CU126" s="1041"/>
      <c r="CV126" s="1041"/>
      <c r="CW126" s="1041"/>
      <c r="CX126" s="1041"/>
      <c r="CY126" s="1041"/>
      <c r="CZ126" s="1041"/>
      <c r="DA126" s="1041"/>
      <c r="DB126" s="1041"/>
      <c r="DC126" s="1041"/>
      <c r="DD126" s="1041"/>
      <c r="DE126" s="1041"/>
      <c r="DF126" s="1042"/>
      <c r="DG126" s="1010" t="s">
        <v>382</v>
      </c>
      <c r="DH126" s="1011"/>
      <c r="DI126" s="1011"/>
      <c r="DJ126" s="1011"/>
      <c r="DK126" s="1011"/>
      <c r="DL126" s="1011" t="s">
        <v>382</v>
      </c>
      <c r="DM126" s="1011"/>
      <c r="DN126" s="1011"/>
      <c r="DO126" s="1011"/>
      <c r="DP126" s="1011"/>
      <c r="DQ126" s="1011" t="s">
        <v>382</v>
      </c>
      <c r="DR126" s="1011"/>
      <c r="DS126" s="1011"/>
      <c r="DT126" s="1011"/>
      <c r="DU126" s="1011"/>
      <c r="DV126" s="1012" t="s">
        <v>382</v>
      </c>
      <c r="DW126" s="1012"/>
      <c r="DX126" s="1012"/>
      <c r="DY126" s="1012"/>
      <c r="DZ126" s="1013"/>
    </row>
    <row r="127" spans="1:130" s="246" customFormat="1" ht="26.25" customHeight="1" x14ac:dyDescent="0.15">
      <c r="A127" s="1151"/>
      <c r="B127" s="1039"/>
      <c r="C127" s="1093" t="s">
        <v>469</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190</v>
      </c>
      <c r="AB127" s="1050"/>
      <c r="AC127" s="1050"/>
      <c r="AD127" s="1050"/>
      <c r="AE127" s="1051"/>
      <c r="AF127" s="1052">
        <v>163</v>
      </c>
      <c r="AG127" s="1050"/>
      <c r="AH127" s="1050"/>
      <c r="AI127" s="1050"/>
      <c r="AJ127" s="1051"/>
      <c r="AK127" s="1052">
        <v>136</v>
      </c>
      <c r="AL127" s="1050"/>
      <c r="AM127" s="1050"/>
      <c r="AN127" s="1050"/>
      <c r="AO127" s="1051"/>
      <c r="AP127" s="1053">
        <v>0</v>
      </c>
      <c r="AQ127" s="1054"/>
      <c r="AR127" s="1054"/>
      <c r="AS127" s="1054"/>
      <c r="AT127" s="1055"/>
      <c r="AU127" s="282"/>
      <c r="AV127" s="282"/>
      <c r="AW127" s="282"/>
      <c r="AX127" s="1123" t="s">
        <v>470</v>
      </c>
      <c r="AY127" s="1124"/>
      <c r="AZ127" s="1124"/>
      <c r="BA127" s="1124"/>
      <c r="BB127" s="1124"/>
      <c r="BC127" s="1124"/>
      <c r="BD127" s="1124"/>
      <c r="BE127" s="1125"/>
      <c r="BF127" s="1126" t="s">
        <v>471</v>
      </c>
      <c r="BG127" s="1124"/>
      <c r="BH127" s="1124"/>
      <c r="BI127" s="1124"/>
      <c r="BJ127" s="1124"/>
      <c r="BK127" s="1124"/>
      <c r="BL127" s="1125"/>
      <c r="BM127" s="1126" t="s">
        <v>472</v>
      </c>
      <c r="BN127" s="1124"/>
      <c r="BO127" s="1124"/>
      <c r="BP127" s="1124"/>
      <c r="BQ127" s="1124"/>
      <c r="BR127" s="1124"/>
      <c r="BS127" s="1125"/>
      <c r="BT127" s="1126" t="s">
        <v>473</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474</v>
      </c>
      <c r="CQ127" s="1041"/>
      <c r="CR127" s="1041"/>
      <c r="CS127" s="1041"/>
      <c r="CT127" s="1041"/>
      <c r="CU127" s="1041"/>
      <c r="CV127" s="1041"/>
      <c r="CW127" s="1041"/>
      <c r="CX127" s="1041"/>
      <c r="CY127" s="1041"/>
      <c r="CZ127" s="1041"/>
      <c r="DA127" s="1041"/>
      <c r="DB127" s="1041"/>
      <c r="DC127" s="1041"/>
      <c r="DD127" s="1041"/>
      <c r="DE127" s="1041"/>
      <c r="DF127" s="1042"/>
      <c r="DG127" s="1010" t="s">
        <v>382</v>
      </c>
      <c r="DH127" s="1011"/>
      <c r="DI127" s="1011"/>
      <c r="DJ127" s="1011"/>
      <c r="DK127" s="1011"/>
      <c r="DL127" s="1011" t="s">
        <v>382</v>
      </c>
      <c r="DM127" s="1011"/>
      <c r="DN127" s="1011"/>
      <c r="DO127" s="1011"/>
      <c r="DP127" s="1011"/>
      <c r="DQ127" s="1011" t="s">
        <v>127</v>
      </c>
      <c r="DR127" s="1011"/>
      <c r="DS127" s="1011"/>
      <c r="DT127" s="1011"/>
      <c r="DU127" s="1011"/>
      <c r="DV127" s="1012" t="s">
        <v>382</v>
      </c>
      <c r="DW127" s="1012"/>
      <c r="DX127" s="1012"/>
      <c r="DY127" s="1012"/>
      <c r="DZ127" s="1013"/>
    </row>
    <row r="128" spans="1:130" s="246" customFormat="1" ht="26.25" customHeight="1" thickBot="1" x14ac:dyDescent="0.2">
      <c r="A128" s="1134" t="s">
        <v>475</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476</v>
      </c>
      <c r="X128" s="1136"/>
      <c r="Y128" s="1136"/>
      <c r="Z128" s="1137"/>
      <c r="AA128" s="1138">
        <v>73831</v>
      </c>
      <c r="AB128" s="1139"/>
      <c r="AC128" s="1139"/>
      <c r="AD128" s="1139"/>
      <c r="AE128" s="1140"/>
      <c r="AF128" s="1141">
        <v>73359</v>
      </c>
      <c r="AG128" s="1139"/>
      <c r="AH128" s="1139"/>
      <c r="AI128" s="1139"/>
      <c r="AJ128" s="1140"/>
      <c r="AK128" s="1141">
        <v>40269</v>
      </c>
      <c r="AL128" s="1139"/>
      <c r="AM128" s="1139"/>
      <c r="AN128" s="1139"/>
      <c r="AO128" s="1140"/>
      <c r="AP128" s="1142"/>
      <c r="AQ128" s="1143"/>
      <c r="AR128" s="1143"/>
      <c r="AS128" s="1143"/>
      <c r="AT128" s="1144"/>
      <c r="AU128" s="282"/>
      <c r="AV128" s="282"/>
      <c r="AW128" s="282"/>
      <c r="AX128" s="979" t="s">
        <v>477</v>
      </c>
      <c r="AY128" s="980"/>
      <c r="AZ128" s="980"/>
      <c r="BA128" s="980"/>
      <c r="BB128" s="980"/>
      <c r="BC128" s="980"/>
      <c r="BD128" s="980"/>
      <c r="BE128" s="981"/>
      <c r="BF128" s="1145" t="s">
        <v>403</v>
      </c>
      <c r="BG128" s="1146"/>
      <c r="BH128" s="1146"/>
      <c r="BI128" s="1146"/>
      <c r="BJ128" s="1146"/>
      <c r="BK128" s="1146"/>
      <c r="BL128" s="1147"/>
      <c r="BM128" s="1145">
        <v>12.64</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478</v>
      </c>
      <c r="CQ128" s="1128"/>
      <c r="CR128" s="1128"/>
      <c r="CS128" s="1128"/>
      <c r="CT128" s="1128"/>
      <c r="CU128" s="1128"/>
      <c r="CV128" s="1128"/>
      <c r="CW128" s="1128"/>
      <c r="CX128" s="1128"/>
      <c r="CY128" s="1128"/>
      <c r="CZ128" s="1128"/>
      <c r="DA128" s="1128"/>
      <c r="DB128" s="1128"/>
      <c r="DC128" s="1128"/>
      <c r="DD128" s="1128"/>
      <c r="DE128" s="1128"/>
      <c r="DF128" s="1129"/>
      <c r="DG128" s="1130" t="s">
        <v>382</v>
      </c>
      <c r="DH128" s="1131"/>
      <c r="DI128" s="1131"/>
      <c r="DJ128" s="1131"/>
      <c r="DK128" s="1131"/>
      <c r="DL128" s="1131" t="s">
        <v>127</v>
      </c>
      <c r="DM128" s="1131"/>
      <c r="DN128" s="1131"/>
      <c r="DO128" s="1131"/>
      <c r="DP128" s="1131"/>
      <c r="DQ128" s="1131" t="s">
        <v>127</v>
      </c>
      <c r="DR128" s="1131"/>
      <c r="DS128" s="1131"/>
      <c r="DT128" s="1131"/>
      <c r="DU128" s="1131"/>
      <c r="DV128" s="1132" t="s">
        <v>127</v>
      </c>
      <c r="DW128" s="1132"/>
      <c r="DX128" s="1132"/>
      <c r="DY128" s="1132"/>
      <c r="DZ128" s="1133"/>
    </row>
    <row r="129" spans="1:131" s="246" customFormat="1" ht="26.25" customHeight="1" x14ac:dyDescent="0.15">
      <c r="A129" s="1021" t="s">
        <v>105</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479</v>
      </c>
      <c r="X129" s="1165"/>
      <c r="Y129" s="1165"/>
      <c r="Z129" s="1166"/>
      <c r="AA129" s="1049">
        <v>17801380</v>
      </c>
      <c r="AB129" s="1050"/>
      <c r="AC129" s="1050"/>
      <c r="AD129" s="1050"/>
      <c r="AE129" s="1051"/>
      <c r="AF129" s="1052">
        <v>17410523</v>
      </c>
      <c r="AG129" s="1050"/>
      <c r="AH129" s="1050"/>
      <c r="AI129" s="1050"/>
      <c r="AJ129" s="1051"/>
      <c r="AK129" s="1052">
        <v>17064715</v>
      </c>
      <c r="AL129" s="1050"/>
      <c r="AM129" s="1050"/>
      <c r="AN129" s="1050"/>
      <c r="AO129" s="1051"/>
      <c r="AP129" s="1167"/>
      <c r="AQ129" s="1168"/>
      <c r="AR129" s="1168"/>
      <c r="AS129" s="1168"/>
      <c r="AT129" s="1169"/>
      <c r="AU129" s="284"/>
      <c r="AV129" s="284"/>
      <c r="AW129" s="284"/>
      <c r="AX129" s="1158" t="s">
        <v>480</v>
      </c>
      <c r="AY129" s="1041"/>
      <c r="AZ129" s="1041"/>
      <c r="BA129" s="1041"/>
      <c r="BB129" s="1041"/>
      <c r="BC129" s="1041"/>
      <c r="BD129" s="1041"/>
      <c r="BE129" s="1042"/>
      <c r="BF129" s="1159" t="s">
        <v>481</v>
      </c>
      <c r="BG129" s="1160"/>
      <c r="BH129" s="1160"/>
      <c r="BI129" s="1160"/>
      <c r="BJ129" s="1160"/>
      <c r="BK129" s="1160"/>
      <c r="BL129" s="1161"/>
      <c r="BM129" s="1159">
        <v>17.64</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482</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483</v>
      </c>
      <c r="X130" s="1165"/>
      <c r="Y130" s="1165"/>
      <c r="Z130" s="1166"/>
      <c r="AA130" s="1049">
        <v>2923665</v>
      </c>
      <c r="AB130" s="1050"/>
      <c r="AC130" s="1050"/>
      <c r="AD130" s="1050"/>
      <c r="AE130" s="1051"/>
      <c r="AF130" s="1052">
        <v>2785647</v>
      </c>
      <c r="AG130" s="1050"/>
      <c r="AH130" s="1050"/>
      <c r="AI130" s="1050"/>
      <c r="AJ130" s="1051"/>
      <c r="AK130" s="1052">
        <v>2727756</v>
      </c>
      <c r="AL130" s="1050"/>
      <c r="AM130" s="1050"/>
      <c r="AN130" s="1050"/>
      <c r="AO130" s="1051"/>
      <c r="AP130" s="1167"/>
      <c r="AQ130" s="1168"/>
      <c r="AR130" s="1168"/>
      <c r="AS130" s="1168"/>
      <c r="AT130" s="1169"/>
      <c r="AU130" s="284"/>
      <c r="AV130" s="284"/>
      <c r="AW130" s="284"/>
      <c r="AX130" s="1158" t="s">
        <v>484</v>
      </c>
      <c r="AY130" s="1041"/>
      <c r="AZ130" s="1041"/>
      <c r="BA130" s="1041"/>
      <c r="BB130" s="1041"/>
      <c r="BC130" s="1041"/>
      <c r="BD130" s="1041"/>
      <c r="BE130" s="1042"/>
      <c r="BF130" s="1195">
        <v>6.6</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485</v>
      </c>
      <c r="X131" s="1203"/>
      <c r="Y131" s="1203"/>
      <c r="Z131" s="1204"/>
      <c r="AA131" s="1096">
        <v>14877715</v>
      </c>
      <c r="AB131" s="1075"/>
      <c r="AC131" s="1075"/>
      <c r="AD131" s="1075"/>
      <c r="AE131" s="1076"/>
      <c r="AF131" s="1074">
        <v>14624876</v>
      </c>
      <c r="AG131" s="1075"/>
      <c r="AH131" s="1075"/>
      <c r="AI131" s="1075"/>
      <c r="AJ131" s="1076"/>
      <c r="AK131" s="1074">
        <v>14336959</v>
      </c>
      <c r="AL131" s="1075"/>
      <c r="AM131" s="1075"/>
      <c r="AN131" s="1075"/>
      <c r="AO131" s="1076"/>
      <c r="AP131" s="1205"/>
      <c r="AQ131" s="1206"/>
      <c r="AR131" s="1206"/>
      <c r="AS131" s="1206"/>
      <c r="AT131" s="1207"/>
      <c r="AU131" s="284"/>
      <c r="AV131" s="284"/>
      <c r="AW131" s="284"/>
      <c r="AX131" s="1177" t="s">
        <v>486</v>
      </c>
      <c r="AY131" s="1128"/>
      <c r="AZ131" s="1128"/>
      <c r="BA131" s="1128"/>
      <c r="BB131" s="1128"/>
      <c r="BC131" s="1128"/>
      <c r="BD131" s="1128"/>
      <c r="BE131" s="1129"/>
      <c r="BF131" s="1178">
        <v>39.5</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487</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488</v>
      </c>
      <c r="W132" s="1188"/>
      <c r="X132" s="1188"/>
      <c r="Y132" s="1188"/>
      <c r="Z132" s="1189"/>
      <c r="AA132" s="1190">
        <v>6.2900183260000002</v>
      </c>
      <c r="AB132" s="1191"/>
      <c r="AC132" s="1191"/>
      <c r="AD132" s="1191"/>
      <c r="AE132" s="1192"/>
      <c r="AF132" s="1193">
        <v>6.8712856100000002</v>
      </c>
      <c r="AG132" s="1191"/>
      <c r="AH132" s="1191"/>
      <c r="AI132" s="1191"/>
      <c r="AJ132" s="1192"/>
      <c r="AK132" s="1193">
        <v>6.8167175479999997</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489</v>
      </c>
      <c r="W133" s="1171"/>
      <c r="X133" s="1171"/>
      <c r="Y133" s="1171"/>
      <c r="Z133" s="1172"/>
      <c r="AA133" s="1173">
        <v>6.5</v>
      </c>
      <c r="AB133" s="1174"/>
      <c r="AC133" s="1174"/>
      <c r="AD133" s="1174"/>
      <c r="AE133" s="1175"/>
      <c r="AF133" s="1173">
        <v>7.4</v>
      </c>
      <c r="AG133" s="1174"/>
      <c r="AH133" s="1174"/>
      <c r="AI133" s="1174"/>
      <c r="AJ133" s="1175"/>
      <c r="AK133" s="1173">
        <v>6.6</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5ZQ7+DQInGBgSl0s9x5xrkFcf+iR7znEZVdLbGVu13SDDrlyASGSWMWYWmLVZ2eMNqOw/heVc2BwgAFtoRFJg==" saltValue="ISMOS/+Xqty+DYiHJSNq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c+VC8l6QIJ8T40xaBuIQqgrRxiqywZGE0JZc0yMBOv5p2oWhaut+KZaLNCDkJSvpzywXc+gOKKkUYEadcwjmw==" saltValue="MawyE2AqxbQjoQ8CAz7A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QSYIyd+JOH0Dex2sOWq/lT6+XPzFcI5kzk4s8x8USKX5AePRc6bauKJHcsJ0KCnwNlSbIAHwR/CFhbRG6bYRA==" saltValue="/2JuvB8U4feTLTxAv7aA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498</v>
      </c>
      <c r="AL9" s="1214"/>
      <c r="AM9" s="1214"/>
      <c r="AN9" s="1215"/>
      <c r="AO9" s="312">
        <v>4132449</v>
      </c>
      <c r="AP9" s="312">
        <v>67950</v>
      </c>
      <c r="AQ9" s="313">
        <v>66275</v>
      </c>
      <c r="AR9" s="314">
        <v>2.5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499</v>
      </c>
      <c r="AL10" s="1214"/>
      <c r="AM10" s="1214"/>
      <c r="AN10" s="1215"/>
      <c r="AO10" s="315">
        <v>612069</v>
      </c>
      <c r="AP10" s="315">
        <v>10064</v>
      </c>
      <c r="AQ10" s="316">
        <v>6024</v>
      </c>
      <c r="AR10" s="317">
        <v>67.099999999999994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500</v>
      </c>
      <c r="AL11" s="1214"/>
      <c r="AM11" s="1214"/>
      <c r="AN11" s="1215"/>
      <c r="AO11" s="315">
        <v>766982</v>
      </c>
      <c r="AP11" s="315">
        <v>12612</v>
      </c>
      <c r="AQ11" s="316">
        <v>9864</v>
      </c>
      <c r="AR11" s="317">
        <v>27.9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501</v>
      </c>
      <c r="AL12" s="1214"/>
      <c r="AM12" s="1214"/>
      <c r="AN12" s="1215"/>
      <c r="AO12" s="315" t="s">
        <v>502</v>
      </c>
      <c r="AP12" s="315" t="s">
        <v>502</v>
      </c>
      <c r="AQ12" s="316">
        <v>290</v>
      </c>
      <c r="AR12" s="317" t="s">
        <v>502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503</v>
      </c>
      <c r="AL13" s="1214"/>
      <c r="AM13" s="1214"/>
      <c r="AN13" s="1215"/>
      <c r="AO13" s="315" t="s">
        <v>502</v>
      </c>
      <c r="AP13" s="315" t="s">
        <v>502</v>
      </c>
      <c r="AQ13" s="316" t="s">
        <v>502</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504</v>
      </c>
      <c r="AL14" s="1214"/>
      <c r="AM14" s="1214"/>
      <c r="AN14" s="1215"/>
      <c r="AO14" s="315">
        <v>136659</v>
      </c>
      <c r="AP14" s="315">
        <v>2247</v>
      </c>
      <c r="AQ14" s="316">
        <v>2880</v>
      </c>
      <c r="AR14" s="317">
        <v>-22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505</v>
      </c>
      <c r="AL15" s="1214"/>
      <c r="AM15" s="1214"/>
      <c r="AN15" s="1215"/>
      <c r="AO15" s="315">
        <v>135004</v>
      </c>
      <c r="AP15" s="315">
        <v>2220</v>
      </c>
      <c r="AQ15" s="316">
        <v>1647</v>
      </c>
      <c r="AR15" s="317">
        <v>34.799999999999997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506</v>
      </c>
      <c r="AL16" s="1217"/>
      <c r="AM16" s="1217"/>
      <c r="AN16" s="1218"/>
      <c r="AO16" s="315">
        <v>-529880</v>
      </c>
      <c r="AP16" s="315">
        <v>-8713</v>
      </c>
      <c r="AQ16" s="316">
        <v>-6247</v>
      </c>
      <c r="AR16" s="317">
        <v>39.5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183</v>
      </c>
      <c r="AL17" s="1217"/>
      <c r="AM17" s="1217"/>
      <c r="AN17" s="1218"/>
      <c r="AO17" s="315">
        <v>5253283</v>
      </c>
      <c r="AP17" s="315">
        <v>86380</v>
      </c>
      <c r="AQ17" s="316">
        <v>80733</v>
      </c>
      <c r="AR17" s="317">
        <v>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511</v>
      </c>
      <c r="AL21" s="1209"/>
      <c r="AM21" s="1209"/>
      <c r="AN21" s="1210"/>
      <c r="AO21" s="327">
        <v>7.99</v>
      </c>
      <c r="AP21" s="328">
        <v>7.61</v>
      </c>
      <c r="AQ21" s="329">
        <v>0.38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512</v>
      </c>
      <c r="AL22" s="1209"/>
      <c r="AM22" s="1209"/>
      <c r="AN22" s="1210"/>
      <c r="AO22" s="332">
        <v>97.4</v>
      </c>
      <c r="AP22" s="333">
        <v>98.3</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516</v>
      </c>
      <c r="AL32" s="1225"/>
      <c r="AM32" s="1225"/>
      <c r="AN32" s="1226"/>
      <c r="AO32" s="342">
        <v>3013806</v>
      </c>
      <c r="AP32" s="342">
        <v>49556</v>
      </c>
      <c r="AQ32" s="343">
        <v>41690</v>
      </c>
      <c r="AR32" s="344">
        <v>18.899999999999999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517</v>
      </c>
      <c r="AL33" s="1225"/>
      <c r="AM33" s="1225"/>
      <c r="AN33" s="1226"/>
      <c r="AO33" s="342" t="s">
        <v>502</v>
      </c>
      <c r="AP33" s="342" t="s">
        <v>502</v>
      </c>
      <c r="AQ33" s="343">
        <v>10</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518</v>
      </c>
      <c r="AL34" s="1225"/>
      <c r="AM34" s="1225"/>
      <c r="AN34" s="1226"/>
      <c r="AO34" s="342">
        <v>20000</v>
      </c>
      <c r="AP34" s="342">
        <v>329</v>
      </c>
      <c r="AQ34" s="343">
        <v>211</v>
      </c>
      <c r="AR34" s="344">
        <v>55.9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519</v>
      </c>
      <c r="AL35" s="1225"/>
      <c r="AM35" s="1225"/>
      <c r="AN35" s="1226"/>
      <c r="AO35" s="342">
        <v>437451</v>
      </c>
      <c r="AP35" s="342">
        <v>7193</v>
      </c>
      <c r="AQ35" s="343">
        <v>11112</v>
      </c>
      <c r="AR35" s="344">
        <v>-35.299999999999997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520</v>
      </c>
      <c r="AL36" s="1225"/>
      <c r="AM36" s="1225"/>
      <c r="AN36" s="1226"/>
      <c r="AO36" s="342">
        <v>260906</v>
      </c>
      <c r="AP36" s="342">
        <v>4290</v>
      </c>
      <c r="AQ36" s="343">
        <v>2406</v>
      </c>
      <c r="AR36" s="344">
        <v>78.3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521</v>
      </c>
      <c r="AL37" s="1225"/>
      <c r="AM37" s="1225"/>
      <c r="AN37" s="1226"/>
      <c r="AO37" s="342">
        <v>13172</v>
      </c>
      <c r="AP37" s="342">
        <v>217</v>
      </c>
      <c r="AQ37" s="343">
        <v>3744</v>
      </c>
      <c r="AR37" s="344">
        <v>-94.2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522</v>
      </c>
      <c r="AL38" s="1228"/>
      <c r="AM38" s="1228"/>
      <c r="AN38" s="1229"/>
      <c r="AO38" s="345" t="s">
        <v>502</v>
      </c>
      <c r="AP38" s="345" t="s">
        <v>502</v>
      </c>
      <c r="AQ38" s="346">
        <v>1</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523</v>
      </c>
      <c r="AL39" s="1228"/>
      <c r="AM39" s="1228"/>
      <c r="AN39" s="1229"/>
      <c r="AO39" s="342">
        <v>-40269</v>
      </c>
      <c r="AP39" s="342">
        <v>-662</v>
      </c>
      <c r="AQ39" s="343">
        <v>-3238</v>
      </c>
      <c r="AR39" s="344">
        <v>-79.599999999999994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524</v>
      </c>
      <c r="AL40" s="1225"/>
      <c r="AM40" s="1225"/>
      <c r="AN40" s="1226"/>
      <c r="AO40" s="342">
        <v>-2727756</v>
      </c>
      <c r="AP40" s="342">
        <v>-44853</v>
      </c>
      <c r="AQ40" s="343">
        <v>-38466</v>
      </c>
      <c r="AR40" s="344">
        <v>16.600000000000001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293</v>
      </c>
      <c r="AL41" s="1231"/>
      <c r="AM41" s="1231"/>
      <c r="AN41" s="1232"/>
      <c r="AO41" s="342">
        <v>977310</v>
      </c>
      <c r="AP41" s="342">
        <v>16070</v>
      </c>
      <c r="AQ41" s="343">
        <v>17470</v>
      </c>
      <c r="AR41" s="344">
        <v>-8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493</v>
      </c>
      <c r="AN49" s="1221" t="s">
        <v>528</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6838806</v>
      </c>
      <c r="AN51" s="364">
        <v>107267</v>
      </c>
      <c r="AO51" s="365">
        <v>51.1</v>
      </c>
      <c r="AP51" s="366">
        <v>65988</v>
      </c>
      <c r="AQ51" s="367">
        <v>-5.0999999999999996</v>
      </c>
      <c r="AR51" s="368">
        <v>56.2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1787766</v>
      </c>
      <c r="AN52" s="372">
        <v>28041</v>
      </c>
      <c r="AO52" s="373">
        <v>-16.2</v>
      </c>
      <c r="AP52" s="374">
        <v>36473</v>
      </c>
      <c r="AQ52" s="375">
        <v>3.3</v>
      </c>
      <c r="AR52" s="376">
        <v>-19.5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3815728</v>
      </c>
      <c r="AN53" s="364">
        <v>60553</v>
      </c>
      <c r="AO53" s="365">
        <v>-43.5</v>
      </c>
      <c r="AP53" s="366">
        <v>77507</v>
      </c>
      <c r="AQ53" s="367">
        <v>17.5</v>
      </c>
      <c r="AR53" s="368">
        <v>-61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1665459</v>
      </c>
      <c r="AN54" s="372">
        <v>26430</v>
      </c>
      <c r="AO54" s="373">
        <v>-5.7</v>
      </c>
      <c r="AP54" s="374">
        <v>42788</v>
      </c>
      <c r="AQ54" s="375">
        <v>17.3</v>
      </c>
      <c r="AR54" s="376">
        <v>-23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5913512</v>
      </c>
      <c r="AN55" s="364">
        <v>94921</v>
      </c>
      <c r="AO55" s="365">
        <v>56.8</v>
      </c>
      <c r="AP55" s="366">
        <v>86564</v>
      </c>
      <c r="AQ55" s="367">
        <v>11.7</v>
      </c>
      <c r="AR55" s="368">
        <v>45.1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2178201</v>
      </c>
      <c r="AN56" s="372">
        <v>34964</v>
      </c>
      <c r="AO56" s="373">
        <v>32.299999999999997</v>
      </c>
      <c r="AP56" s="374">
        <v>44869</v>
      </c>
      <c r="AQ56" s="375">
        <v>4.9000000000000004</v>
      </c>
      <c r="AR56" s="376">
        <v>27.4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5575992</v>
      </c>
      <c r="AN57" s="364">
        <v>90689</v>
      </c>
      <c r="AO57" s="365">
        <v>-4.5</v>
      </c>
      <c r="AP57" s="366">
        <v>62698</v>
      </c>
      <c r="AQ57" s="367">
        <v>-27.6</v>
      </c>
      <c r="AR57" s="368">
        <v>23.1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3090663</v>
      </c>
      <c r="AN58" s="372">
        <v>50267</v>
      </c>
      <c r="AO58" s="373">
        <v>43.8</v>
      </c>
      <c r="AP58" s="374">
        <v>31973</v>
      </c>
      <c r="AQ58" s="375">
        <v>-28.7</v>
      </c>
      <c r="AR58" s="376">
        <v>72.5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6165447</v>
      </c>
      <c r="AN59" s="364">
        <v>101379</v>
      </c>
      <c r="AO59" s="365">
        <v>11.8</v>
      </c>
      <c r="AP59" s="366">
        <v>79245</v>
      </c>
      <c r="AQ59" s="367">
        <v>26.4</v>
      </c>
      <c r="AR59" s="368">
        <v>-14.6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4843171</v>
      </c>
      <c r="AN60" s="372">
        <v>79636</v>
      </c>
      <c r="AO60" s="373">
        <v>58.4</v>
      </c>
      <c r="AP60" s="374">
        <v>40378</v>
      </c>
      <c r="AQ60" s="375">
        <v>26.3</v>
      </c>
      <c r="AR60" s="376">
        <v>32.1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5661897</v>
      </c>
      <c r="AN61" s="379">
        <v>90962</v>
      </c>
      <c r="AO61" s="380">
        <v>14.3</v>
      </c>
      <c r="AP61" s="381">
        <v>74400</v>
      </c>
      <c r="AQ61" s="382">
        <v>4.5999999999999996</v>
      </c>
      <c r="AR61" s="368">
        <v>9.6999999999999993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2713052</v>
      </c>
      <c r="AN62" s="372">
        <v>43868</v>
      </c>
      <c r="AO62" s="373">
        <v>22.5</v>
      </c>
      <c r="AP62" s="374">
        <v>39296</v>
      </c>
      <c r="AQ62" s="375">
        <v>4.5999999999999996</v>
      </c>
      <c r="AR62" s="376">
        <v>17.899999999999999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7Y22GpYXGaDDlg984g5NLOZwzsau4zvOP8hx2+s8MP6/jNHKoxRLWjdNV9FGm07hUC3zrOL61MGNRzal2EjyA==" saltValue="5ScGVx8q0f1nOZIZOMtE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BfAXXJBMhfwYGjvkJctwgu4mwzEEueooSL4Oigg4vwrncvvShN0vckLl7CVCiKQNwGvq1RL+Yr6cvWcwTyFNQ==" saltValue="DVkDfdE5w3IEXuXQa37Q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j3JEIOFWFZguta3nWiwpaJILO3DCw5Cvlqygsak495YNmj3AIhyxMctKPEAZwrk7uBah0ae8cg9GuzLTMSCHg==" saltValue="qi9n9YOiPuAeIHN/mMph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3" t="s">
        <v>3</v>
      </c>
      <c r="D47" s="1233"/>
      <c r="E47" s="1234"/>
      <c r="F47" s="11">
        <v>23.92</v>
      </c>
      <c r="G47" s="12">
        <v>24.1</v>
      </c>
      <c r="H47" s="12">
        <v>24.63</v>
      </c>
      <c r="I47" s="12">
        <v>23.85</v>
      </c>
      <c r="J47" s="13">
        <v>22.06</v>
      </c>
    </row>
    <row r="48" spans="2:10" ht="57.75" customHeight="1" x14ac:dyDescent="0.15">
      <c r="B48" s="14"/>
      <c r="C48" s="1235" t="s">
        <v>4</v>
      </c>
      <c r="D48" s="1235"/>
      <c r="E48" s="1236"/>
      <c r="F48" s="15">
        <v>9.91</v>
      </c>
      <c r="G48" s="16">
        <v>9.49</v>
      </c>
      <c r="H48" s="16">
        <v>9.5</v>
      </c>
      <c r="I48" s="16">
        <v>11.05</v>
      </c>
      <c r="J48" s="17">
        <v>8.06</v>
      </c>
    </row>
    <row r="49" spans="2:10" ht="57.75" customHeight="1" thickBot="1" x14ac:dyDescent="0.2">
      <c r="B49" s="18"/>
      <c r="C49" s="1237" t="s">
        <v>5</v>
      </c>
      <c r="D49" s="1237"/>
      <c r="E49" s="1238"/>
      <c r="F49" s="19" t="s">
        <v>549</v>
      </c>
      <c r="G49" s="20">
        <v>0.48</v>
      </c>
      <c r="H49" s="20">
        <v>0.99</v>
      </c>
      <c r="I49" s="20">
        <v>2.1800000000000002</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OnQpkYj43lT//zWy8PGawWrY52Y05eyXIs9bV4F95997RKRv/5X2B0RzpBKliInEU33EPz/iSnsIp+LqilbCg==" saltValue="qbOosrOdiRO7KO+dVjKQ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福島県伊達市</cp:lastModifiedBy>
  <cp:lastPrinted>2020-03-05T06:20:42Z</cp:lastPrinted>
  <dcterms:created xsi:type="dcterms:W3CDTF">2020-02-10T02:38:16Z</dcterms:created>
  <dcterms:modified xsi:type="dcterms:W3CDTF">2020-09-15T08:02:52Z</dcterms:modified>
  <cp:category/>
</cp:coreProperties>
</file>