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233\Desktop\20200820 (9.25〆)【追加依頼】財政状況資料集の追加分（公会計分）のダウンロード\提出用\"/>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<sst xmlns="http://schemas.openxmlformats.org/spreadsheetml/2006/main" count="1105" uniqueCount="608">
  <si>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</si>
  <si>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</si>
  <si>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</si>
  <si>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</si>
  <si>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</si>
  <si>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</si>
  <si>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</si>
  <si>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</si>
  <si>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</si>
  <si>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</si>
  <si>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</si>
  <si>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</si>
  <si>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</si>
  <si>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</si>
  <si>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</si>
  <si>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</si>
  <si>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</si>
  <si>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</si>
  <si>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</si>
  <si>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</si>
  <si>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</si>
  <si>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</si>
  <si>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</si>
  <si>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</si>
  <si>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</si>
  <si>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</si>
  <si>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</si>
  <si>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</si>
  <si>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</si>
  <si>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</si>
  <si>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</si>
  <si>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</si>
  <si>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</si>
  <si>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</si>
  <si>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</si>
  <si>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</si>
  <si>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</si>
  <si>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</si>
  <si>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</si>
  <si>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</si>
  <si>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</si>
  <si>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</si>
  <si>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</si>
  <si>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</si>
  <si>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</si>
  <si>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</si>
  <si>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</si>
  <si>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</si>
  <si>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</si>
  <si>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</si>
  <si>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</si>
  <si>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</si>
  <si>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</si>
  <si>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</si>
  <si>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</si>
  <si>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</si>
  <si>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</si>
  <si>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</si>
  <si>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</si>
  <si>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</si>
  <si>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</si>
  <si>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</si>
  <si>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</si>
  <si>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</si>
  <si>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</si>
  <si>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</si>
  <si>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</si>
  <si>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</si>
  <si>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</si>
  <si>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</si>
  <si>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</si>
  <si>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</si>
  <si>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</si>
  <si>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</si>
  <si>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</si>
  <si>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</si>
  <si>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</si>
  <si>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</si>
  <si>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</si>
  <si>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</si>
  <si>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</si>
  <si>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</si>
  <si>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</si>
  <si>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</si>
  <si>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</si>
  <si>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</si>
  <si>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</si>
  <si>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</si>
  <si>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</si>
  <si>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</si>
  <si>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</si>
  <si>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</si>
  <si>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</si>
  <si>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</si>
  <si>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</si>
  <si>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</si>
  <si>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</si>
  <si>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</si>
  <si>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</si>
  <si>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</si>
  <si>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</si>
  <si>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</si>
  <si>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</si>
  <si>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</si>
  <si>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</si>
  <si>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</si>
  <si>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</si>
  <si>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</si>
  <si>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</si>
  <si>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</si>
  <si>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</si>
  <si>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</si>
  <si>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</si>
  <si>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</si>
  <si>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</si>
  <si>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</si>
  <si>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</si>
  <si>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</si>
  <si>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</si>
  <si>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</si>
  <si>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</si>
  <si>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</si>
  <si>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</si>
  <si>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</si>
  <si>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</si>
  <si>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</si>
  <si>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</si>
  <si>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</si>
  <si>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</si>
  <si>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</si>
  <si>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</si>
  <si>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</si>
  <si>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</si>
  <si>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</si>
  <si>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</si>
  <si>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</si>
  <si>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</si>
  <si>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</si>
  <si>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</si>
  <si>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</si>
  <si>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</si>
  <si>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</si>
  <si>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</si>
  <si>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</si>
  <si>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</si>
  <si>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</si>
  <si>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</si>
  <si>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</si>
  <si>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</si>
  <si>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</si>
  <si>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</si>
  <si>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</si>
  <si>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</si>
  <si>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</si>
  <si>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</si>
  <si>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</si>
  <si>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</si>
  <si>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</si>
  <si>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</si>
  <si>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</si>
  <si>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</si>
  <si>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</si>
  <si>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</si>
  <si>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</si>
  <si>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</si>
  <si>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</si>
  <si>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</si>
  <si>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</si>
  <si>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</si>
  <si>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</si>
  <si>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</si>
  <si>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</si>
  <si>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</si>
  <si>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</si>
  <si>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</si>
  <si>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</si>
  <si>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</si>
  <si>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</si>
  <si>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</si>
  <si>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</si>
  <si>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</si>
  <si>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</si>
  <si>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</si>
  <si>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</si>
  <si>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</si>
  <si>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</si>
  <si>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</si>
  <si>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</si>
  <si>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</si>
  <si>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</si>
  <si>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</si>
  <si>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</si>
  <si>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</si>
  <si>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</si>
  <si>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</si>
  <si>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</si>
  <si>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</si>
  <si>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</si>
  <si>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</si>
  <si>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</si>
  <si>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</si>
  <si>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</si>
  <si>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</si>
  <si>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</si>
  <si>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</si>
  <si>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</si>
  <si>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</si>
  <si>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</si>
  <si>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</si>
  <si>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</si>
  <si>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</si>
  <si>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</si>
  <si>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</si>
  <si>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</si>
  <si>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</si>
  <si>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</si>
  <si>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福島県大玉村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</si>
  <si>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</si>
  <si>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</si>
  <si>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</si>
  <si>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</si>
  <si>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</si>
  <si>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</si>
  <si>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</si>
  <si>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</si>
  <si>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</si>
  <si>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</si>
  <si>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</si>
  <si>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</si>
  <si>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</si>
  <si>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</si>
  <si>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</si>
  <si>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</si>
  <si>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</si>
  <si>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</si>
  <si>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</si>
  <si>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</si>
  <si>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</si>
  <si>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</si>
  <si>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</si>
  <si>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</si>
  <si>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</si>
  <si>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</si>
  <si>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</si>
  <si>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</si>
  <si>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</si>
  <si>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</si>
  <si>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</si>
  <si>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</si>
  <si>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</si>
  <si>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</si>
  <si>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</si>
  <si>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</si>
  <si>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</si>
  <si>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</si>
  <si>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</si>
  <si>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</si>
  <si>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</si>
  <si>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</si>
  <si>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</si>
  <si>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</si>
  <si>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</si>
  <si>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</si>
  <si>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</si>
  <si>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</si>
  <si>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</si>
  <si>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</si>
  <si>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</si>
  <si>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</si>
  <si>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</si>
  <si>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</si>
  <si>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</si>
  <si>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</si>
  <si>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</si>
  <si>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</si>
  <si>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</si>
  <si>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</si>
  <si>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</si>
  <si>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</si>
  <si>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</si>
  <si>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</si>
  <si>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</si>
  <si>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</si>
  <si>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</si>
  <si>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</si>
  <si>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</si>
  <si>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</si>
  <si>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</si>
  <si>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</si>
  <si>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</si>
  <si>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</si>
  <si>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</si>
  <si>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</si>
  <si>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</si>
  <si>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</si>
  <si>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</si>
  <si>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</si>
  <si>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</si>
  <si>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</si>
  <si>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</si>
  <si>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</si>
  <si>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</si>
  <si>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</si>
  <si>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</si>
  <si>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</si>
  <si>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</si>
  <si>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</si>
  <si>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</si>
  <si>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</si>
  <si>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</si>
  <si>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</si>
  <si>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</si>
  <si>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</si>
  <si>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</si>
  <si>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</si>
  <si>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</si>
  <si>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</si>
  <si>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</si>
  <si>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</si>
  <si>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</si>
  <si>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</si>
  <si>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</si>
  <si>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</si>
  <si>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</si>
  <si>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</si>
  <si>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</si>
  <si>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</si>
  <si>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</si>
  <si>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</si>
  <si>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</si>
  <si>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</si>
  <si>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t>
    <phoneticPr fontId="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</si>
  <si>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</si>
  <si>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</si>
  <si>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</si>
  <si>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</si>
  <si>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</si>
  <si>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</si>
  <si>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</si>
  <si>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</si>
  <si>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</si>
  <si>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</si>
  <si>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</si>
  <si>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</si>
  <si>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</si>
  <si>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</si>
  <si>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</si>
  <si>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</si>
  <si>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</si>
  <si>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</si>
  <si>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</si>
  <si>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</si>
  <si>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</si>
  <si>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</si>
  <si>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</si>
  <si>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</si>
  <si>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</si>
  <si>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</si>
  <si>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</si>
  <si>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</si>
  <si>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</si>
  <si>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</si>
  <si>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</si>
  <si>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</si>
  <si>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</si>
  <si>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</si>
  <si>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福島県大玉村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</si>
  <si>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</si>
  <si>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</si>
  <si>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</si>
  <si>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</si>
  <si>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</si>
  <si>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</si>
  <si>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</si>
  <si>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</si>
  <si>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</si>
  <si>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</si>
  <si>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</si>
  <si>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</si>
  <si>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</si>
  <si>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</si>
  <si>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</si>
  <si>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</si>
  <si>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</si>
  <si>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</si>
  <si>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</si>
  <si>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</si>
  <si>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</si>
  <si>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</si>
  <si>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</si>
  <si>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</si>
  <si>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</si>
  <si>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</si>
  <si>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</si>
  <si>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</si>
  <si>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</si>
  <si>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</si>
  <si>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</si>
  <si>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</si>
  <si>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</si>
  <si>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</si>
  <si>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</si>
  <si>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</si>
  <si>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</si>
  <si>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</si>
  <si>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</si>
  <si>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</si>
  <si>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</si>
  <si>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</si>
  <si>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</si>
  <si>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</si>
  <si>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</si>
  <si>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</si>
  <si>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</si>
  <si>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</si>
  <si>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</si>
  <si>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</si>
  <si>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</si>
  <si>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</si>
  <si>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</si>
  <si>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</si>
  <si>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</si>
  <si>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</si>
  <si>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</si>
  <si>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</si>
  <si>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</si>
  <si>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</si>
  <si>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</si>
  <si>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</si>
  <si>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</si>
  <si>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</si>
  <si>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</si>
  <si>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</si>
  <si>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</si>
  <si>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</si>
  <si>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</si>
  <si>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</si>
  <si>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</si>
  <si>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</si>
  <si>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</si>
  <si>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</si>
  <si>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</si>
  <si>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</si>
  <si>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</si>
  <si>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</si>
  <si>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</si>
  <si>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</si>
  <si>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</si>
  <si>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</si>
  <si>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</si>
  <si>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</si>
  <si>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</si>
  <si>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</si>
  <si>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</si>
  <si>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</si>
  <si>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</si>
  <si>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</si>
  <si>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</si>
  <si>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</si>
  <si>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</si>
  <si>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</si>
  <si>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</si>
  <si>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</si>
  <si>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</si>
  <si>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</si>
  <si>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</si>
  <si>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</si>
  <si>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</si>
  <si>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</si>
  <si>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</si>
  <si>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</si>
  <si>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</si>
  <si>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</si>
  <si>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</si>
  <si>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</si>
  <si>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</si>
  <si>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</si>
  <si>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</si>
  <si>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</si>
  <si>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</si>
  <si>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</si>
  <si>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</si>
  <si>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</si>
  <si>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</si>
  <si>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</si>
  <si>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</si>
  <si>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</si>
  <si>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</si>
  <si>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</si>
  <si>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</si>
  <si>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</si>
  <si>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</si>
  <si>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</si>
  <si>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</si>
  <si>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</si>
  <si>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</si>
  <si>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</si>
  <si>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</si>
  <si>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</si>
  <si>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</si>
  <si>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</si>
  <si>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</si>
  <si>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</si>
  <si>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</si>
  <si>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</si>
  <si>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</si>
  <si>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</si>
  <si>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</si>
  <si>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</si>
  <si>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</si>
  <si>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</si>
  <si>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</si>
  <si>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</si>
  <si>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</si>
  <si>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</si>
  <si>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</si>
  <si>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</si>
  <si>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</si>
  <si>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</si>
  <si>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</si>
  <si>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</si>
  <si>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</si>
  <si>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</si>
  <si>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</si>
  <si>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</si>
  <si>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</si>
  <si>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</si>
  <si>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</si>
  <si>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</si>
  <si>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</si>
  <si>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</si>
  <si>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</si>
  <si>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</si>
  <si>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</si>
  <si>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</si>
  <si>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</si>
  <si>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</si>
  <si>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</si>
  <si>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</si>
  <si>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</si>
  <si>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</si>
  <si>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</si>
  <si>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</si>
  <si>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</si>
  <si>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</si>
  <si>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</si>
  <si>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</si>
  <si>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</si>
  <si>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</si>
  <si>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</si>
  <si>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</si>
  <si>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0.09</t>
  </si>
  <si>
    <t>一般会計</t>
  </si>
  <si>
    <t>水道事業会計</t>
  </si>
  <si>
    <t>国民健康保険特別会計</t>
  </si>
  <si>
    <t>介護保険特別会計（保険事業勘定）</t>
  </si>
  <si>
    <t>農業集落排水事業特別会計</t>
  </si>
  <si>
    <t>後期高齢者医療特別会計</t>
  </si>
  <si>
    <t>介護保険特別会計（介護サービス事業勘定）</t>
  </si>
  <si>
    <t>アットホームおおたま特別会計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</si>
  <si>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</si>
  <si>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</si>
  <si>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</si>
  <si>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</si>
  <si>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</si>
  <si>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</si>
  <si>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</si>
  <si>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</si>
  <si>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</si>
  <si>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</si>
  <si>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</si>
  <si>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</si>
  <si>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</si>
  <si>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</si>
  <si>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</si>
  <si>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</si>
  <si>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</si>
  <si>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</si>
  <si>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</si>
  <si>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</si>
  <si>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長期避難者生活拠点形成等基金</t>
    <rPh sb="0" eb="2">
      <t>チョウキ</t>
    </rPh>
    <rPh sb="2" eb="5">
      <t>ヒナンシャ</t>
    </rPh>
    <rPh sb="5" eb="7">
      <t>セイカツ</t>
    </rPh>
    <rPh sb="7" eb="9">
      <t>キョテン</t>
    </rPh>
    <rPh sb="9" eb="11">
      <t>ケイセイ</t>
    </rPh>
    <rPh sb="11" eb="12">
      <t>トウ</t>
    </rPh>
    <rPh sb="12" eb="14">
      <t>キキン</t>
    </rPh>
    <phoneticPr fontId="18"/>
  </si>
  <si>
    <t>地域福祉基金</t>
    <rPh sb="0" eb="2">
      <t>チイキ</t>
    </rPh>
    <rPh sb="2" eb="4">
      <t>フクシ</t>
    </rPh>
    <rPh sb="4" eb="6">
      <t>キキン</t>
    </rPh>
    <phoneticPr fontId="18"/>
  </si>
  <si>
    <t>ふるさと応援基金</t>
    <rPh sb="4" eb="6">
      <t>オウエン</t>
    </rPh>
    <rPh sb="6" eb="8">
      <t>キキン</t>
    </rPh>
    <phoneticPr fontId="18"/>
  </si>
  <si>
    <t>災害対策基金</t>
    <rPh sb="0" eb="2">
      <t>サイガイ</t>
    </rPh>
    <rPh sb="2" eb="4">
      <t>タイサク</t>
    </rPh>
    <rPh sb="4" eb="6">
      <t>キキン</t>
    </rPh>
    <phoneticPr fontId="18"/>
  </si>
  <si>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</si>
  <si>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</si>
  <si>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</si>
  <si>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</si>
  <si>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</si>
  <si>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</si>
  <si>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</si>
  <si>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</si>
  <si>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</si>
  <si>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</si>
  <si>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</si>
  <si>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将来負担比率、有形固定資産減価償却率とも類似団体平均を上回っている。
将来負担比率については、新発債の抑制により前年度比5％の減となっているが、今後は公共施設等総合管理計画及び策定予定である個別施設計画に基づき、施設の長寿命化、最適化を図る必要がある。
</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2">
      <t>ルイジ</t>
    </rPh>
    <rPh sb="22" eb="24">
      <t>ダンタイ</t>
    </rPh>
    <rPh sb="24" eb="26">
      <t>ヘイキン</t>
    </rPh>
    <rPh sb="27" eb="29">
      <t>ウワマワ</t>
    </rPh>
    <rPh sb="35" eb="37">
      <t>ショウライ</t>
    </rPh>
    <rPh sb="37" eb="39">
      <t>フタン</t>
    </rPh>
    <rPh sb="39" eb="41">
      <t>ヒリツ</t>
    </rPh>
    <rPh sb="47" eb="48">
      <t>シン</t>
    </rPh>
    <rPh sb="48" eb="49">
      <t>ハツ</t>
    </rPh>
    <rPh sb="49" eb="50">
      <t>サイ</t>
    </rPh>
    <rPh sb="51" eb="53">
      <t>ヨクセイ</t>
    </rPh>
    <rPh sb="56" eb="60">
      <t>ゼンネンドヒ</t>
    </rPh>
    <rPh sb="63" eb="64">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</si>
  <si>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</si>
  <si>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</si>
  <si>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</si>
  <si>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</si>
  <si>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</si>
  <si>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</si>
  <si>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</si>
  <si>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との比較では、将来負担比率は12.7%と大きく上回るものの、実質公債費比率においては0.3%減の6.9%とほぼ同水準である。また、前年度との比較では、将来負担比率は新発債の抑制により5%の減となっている。将来負担比率については、分母となる標準財政規模の増と、分子となる地方債現在高をはじめとする将来負担額の減によるものであり、実質公債費比率については、分母となる標準財政規模の増と、分子となる一部事務組合への負担金等の減が主な要因である。</t>
    <rPh sb="0" eb="2">
      <t>ルイジ</t>
    </rPh>
    <rPh sb="2" eb="4">
      <t>ダンタイ</t>
    </rPh>
    <rPh sb="4" eb="6">
      <t>ヘイキン</t>
    </rPh>
    <rPh sb="8" eb="10">
      <t>ヒカク</t>
    </rPh>
    <rPh sb="13" eb="15">
      <t>ショウライ</t>
    </rPh>
    <rPh sb="15" eb="17">
      <t>フタン</t>
    </rPh>
    <rPh sb="17" eb="19">
      <t>ヒリツ</t>
    </rPh>
    <rPh sb="26" eb="27">
      <t>オオ</t>
    </rPh>
    <rPh sb="29" eb="31">
      <t>ウワマワ</t>
    </rPh>
    <rPh sb="36" eb="38">
      <t>ジッシツ</t>
    </rPh>
    <rPh sb="38" eb="41">
      <t>コウサイヒ</t>
    </rPh>
    <rPh sb="41" eb="43">
      <t>ヒリツ</t>
    </rPh>
    <rPh sb="52" eb="53">
      <t>ゲン</t>
    </rPh>
    <rPh sb="108" eb="114">
      <t>ショウライフタンヒリツ</t>
    </rPh>
    <rPh sb="120" eb="122">
      <t>ブンボ</t>
    </rPh>
    <rPh sb="125" eb="127">
      <t>ヒョウジュン</t>
    </rPh>
    <rPh sb="127" eb="129">
      <t>ザイセイ</t>
    </rPh>
    <rPh sb="129" eb="131">
      <t>キボ</t>
    </rPh>
    <rPh sb="132" eb="133">
      <t>ゾウ</t>
    </rPh>
    <rPh sb="135" eb="137">
      <t>ブンシ</t>
    </rPh>
    <rPh sb="140" eb="143">
      <t>チホウサイ</t>
    </rPh>
    <rPh sb="143" eb="145">
      <t>ゲンザイ</t>
    </rPh>
    <rPh sb="145" eb="146">
      <t>ダカ</t>
    </rPh>
    <rPh sb="153" eb="155">
      <t>ショウライ</t>
    </rPh>
    <rPh sb="155" eb="157">
      <t>フタン</t>
    </rPh>
    <rPh sb="157" eb="158">
      <t>ガク</t>
    </rPh>
    <rPh sb="159" eb="160">
      <t>ゲン</t>
    </rPh>
    <rPh sb="169" eb="171">
      <t>ジッシツ</t>
    </rPh>
    <rPh sb="171" eb="174">
      <t>コウサイヒ</t>
    </rPh>
    <rPh sb="174" eb="176">
      <t>ヒリツ</t>
    </rPh>
    <rPh sb="182" eb="184">
      <t>ブンボ</t>
    </rPh>
    <rPh sb="187" eb="189">
      <t>ヒョウジュン</t>
    </rPh>
    <rPh sb="189" eb="191">
      <t>ザイセイ</t>
    </rPh>
    <rPh sb="191" eb="193">
      <t>キボ</t>
    </rPh>
    <rPh sb="194" eb="195">
      <t>ゾウ</t>
    </rPh>
    <rPh sb="197" eb="199">
      <t>ブンシ</t>
    </rPh>
    <rPh sb="202" eb="204">
      <t>イチブ</t>
    </rPh>
    <rPh sb="204" eb="206">
      <t>ジム</t>
    </rPh>
    <rPh sb="206" eb="208">
      <t>クミアイ</t>
    </rPh>
    <rPh sb="210" eb="213">
      <t>フタンキン</t>
    </rPh>
    <rPh sb="213" eb="214">
      <t>トウ</t>
    </rPh>
    <rPh sb="215" eb="216">
      <t>ゲン</t>
    </rPh>
    <rPh sb="217" eb="218">
      <t>オモ</t>
    </rPh>
    <rPh sb="219" eb="221">
      <t>ヨウイン</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</si>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</sst>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D390-4934-BDBC-C2A39C7BDB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138045</c:v>
                </c:pt>
                <c:pt idx="1">
                  <c:v>280699</c:v>
                </c:pt>
                <c:pt idx="2">
                  <c:v>115666</c:v>
                </c:pt>
                <c:pt idx="3">
                  <c:v>122666</c:v>
                </c:pt>
                <c:pt idx="4">
                  <c:v>101432</c:v>
                </c:pt>
              </c:numCache>
            </c:numRef>
          </c:val>
          <c:smooth val="0"/>
          <c:extLst xmlns:c16r2="http://schemas.microsoft.com/office/drawing/2015/06/chart">
            <c:ext xmlns:c16="http://schemas.microsoft.com/office/drawing/2014/chart" uri="{C3380CC4-5D6E-409C-BE32-E72D297353CC}">
              <c16:uniqueId val="{00000001-D390-4934-BDBC-C2A39C7BDB27}"/>
            </c:ext>
          </c:extLst>
        </c:ser>
        <c:dLbls>
          <c:showLegendKey val="0"/>
          <c:showVal val="0"/>
          <c:showCatName val="0"/>
          <c:showSerName val="0"/>
          <c:showPercent val="0"/>
          <c:showBubbleSize val="0"/>
        </c:dLbls>
        <c:marker val="1"/>
        <c:smooth val="0"/>
        <c:axId val="227964408"/>
        <c:axId val="227962448"/>
      </c:lineChart>
      <c:catAx>
        <c:axId val="227964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962448"/>
        <c:crosses val="autoZero"/>
        <c:auto val="1"/>
        <c:lblAlgn val="ctr"/>
        <c:lblOffset val="100"/>
        <c:tickLblSkip val="1"/>
        <c:tickMarkSkip val="1"/>
        <c:noMultiLvlLbl val="0"/>
      </c:catAx>
      <c:valAx>
        <c:axId val="2279624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964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12.21</c:v>
                </c:pt>
                <c:pt idx="1">
                  <c:v>13.1</c:v>
                </c:pt>
                <c:pt idx="2">
                  <c:v>12.09</c:v>
                </c:pt>
                <c:pt idx="3">
                  <c:v>11.44</c:v>
                </c:pt>
                <c:pt idx="4">
                  <c:v>13.57</c:v>
                </c:pt>
              </c:numCache>
            </c:numRef>
          </c:val>
          <c:extLst xmlns:c16r2="http://schemas.microsoft.com/office/drawing/2015/06/chart">
            <c:ext xmlns:c16="http://schemas.microsoft.com/office/drawing/2014/chart" uri="{C3380CC4-5D6E-409C-BE32-E72D297353CC}">
              <c16:uniqueId val="{00000000-BD97-4F8A-903B-056277DF4A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19.96</c:v>
                </c:pt>
                <c:pt idx="1">
                  <c:v>20.72</c:v>
                </c:pt>
                <c:pt idx="2">
                  <c:v>23.45</c:v>
                </c:pt>
                <c:pt idx="3">
                  <c:v>23.84</c:v>
                </c:pt>
                <c:pt idx="4">
                  <c:v>24.44</c:v>
                </c:pt>
              </c:numCache>
            </c:numRef>
          </c:val>
          <c:extLst xmlns:c16r2="http://schemas.microsoft.com/office/drawing/2015/06/chart">
            <c:ext xmlns:c16="http://schemas.microsoft.com/office/drawing/2014/chart" uri="{C3380CC4-5D6E-409C-BE32-E72D297353CC}">
              <c16:uniqueId val="{00000001-BD97-4F8A-903B-056277DF4A0D}"/>
            </c:ext>
          </c:extLst>
        </c:ser>
        <c:dLbls>
          <c:showLegendKey val="0"/>
          <c:showVal val="0"/>
          <c:showCatName val="0"/>
          <c:showSerName val="0"/>
          <c:showPercent val="0"/>
          <c:showBubbleSize val="0"/>
        </c:dLbls>
        <c:gapWidth val="250"/>
        <c:overlap val="100"/>
        <c:axId val="323425200"/>
        <c:axId val="323424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2.2400000000000002</c:v>
                </c:pt>
                <c:pt idx="2">
                  <c:v>1.44</c:v>
                </c:pt>
                <c:pt idx="3">
                  <c:v>0.06</c:v>
                </c:pt>
                <c:pt idx="4">
                  <c:v>3.83</c:v>
                </c:pt>
              </c:numCache>
            </c:numRef>
          </c:val>
          <c:smooth val="0"/>
          <c:extLst xmlns:c16r2="http://schemas.microsoft.com/office/drawing/2015/06/chart">
            <c:ext xmlns:c16="http://schemas.microsoft.com/office/drawing/2014/chart" uri="{C3380CC4-5D6E-409C-BE32-E72D297353CC}">
              <c16:uniqueId val="{00000002-BD97-4F8A-903B-056277DF4A0D}"/>
            </c:ext>
          </c:extLst>
        </c:ser>
        <c:dLbls>
          <c:showLegendKey val="0"/>
          <c:showVal val="0"/>
          <c:showCatName val="0"/>
          <c:showSerName val="0"/>
          <c:showPercent val="0"/>
          <c:showBubbleSize val="0"/>
        </c:dLbls>
        <c:marker val="1"/>
        <c:smooth val="0"/>
        <c:axId val="323425200"/>
        <c:axId val="323424024"/>
      </c:lineChart>
      <c:catAx>
        <c:axId val="32342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424024"/>
        <c:crosses val="autoZero"/>
        <c:auto val="1"/>
        <c:lblAlgn val="ctr"/>
        <c:lblOffset val="100"/>
        <c:tickLblSkip val="1"/>
        <c:tickMarkSkip val="1"/>
        <c:noMultiLvlLbl val="0"/>
      </c:catAx>
      <c:valAx>
        <c:axId val="32342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2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130-4553-9D35-F2D6807F03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130-4553-9D35-F2D6807F03B6}"/>
            </c:ext>
          </c:extLst>
        </c:ser>
        <c:ser>
          <c:idx val="2"/>
          <c:order val="2"/>
          <c:tx>
            <c:strRef>
              <c:f>データシート!$A$29</c:f>
              <c:strCache>
                <c:ptCount val="1"/>
                <c:pt idx="0">
                  <c:v>アットホームおおたま特別会計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0.39</c:v>
                </c:pt>
                <c:pt idx="2">
                  <c:v>#N/A</c:v>
                </c:pt>
                <c:pt idx="3">
                  <c:v>0.48</c:v>
                </c:pt>
                <c:pt idx="4">
                  <c:v>#N/A</c:v>
                </c:pt>
                <c:pt idx="5">
                  <c:v>0.44</c:v>
                </c:pt>
                <c:pt idx="6">
                  <c:v>#N/A</c:v>
                </c:pt>
                <c:pt idx="7">
                  <c:v>0.34</c:v>
                </c:pt>
                <c:pt idx="8">
                  <c:v>#N/A</c:v>
                </c:pt>
                <c:pt idx="9">
                  <c:v>0</c:v>
                </c:pt>
              </c:numCache>
            </c:numRef>
          </c:val>
          <c:extLst xmlns:c16r2="http://schemas.microsoft.com/office/drawing/2015/06/chart">
            <c:ext xmlns:c16="http://schemas.microsoft.com/office/drawing/2014/chart" uri="{C3380CC4-5D6E-409C-BE32-E72D297353CC}">
              <c16:uniqueId val="{00000002-9130-4553-9D35-F2D6807F03B6}"/>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0.08</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9130-4553-9D35-F2D6807F03B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9130-4553-9D35-F2D6807F03B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0.1</c:v>
                </c:pt>
                <c:pt idx="4">
                  <c:v>#N/A</c:v>
                </c:pt>
                <c:pt idx="5">
                  <c:v>0.2</c:v>
                </c:pt>
                <c:pt idx="6">
                  <c:v>#N/A</c:v>
                </c:pt>
                <c:pt idx="7">
                  <c:v>0.21</c:v>
                </c:pt>
                <c:pt idx="8">
                  <c:v>#N/A</c:v>
                </c:pt>
                <c:pt idx="9">
                  <c:v>0.17</c:v>
                </c:pt>
              </c:numCache>
            </c:numRef>
          </c:val>
          <c:extLst xmlns:c16r2="http://schemas.microsoft.com/office/drawing/2015/06/chart">
            <c:ext xmlns:c16="http://schemas.microsoft.com/office/drawing/2014/chart" uri="{C3380CC4-5D6E-409C-BE32-E72D297353CC}">
              <c16:uniqueId val="{00000005-9130-4553-9D35-F2D6807F03B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0.62</c:v>
                </c:pt>
                <c:pt idx="2">
                  <c:v>#N/A</c:v>
                </c:pt>
                <c:pt idx="3">
                  <c:v>7.0000000000000007E-2</c:v>
                </c:pt>
                <c:pt idx="4">
                  <c:v>#N/A</c:v>
                </c:pt>
                <c:pt idx="5">
                  <c:v>0.36</c:v>
                </c:pt>
                <c:pt idx="6">
                  <c:v>#N/A</c:v>
                </c:pt>
                <c:pt idx="7">
                  <c:v>0.24</c:v>
                </c:pt>
                <c:pt idx="8">
                  <c:v>#N/A</c:v>
                </c:pt>
                <c:pt idx="9">
                  <c:v>0.57999999999999996</c:v>
                </c:pt>
              </c:numCache>
            </c:numRef>
          </c:val>
          <c:extLst xmlns:c16r2="http://schemas.microsoft.com/office/drawing/2015/06/chart">
            <c:ext xmlns:c16="http://schemas.microsoft.com/office/drawing/2014/chart" uri="{C3380CC4-5D6E-409C-BE32-E72D297353CC}">
              <c16:uniqueId val="{00000006-9130-4553-9D35-F2D6807F03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1.68</c:v>
                </c:pt>
                <c:pt idx="2">
                  <c:v>#N/A</c:v>
                </c:pt>
                <c:pt idx="3">
                  <c:v>1.28</c:v>
                </c:pt>
                <c:pt idx="4">
                  <c:v>#N/A</c:v>
                </c:pt>
                <c:pt idx="5">
                  <c:v>1.2</c:v>
                </c:pt>
                <c:pt idx="6">
                  <c:v>#N/A</c:v>
                </c:pt>
                <c:pt idx="7">
                  <c:v>4.01</c:v>
                </c:pt>
                <c:pt idx="8">
                  <c:v>#N/A</c:v>
                </c:pt>
                <c:pt idx="9">
                  <c:v>2.16</c:v>
                </c:pt>
              </c:numCache>
            </c:numRef>
          </c:val>
          <c:extLst xmlns:c16r2="http://schemas.microsoft.com/office/drawing/2015/06/chart">
            <c:ext xmlns:c16="http://schemas.microsoft.com/office/drawing/2014/chart" uri="{C3380CC4-5D6E-409C-BE32-E72D297353CC}">
              <c16:uniqueId val="{00000007-9130-4553-9D35-F2D6807F03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11.63</c:v>
                </c:pt>
                <c:pt idx="2">
                  <c:v>#N/A</c:v>
                </c:pt>
                <c:pt idx="3">
                  <c:v>13.43</c:v>
                </c:pt>
                <c:pt idx="4">
                  <c:v>#N/A</c:v>
                </c:pt>
                <c:pt idx="5">
                  <c:v>12.35</c:v>
                </c:pt>
                <c:pt idx="6">
                  <c:v>#N/A</c:v>
                </c:pt>
                <c:pt idx="7">
                  <c:v>12.27</c:v>
                </c:pt>
                <c:pt idx="8">
                  <c:v>#N/A</c:v>
                </c:pt>
                <c:pt idx="9">
                  <c:v>11.93</c:v>
                </c:pt>
              </c:numCache>
            </c:numRef>
          </c:val>
          <c:extLst xmlns:c16r2="http://schemas.microsoft.com/office/drawing/2015/06/chart">
            <c:ext xmlns:c16="http://schemas.microsoft.com/office/drawing/2014/chart" uri="{C3380CC4-5D6E-409C-BE32-E72D297353CC}">
              <c16:uniqueId val="{00000008-9130-4553-9D35-F2D6807F03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11.81</c:v>
                </c:pt>
                <c:pt idx="2">
                  <c:v>#N/A</c:v>
                </c:pt>
                <c:pt idx="3">
                  <c:v>12.61</c:v>
                </c:pt>
                <c:pt idx="4">
                  <c:v>#N/A</c:v>
                </c:pt>
                <c:pt idx="5">
                  <c:v>11.64</c:v>
                </c:pt>
                <c:pt idx="6">
                  <c:v>#N/A</c:v>
                </c:pt>
                <c:pt idx="7">
                  <c:v>11.09</c:v>
                </c:pt>
                <c:pt idx="8">
                  <c:v>#N/A</c:v>
                </c:pt>
                <c:pt idx="9">
                  <c:v>13.57</c:v>
                </c:pt>
              </c:numCache>
            </c:numRef>
          </c:val>
          <c:extLst xmlns:c16r2="http://schemas.microsoft.com/office/drawing/2015/06/chart">
            <c:ext xmlns:c16="http://schemas.microsoft.com/office/drawing/2014/chart" uri="{C3380CC4-5D6E-409C-BE32-E72D297353CC}">
              <c16:uniqueId val="{00000009-9130-4553-9D35-F2D6807F03B6}"/>
            </c:ext>
          </c:extLst>
        </c:ser>
        <c:dLbls>
          <c:showLegendKey val="0"/>
          <c:showVal val="0"/>
          <c:showCatName val="0"/>
          <c:showSerName val="0"/>
          <c:showPercent val="0"/>
          <c:showBubbleSize val="0"/>
        </c:dLbls>
        <c:gapWidth val="150"/>
        <c:overlap val="100"/>
        <c:axId val="323426768"/>
        <c:axId val="323424416"/>
      </c:barChart>
      <c:catAx>
        <c:axId val="32342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424416"/>
        <c:crosses val="autoZero"/>
        <c:auto val="1"/>
        <c:lblAlgn val="ctr"/>
        <c:lblOffset val="100"/>
        <c:tickLblSkip val="1"/>
        <c:tickMarkSkip val="1"/>
        <c:noMultiLvlLbl val="0"/>
      </c:catAx>
      <c:valAx>
        <c:axId val="32342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2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307</c:v>
                </c:pt>
                <c:pt idx="5">
                  <c:v>304</c:v>
                </c:pt>
                <c:pt idx="8">
                  <c:v>298</c:v>
                </c:pt>
                <c:pt idx="11">
                  <c:v>301</c:v>
                </c:pt>
                <c:pt idx="14">
                  <c:v>304</c:v>
                </c:pt>
              </c:numCache>
            </c:numRef>
          </c:val>
          <c:extLst xmlns:c16r2="http://schemas.microsoft.com/office/drawing/2015/06/chart">
            <c:ext xmlns:c16="http://schemas.microsoft.com/office/drawing/2014/chart" uri="{C3380CC4-5D6E-409C-BE32-E72D297353CC}">
              <c16:uniqueId val="{00000000-6754-4266-9C1A-F5EBE93EE5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54-4266-9C1A-F5EBE93EE5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8</c:v>
                </c:pt>
                <c:pt idx="6">
                  <c:v>5</c:v>
                </c:pt>
                <c:pt idx="9">
                  <c:v>5</c:v>
                </c:pt>
                <c:pt idx="12">
                  <c:v>5</c:v>
                </c:pt>
              </c:numCache>
            </c:numRef>
          </c:val>
          <c:extLst xmlns:c16r2="http://schemas.microsoft.com/office/drawing/2015/06/chart">
            <c:ext xmlns:c16="http://schemas.microsoft.com/office/drawing/2014/chart" uri="{C3380CC4-5D6E-409C-BE32-E72D297353CC}">
              <c16:uniqueId val="{00000002-6754-4266-9C1A-F5EBE93EE5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30</c:v>
                </c:pt>
                <c:pt idx="6">
                  <c:v>28</c:v>
                </c:pt>
                <c:pt idx="9">
                  <c:v>27</c:v>
                </c:pt>
                <c:pt idx="12">
                  <c:v>14</c:v>
                </c:pt>
              </c:numCache>
            </c:numRef>
          </c:val>
          <c:extLst xmlns:c16r2="http://schemas.microsoft.com/office/drawing/2015/06/chart">
            <c:ext xmlns:c16="http://schemas.microsoft.com/office/drawing/2014/chart" uri="{C3380CC4-5D6E-409C-BE32-E72D297353CC}">
              <c16:uniqueId val="{00000003-6754-4266-9C1A-F5EBE93EE5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c:v>
                </c:pt>
                <c:pt idx="3">
                  <c:v>61</c:v>
                </c:pt>
                <c:pt idx="6">
                  <c:v>60</c:v>
                </c:pt>
                <c:pt idx="9">
                  <c:v>61</c:v>
                </c:pt>
                <c:pt idx="12">
                  <c:v>65</c:v>
                </c:pt>
              </c:numCache>
            </c:numRef>
          </c:val>
          <c:extLst xmlns:c16r2="http://schemas.microsoft.com/office/drawing/2015/06/chart">
            <c:ext xmlns:c16="http://schemas.microsoft.com/office/drawing/2014/chart" uri="{C3380CC4-5D6E-409C-BE32-E72D297353CC}">
              <c16:uniqueId val="{00000004-6754-4266-9C1A-F5EBE93EE5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54-4266-9C1A-F5EBE93EE5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54-4266-9C1A-F5EBE93EE5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324</c:v>
                </c:pt>
                <c:pt idx="3">
                  <c:v>368</c:v>
                </c:pt>
                <c:pt idx="6">
                  <c:v>358</c:v>
                </c:pt>
                <c:pt idx="9">
                  <c:v>394</c:v>
                </c:pt>
                <c:pt idx="12">
                  <c:v>399</c:v>
                </c:pt>
              </c:numCache>
            </c:numRef>
          </c:val>
          <c:extLst xmlns:c16r2="http://schemas.microsoft.com/office/drawing/2015/06/chart">
            <c:ext xmlns:c16="http://schemas.microsoft.com/office/drawing/2014/chart" uri="{C3380CC4-5D6E-409C-BE32-E72D297353CC}">
              <c16:uniqueId val="{00000007-6754-4266-9C1A-F5EBE93EE531}"/>
            </c:ext>
          </c:extLst>
        </c:ser>
        <c:dLbls>
          <c:showLegendKey val="0"/>
          <c:showVal val="0"/>
          <c:showCatName val="0"/>
          <c:showSerName val="0"/>
          <c:showPercent val="0"/>
          <c:showBubbleSize val="0"/>
        </c:dLbls>
        <c:gapWidth val="100"/>
        <c:overlap val="100"/>
        <c:axId val="323425984"/>
        <c:axId val="323426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c:v>
                </c:pt>
                <c:pt idx="2">
                  <c:v>#N/A</c:v>
                </c:pt>
                <c:pt idx="3">
                  <c:v>#N/A</c:v>
                </c:pt>
                <c:pt idx="4">
                  <c:v>163</c:v>
                </c:pt>
                <c:pt idx="5">
                  <c:v>#N/A</c:v>
                </c:pt>
                <c:pt idx="6">
                  <c:v>#N/A</c:v>
                </c:pt>
                <c:pt idx="7">
                  <c:v>153</c:v>
                </c:pt>
                <c:pt idx="8">
                  <c:v>#N/A</c:v>
                </c:pt>
                <c:pt idx="9">
                  <c:v>#N/A</c:v>
                </c:pt>
                <c:pt idx="10">
                  <c:v>186</c:v>
                </c:pt>
                <c:pt idx="11">
                  <c:v>#N/A</c:v>
                </c:pt>
                <c:pt idx="12">
                  <c:v>#N/A</c:v>
                </c:pt>
                <c:pt idx="13">
                  <c:v>179</c:v>
                </c:pt>
                <c:pt idx="14">
                  <c:v>#N/A</c:v>
                </c:pt>
              </c:numCache>
            </c:numRef>
          </c:val>
          <c:smooth val="0"/>
          <c:extLst xmlns:c16r2="http://schemas.microsoft.com/office/drawing/2015/06/chart">
            <c:ext xmlns:c16="http://schemas.microsoft.com/office/drawing/2014/chart" uri="{C3380CC4-5D6E-409C-BE32-E72D297353CC}">
              <c16:uniqueId val="{00000008-6754-4266-9C1A-F5EBE93EE531}"/>
            </c:ext>
          </c:extLst>
        </c:ser>
        <c:dLbls>
          <c:showLegendKey val="0"/>
          <c:showVal val="0"/>
          <c:showCatName val="0"/>
          <c:showSerName val="0"/>
          <c:showPercent val="0"/>
          <c:showBubbleSize val="0"/>
        </c:dLbls>
        <c:marker val="1"/>
        <c:smooth val="0"/>
        <c:axId val="323425984"/>
        <c:axId val="323426376"/>
      </c:lineChart>
      <c:catAx>
        <c:axId val="3234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426376"/>
        <c:crosses val="autoZero"/>
        <c:auto val="1"/>
        <c:lblAlgn val="ctr"/>
        <c:lblOffset val="100"/>
        <c:tickLblSkip val="1"/>
        <c:tickMarkSkip val="1"/>
        <c:noMultiLvlLbl val="0"/>
      </c:catAx>
      <c:valAx>
        <c:axId val="323426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3142</c:v>
                </c:pt>
                <c:pt idx="5">
                  <c:v>3035</c:v>
                </c:pt>
                <c:pt idx="8">
                  <c:v>3203</c:v>
                </c:pt>
                <c:pt idx="11">
                  <c:v>3223</c:v>
                </c:pt>
                <c:pt idx="14">
                  <c:v>3086</c:v>
                </c:pt>
              </c:numCache>
            </c:numRef>
          </c:val>
          <c:extLst xmlns:c16r2="http://schemas.microsoft.com/office/drawing/2015/06/chart">
            <c:ext xmlns:c16="http://schemas.microsoft.com/office/drawing/2014/chart" uri="{C3380CC4-5D6E-409C-BE32-E72D297353CC}">
              <c16:uniqueId val="{00000000-65C0-4BFA-B81F-6A746DEF97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2</c:v>
                </c:pt>
              </c:numCache>
            </c:numRef>
          </c:val>
          <c:extLst xmlns:c16r2="http://schemas.microsoft.com/office/drawing/2015/06/chart">
            <c:ext xmlns:c16="http://schemas.microsoft.com/office/drawing/2014/chart" uri="{C3380CC4-5D6E-409C-BE32-E72D297353CC}">
              <c16:uniqueId val="{00000001-65C0-4BFA-B81F-6A746DEF97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1350</c:v>
                </c:pt>
                <c:pt idx="5">
                  <c:v>1492</c:v>
                </c:pt>
                <c:pt idx="8">
                  <c:v>1603</c:v>
                </c:pt>
                <c:pt idx="11">
                  <c:v>1622</c:v>
                </c:pt>
                <c:pt idx="14">
                  <c:v>1711</c:v>
                </c:pt>
              </c:numCache>
            </c:numRef>
          </c:val>
          <c:extLst xmlns:c16r2="http://schemas.microsoft.com/office/drawing/2015/06/chart">
            <c:ext xmlns:c16="http://schemas.microsoft.com/office/drawing/2014/chart" uri="{C3380CC4-5D6E-409C-BE32-E72D297353CC}">
              <c16:uniqueId val="{00000002-65C0-4BFA-B81F-6A746DEF97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C0-4BFA-B81F-6A746DEF97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C0-4BFA-B81F-6A746DEF97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C0-4BFA-B81F-6A746DEF97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170</c:v>
                </c:pt>
                <c:pt idx="3">
                  <c:v>37</c:v>
                </c:pt>
                <c:pt idx="6">
                  <c:v>40</c:v>
                </c:pt>
                <c:pt idx="9">
                  <c:v>70</c:v>
                </c:pt>
                <c:pt idx="12">
                  <c:v>19</c:v>
                </c:pt>
              </c:numCache>
            </c:numRef>
          </c:val>
          <c:extLst xmlns:c16r2="http://schemas.microsoft.com/office/drawing/2015/06/chart">
            <c:ext xmlns:c16="http://schemas.microsoft.com/office/drawing/2014/chart" uri="{C3380CC4-5D6E-409C-BE32-E72D297353CC}">
              <c16:uniqueId val="{00000006-65C0-4BFA-B81F-6A746DEF97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c:v>
                </c:pt>
                <c:pt idx="3">
                  <c:v>94</c:v>
                </c:pt>
                <c:pt idx="6">
                  <c:v>65</c:v>
                </c:pt>
                <c:pt idx="9">
                  <c:v>41</c:v>
                </c:pt>
                <c:pt idx="12">
                  <c:v>25</c:v>
                </c:pt>
              </c:numCache>
            </c:numRef>
          </c:val>
          <c:extLst xmlns:c16r2="http://schemas.microsoft.com/office/drawing/2015/06/chart">
            <c:ext xmlns:c16="http://schemas.microsoft.com/office/drawing/2014/chart" uri="{C3380CC4-5D6E-409C-BE32-E72D297353CC}">
              <c16:uniqueId val="{00000007-65C0-4BFA-B81F-6A746DEF97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682</c:v>
                </c:pt>
                <c:pt idx="3">
                  <c:v>639</c:v>
                </c:pt>
                <c:pt idx="6">
                  <c:v>540</c:v>
                </c:pt>
                <c:pt idx="9">
                  <c:v>506</c:v>
                </c:pt>
                <c:pt idx="12">
                  <c:v>467</c:v>
                </c:pt>
              </c:numCache>
            </c:numRef>
          </c:val>
          <c:extLst xmlns:c16r2="http://schemas.microsoft.com/office/drawing/2015/06/chart">
            <c:ext xmlns:c16="http://schemas.microsoft.com/office/drawing/2014/chart" uri="{C3380CC4-5D6E-409C-BE32-E72D297353CC}">
              <c16:uniqueId val="{00000008-65C0-4BFA-B81F-6A746DEF97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c:v>
                </c:pt>
                <c:pt idx="3">
                  <c:v>23</c:v>
                </c:pt>
                <c:pt idx="6">
                  <c:v>18</c:v>
                </c:pt>
                <c:pt idx="9">
                  <c:v>13</c:v>
                </c:pt>
                <c:pt idx="12">
                  <c:v>7</c:v>
                </c:pt>
              </c:numCache>
            </c:numRef>
          </c:val>
          <c:extLst xmlns:c16r2="http://schemas.microsoft.com/office/drawing/2015/06/chart">
            <c:ext xmlns:c16="http://schemas.microsoft.com/office/drawing/2014/chart" uri="{C3380CC4-5D6E-409C-BE32-E72D297353CC}">
              <c16:uniqueId val="{00000009-65C0-4BFA-B81F-6A746DEF97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4034</c:v>
                </c:pt>
                <c:pt idx="3">
                  <c:v>4091</c:v>
                </c:pt>
                <c:pt idx="6">
                  <c:v>4434</c:v>
                </c:pt>
                <c:pt idx="9">
                  <c:v>4652</c:v>
                </c:pt>
                <c:pt idx="12">
                  <c:v>4607</c:v>
                </c:pt>
              </c:numCache>
            </c:numRef>
          </c:val>
          <c:extLst xmlns:c16r2="http://schemas.microsoft.com/office/drawing/2015/06/chart">
            <c:ext xmlns:c16="http://schemas.microsoft.com/office/drawing/2014/chart" uri="{C3380CC4-5D6E-409C-BE32-E72D297353CC}">
              <c16:uniqueId val="{0000000A-65C0-4BFA-B81F-6A746DEF973E}"/>
            </c:ext>
          </c:extLst>
        </c:ser>
        <c:dLbls>
          <c:showLegendKey val="0"/>
          <c:showVal val="0"/>
          <c:showCatName val="0"/>
          <c:showSerName val="0"/>
          <c:showPercent val="0"/>
          <c:showBubbleSize val="0"/>
        </c:dLbls>
        <c:gapWidth val="100"/>
        <c:overlap val="100"/>
        <c:axId val="323427160"/>
        <c:axId val="323425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547</c:v>
                </c:pt>
                <c:pt idx="2">
                  <c:v>#N/A</c:v>
                </c:pt>
                <c:pt idx="3">
                  <c:v>#N/A</c:v>
                </c:pt>
                <c:pt idx="4">
                  <c:v>357</c:v>
                </c:pt>
                <c:pt idx="5">
                  <c:v>#N/A</c:v>
                </c:pt>
                <c:pt idx="6">
                  <c:v>#N/A</c:v>
                </c:pt>
                <c:pt idx="7">
                  <c:v>290</c:v>
                </c:pt>
                <c:pt idx="8">
                  <c:v>#N/A</c:v>
                </c:pt>
                <c:pt idx="9">
                  <c:v>#N/A</c:v>
                </c:pt>
                <c:pt idx="10">
                  <c:v>437</c:v>
                </c:pt>
                <c:pt idx="11">
                  <c:v>#N/A</c:v>
                </c:pt>
                <c:pt idx="12">
                  <c:v>#N/A</c:v>
                </c:pt>
                <c:pt idx="13">
                  <c:v>326</c:v>
                </c:pt>
                <c:pt idx="14">
                  <c:v>#N/A</c:v>
                </c:pt>
              </c:numCache>
            </c:numRef>
          </c:val>
          <c:smooth val="0"/>
          <c:extLst xmlns:c16r2="http://schemas.microsoft.com/office/drawing/2015/06/chart">
            <c:ext xmlns:c16="http://schemas.microsoft.com/office/drawing/2014/chart" uri="{C3380CC4-5D6E-409C-BE32-E72D297353CC}">
              <c16:uniqueId val="{0000000B-65C0-4BFA-B81F-6A746DEF973E}"/>
            </c:ext>
          </c:extLst>
        </c:ser>
        <c:dLbls>
          <c:showLegendKey val="0"/>
          <c:showVal val="0"/>
          <c:showCatName val="0"/>
          <c:showSerName val="0"/>
          <c:showPercent val="0"/>
          <c:showBubbleSize val="0"/>
        </c:dLbls>
        <c:marker val="1"/>
        <c:smooth val="0"/>
        <c:axId val="323427160"/>
        <c:axId val="323425592"/>
      </c:lineChart>
      <c:catAx>
        <c:axId val="32342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3425592"/>
        <c:crosses val="autoZero"/>
        <c:auto val="1"/>
        <c:lblAlgn val="ctr"/>
        <c:lblOffset val="100"/>
        <c:tickLblSkip val="1"/>
        <c:tickMarkSkip val="1"/>
        <c:noMultiLvlLbl val="0"/>
      </c:catAx>
      <c:valAx>
        <c:axId val="32342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2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642</c:v>
                </c:pt>
                <c:pt idx="1">
                  <c:v>658</c:v>
                </c:pt>
                <c:pt idx="2">
                  <c:v>697</c:v>
                </c:pt>
              </c:numCache>
            </c:numRef>
          </c:val>
          <c:extLst xmlns:c16r2="http://schemas.microsoft.com/office/drawing/2015/06/chart">
            <c:ext xmlns:c16="http://schemas.microsoft.com/office/drawing/2014/chart" uri="{C3380CC4-5D6E-409C-BE32-E72D297353CC}">
              <c16:uniqueId val="{00000000-37B4-4649-9430-324DFC5696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26</c:v>
                </c:pt>
                <c:pt idx="2">
                  <c:v>46</c:v>
                </c:pt>
              </c:numCache>
            </c:numRef>
          </c:val>
          <c:extLst xmlns:c16r2="http://schemas.microsoft.com/office/drawing/2015/06/chart">
            <c:ext xmlns:c16="http://schemas.microsoft.com/office/drawing/2014/chart" uri="{C3380CC4-5D6E-409C-BE32-E72D297353CC}">
              <c16:uniqueId val="{00000001-37B4-4649-9430-324DFC5696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1163</c:v>
                </c:pt>
                <c:pt idx="1">
                  <c:v>1148</c:v>
                </c:pt>
                <c:pt idx="2">
                  <c:v>1110</c:v>
                </c:pt>
              </c:numCache>
            </c:numRef>
          </c:val>
          <c:extLst xmlns:c16r2="http://schemas.microsoft.com/office/drawing/2015/06/chart">
            <c:ext xmlns:c16="http://schemas.microsoft.com/office/drawing/2014/chart" uri="{C3380CC4-5D6E-409C-BE32-E72D297353CC}">
              <c16:uniqueId val="{00000002-37B4-4649-9430-324DFC5696FA}"/>
            </c:ext>
          </c:extLst>
        </c:ser>
        <c:dLbls>
          <c:showLegendKey val="0"/>
          <c:showVal val="0"/>
          <c:showCatName val="0"/>
          <c:showSerName val="0"/>
          <c:showPercent val="0"/>
          <c:showBubbleSize val="0"/>
        </c:dLbls>
        <c:gapWidth val="120"/>
        <c:overlap val="100"/>
        <c:axId val="323428336"/>
        <c:axId val="323420888"/>
      </c:barChart>
      <c:catAx>
        <c:axId val="32342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3420888"/>
        <c:crosses val="autoZero"/>
        <c:auto val="1"/>
        <c:lblAlgn val="ctr"/>
        <c:lblOffset val="100"/>
        <c:tickLblSkip val="1"/>
        <c:tickMarkSkip val="1"/>
        <c:noMultiLvlLbl val="0"/>
      </c:catAx>
      <c:valAx>
        <c:axId val="323420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342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33-4364-A4B4-2353C45B474F}"/>
                </c:ext>
                <c:ext xmlns:c15="http://schemas.microsoft.com/office/drawing/2012/chart" uri="{CE6537A1-D6FC-4f65-9D91-7224C49458BB}">
                  <c15:dlblFieldTable>
                    <c15:dlblFTEntry>
                      <c15:txfldGUID>{730308CE-9E6E-4306-A9E9-609C8C5573CD}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33-4364-A4B4-2353C45B474F}"/>
                </c:ext>
                <c:ext xmlns:c15="http://schemas.microsoft.com/office/drawing/2012/chart" uri="{CE6537A1-D6FC-4f65-9D91-7224C49458BB}">
                  <c15:dlblFieldTable>
                    <c15:dlblFTEntry>
                      <c15:txfldGUID>{0AB54095-6AFE-428B-A78C-8422728198E7}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33-4364-A4B4-2353C45B474F}"/>
                </c:ext>
                <c:ext xmlns:c15="http://schemas.microsoft.com/office/drawing/2012/chart" uri="{CE6537A1-D6FC-4f65-9D91-7224C49458BB}">
                  <c15:dlblFieldTable>
                    <c15:dlblFTEntry>
                      <c15:txfldGUID>{F1F0807D-DEFB-4CB0-9BC2-04FC544015BD}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33-4364-A4B4-2353C45B474F}"/>
                </c:ext>
                <c:ext xmlns:c15="http://schemas.microsoft.com/office/drawing/2012/chart" uri="{CE6537A1-D6FC-4f65-9D91-7224C49458BB}">
                  <c15:dlblFieldTable>
                    <c15:dlblFTEntry>
                      <c15:txfldGUID>{70BB45A4-A4E2-4D28-95D3-64F0A19097F7}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33-4364-A4B4-2353C45B474F}"/>
                </c:ext>
                <c:ext xmlns:c15="http://schemas.microsoft.com/office/drawing/2012/chart" uri="{CE6537A1-D6FC-4f65-9D91-7224C49458BB}">
                  <c15:dlblFieldTable>
                    <c15:dlblFTEntry>
                      <c15:txfldGUID>{46EF55DF-7072-44B8-B7F7-26DC01468D8B}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33-4364-A4B4-2353C45B474F}"/>
                </c:ext>
                <c:ext xmlns:c15="http://schemas.microsoft.com/office/drawing/2012/chart" uri="{CE6537A1-D6FC-4f65-9D91-7224C49458BB}">
                  <c15:dlblFieldTable>
                    <c15:dlblFTEntry>
                      <c15:txfldGUID>{5FAD067F-9961-41AE-AF30-EDE12B3758A1}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33-4364-A4B4-2353C45B474F}"/>
                </c:ext>
                <c:ext xmlns:c15="http://schemas.microsoft.com/office/drawing/2012/chart" uri="{CE6537A1-D6FC-4f65-9D91-7224C49458BB}">
                  <c15:dlblFieldTable>
                    <c15:dlblFTEntry>
                      <c15:txfldGUID>{15EF661D-BBB1-4CDB-B29D-D62146D59141}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33-4364-A4B4-2353C45B474F}"/>
                </c:ext>
                <c:ext xmlns:c15="http://schemas.microsoft.com/office/drawing/2012/chart" uri="{CE6537A1-D6FC-4f65-9D91-7224C49458BB}">
                  <c15:dlblFieldTable>
                    <c15:dlblFTEntry>
                      <c15:txfldGUID>{A0E89CE8-CAFC-4BA0-867F-474D08C2E9DE}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33-4364-A4B4-2353C45B474F}"/>
                </c:ext>
                <c:ext xmlns:c15="http://schemas.microsoft.com/office/drawing/2012/chart" uri="{CE6537A1-D6FC-4f65-9D91-7224C49458BB}">
                  <c15:dlblFieldTable>
                    <c15:dlblFTEntry>
                      <c15:txfldGUID>{407DB670-1346-44E0-B73A-9DCEBF0EBAB7}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63.1</c:v>
                </c:pt>
                <c:pt idx="32">
                  <c:v>64.2</c:v>
                </c:pt>
              </c:numCache>
            </c:numRef>
          </c:xVal>
          <c:yVal>
            <c:numRef>
              <c:f>公会計指標分析・財政指標組合せ分析表!$BP$51:$DC$51</c:f>
              <c:numCache>
                <c:formatCode>#,##0.0;"▲ "#,##0.0</c:formatCode>
                <c:ptCount val="40"/>
                <c:pt idx="24">
                  <c:v>17.7</c:v>
                </c:pt>
                <c:pt idx="32">
                  <c:v>12.7</c:v>
                </c:pt>
              </c:numCache>
            </c:numRef>
          </c:yVal>
          <c:smooth val="0"/>
          <c:extLst xmlns:c16r2="http://schemas.microsoft.com/office/drawing/2015/06/chart">
            <c:ext xmlns:c16="http://schemas.microsoft.com/office/drawing/2014/chart" uri="{C3380CC4-5D6E-409C-BE32-E72D297353CC}">
              <c16:uniqueId val="{00000009-4133-4364-A4B4-2353C45B47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33-4364-A4B4-2353C45B474F}"/>
                </c:ext>
                <c:ext xmlns:c15="http://schemas.microsoft.com/office/drawing/2012/chart" uri="{CE6537A1-D6FC-4f65-9D91-7224C49458BB}">
                  <c15:dlblFieldTable>
                    <c15:dlblFTEntry>
                      <c15:txfldGUID>{0D2ECB5A-62F5-4F7D-AC0D-519FC057D183}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33-4364-A4B4-2353C45B474F}"/>
                </c:ext>
                <c:ext xmlns:c15="http://schemas.microsoft.com/office/drawing/2012/chart" uri="{CE6537A1-D6FC-4f65-9D91-7224C49458BB}">
                  <c15:dlblFieldTable>
                    <c15:dlblFTEntry>
                      <c15:txfldGUID>{A7CEDC65-91F6-419C-8FBD-7EBA9DF0A21C}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33-4364-A4B4-2353C45B474F}"/>
                </c:ext>
                <c:ext xmlns:c15="http://schemas.microsoft.com/office/drawing/2012/chart" uri="{CE6537A1-D6FC-4f65-9D91-7224C49458BB}">
                  <c15:dlblFieldTable>
                    <c15:dlblFTEntry>
                      <c15:txfldGUID>{01917F7C-C5F6-463E-A0BC-4EB0D7A7339A}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33-4364-A4B4-2353C45B474F}"/>
                </c:ext>
                <c:ext xmlns:c15="http://schemas.microsoft.com/office/drawing/2012/chart" uri="{CE6537A1-D6FC-4f65-9D91-7224C49458BB}">
                  <c15:dlblFieldTable>
                    <c15:dlblFTEntry>
                      <c15:txfldGUID>{9ED56F54-16FE-430B-A771-B873B84E9ABE}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33-4364-A4B4-2353C45B474F}"/>
                </c:ext>
                <c:ext xmlns:c15="http://schemas.microsoft.com/office/drawing/2012/chart" uri="{CE6537A1-D6FC-4f65-9D91-7224C49458BB}">
                  <c15:dlblFieldTable>
                    <c15:dlblFTEntry>
                      <c15:txfldGUID>{D6344830-195C-4065-8451-388297D508AF}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33-4364-A4B4-2353C45B474F}"/>
                </c:ext>
                <c:ext xmlns:c15="http://schemas.microsoft.com/office/drawing/2012/chart" uri="{CE6537A1-D6FC-4f65-9D91-7224C49458BB}">
                  <c15:dlblFieldTable>
                    <c15:dlblFTEntry>
                      <c15:txfldGUID>{DD994F62-E9B3-4E62-B070-97894A925E7F}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33-4364-A4B4-2353C45B474F}"/>
                </c:ext>
                <c:ext xmlns:c15="http://schemas.microsoft.com/office/drawing/2012/chart" uri="{CE6537A1-D6FC-4f65-9D91-7224C49458BB}">
                  <c15:dlblFieldTable>
                    <c15:dlblFTEntry>
                      <c15:txfldGUID>{85363C1D-3E0E-49B5-8185-7DBCAE58FBB3}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33-4364-A4B4-2353C45B474F}"/>
                </c:ext>
                <c:ext xmlns:c15="http://schemas.microsoft.com/office/drawing/2012/chart" uri="{CE6537A1-D6FC-4f65-9D91-7224C49458BB}">
                  <c15:dlblFieldTable>
                    <c15:dlblFTEntry>
                      <c15:txfldGUID>{BCB974BB-A955-484B-8825-8144A7941BC7}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33-4364-A4B4-2353C45B474F}"/>
                </c:ext>
                <c:ext xmlns:c15="http://schemas.microsoft.com/office/drawing/2012/chart" uri="{CE6537A1-D6FC-4f65-9D91-7224C49458BB}">
                  <c15:dlblFieldTable>
                    <c15:dlblFTEntry>
                      <c15:txfldGUID>{6357B225-66B6-4553-A40F-F440CDE93B54}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59.1</c:v>
                </c:pt>
                <c:pt idx="32">
                  <c:v>61.2</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4133-4364-A4B4-2353C45B474F}"/>
            </c:ext>
          </c:extLst>
        </c:ser>
        <c:dLbls>
          <c:showLegendKey val="0"/>
          <c:showVal val="1"/>
          <c:showCatName val="0"/>
          <c:showSerName val="0"/>
          <c:showPercent val="0"/>
          <c:showBubbleSize val="0"/>
        </c:dLbls>
        <c:axId val="335545272"/>
        <c:axId val="335549584"/>
      </c:scatterChart>
      <c:valAx>
        <c:axId val="335545272"/>
        <c:scaling>
          <c:orientation val="minMax"/>
          <c:max val="64.69999999999998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549584"/>
        <c:crosses val="autoZero"/>
        <c:crossBetween val="midCat"/>
      </c:valAx>
      <c:valAx>
        <c:axId val="335549584"/>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54527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CE-47AC-A1DC-1BAF07C2625D}"/>
                </c:ext>
                <c:ext xmlns:c15="http://schemas.microsoft.com/office/drawing/2012/chart" uri="{CE6537A1-D6FC-4f65-9D91-7224C49458BB}">
                  <c15:dlblFieldTable>
                    <c15:dlblFTEntry>
                      <c15:txfldGUID>{DAE71389-8CB5-44C3-9629-76D74CB08450}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CE-47AC-A1DC-1BAF07C2625D}"/>
                </c:ext>
                <c:ext xmlns:c15="http://schemas.microsoft.com/office/drawing/2012/chart" uri="{CE6537A1-D6FC-4f65-9D91-7224C49458BB}">
                  <c15:dlblFieldTable>
                    <c15:dlblFTEntry>
                      <c15:txfldGUID>{051F499F-3299-439F-85E8-EAB3CCB7F154}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CE-47AC-A1DC-1BAF07C2625D}"/>
                </c:ext>
                <c:ext xmlns:c15="http://schemas.microsoft.com/office/drawing/2012/chart" uri="{CE6537A1-D6FC-4f65-9D91-7224C49458BB}">
                  <c15:dlblFieldTable>
                    <c15:dlblFTEntry>
                      <c15:txfldGUID>{084A6271-C56F-4D5A-93A2-29D939A356F8}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CE-47AC-A1DC-1BAF07C2625D}"/>
                </c:ext>
                <c:ext xmlns:c15="http://schemas.microsoft.com/office/drawing/2012/chart" uri="{CE6537A1-D6FC-4f65-9D91-7224C49458BB}">
                  <c15:dlblFieldTable>
                    <c15:dlblFTEntry>
                      <c15:txfldGUID>{F645BC1E-61FC-4FB1-88A3-26050E1D1476}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CE-47AC-A1DC-1BAF07C2625D}"/>
                </c:ext>
                <c:ext xmlns:c15="http://schemas.microsoft.com/office/drawing/2012/chart" uri="{CE6537A1-D6FC-4f65-9D91-7224C49458BB}">
                  <c15:dlblFieldTable>
                    <c15:dlblFTEntry>
                      <c15:txfldGUID>{760DF01F-111C-4553-82AB-5661FF32881A}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CE-47AC-A1DC-1BAF07C2625D}"/>
                </c:ext>
                <c:ext xmlns:c15="http://schemas.microsoft.com/office/drawing/2012/chart" uri="{CE6537A1-D6FC-4f65-9D91-7224C49458BB}">
                  <c15:dlblFieldTable>
                    <c15:dlblFTEntry>
                      <c15:txfldGUID>{C000AF65-20B9-4785-932B-95543823AA1B}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CE-47AC-A1DC-1BAF07C2625D}"/>
                </c:ext>
                <c:ext xmlns:c15="http://schemas.microsoft.com/office/drawing/2012/chart" uri="{CE6537A1-D6FC-4f65-9D91-7224C49458BB}">
                  <c15:dlblFieldTable>
                    <c15:dlblFTEntry>
                      <c15:txfldGUID>{CE47F230-2D45-4B7A-B3B6-A961E06CF58E}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CE-47AC-A1DC-1BAF07C2625D}"/>
                </c:ext>
                <c:ext xmlns:c15="http://schemas.microsoft.com/office/drawing/2012/chart" uri="{CE6537A1-D6FC-4f65-9D91-7224C49458BB}">
                  <c15:dlblFieldTable>
                    <c15:dlblFTEntry>
                      <c15:txfldGUID>{50D28A5F-354D-4CF4-AA08-88681B4570E4}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CE-47AC-A1DC-1BAF07C2625D}"/>
                </c:ext>
                <c:ext xmlns:c15="http://schemas.microsoft.com/office/drawing/2012/chart" uri="{CE6537A1-D6FC-4f65-9D91-7224C49458BB}">
                  <c15:dlblFieldTable>
                    <c15:dlblFTEntry>
                      <c15:txfldGUID>{FA858F69-48B6-4FD5-B0D8-2865BF89111C}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6.5</c:v>
                </c:pt>
                <c:pt idx="16">
                  <c:v>6</c:v>
                </c:pt>
                <c:pt idx="24">
                  <c:v>6.8</c:v>
                </c:pt>
                <c:pt idx="32">
                  <c:v>6.9</c:v>
                </c:pt>
              </c:numCache>
            </c:numRef>
          </c:xVal>
          <c:yVal>
            <c:numRef>
              <c:f>公会計指標分析・財政指標組合せ分析表!$BP$73:$DC$73</c:f>
              <c:numCache>
                <c:formatCode>#,##0.0;"▲ "#,##0.0</c:formatCode>
                <c:ptCount val="40"/>
                <c:pt idx="0">
                  <c:v>22.7</c:v>
                </c:pt>
                <c:pt idx="8">
                  <c:v>14.5</c:v>
                </c:pt>
                <c:pt idx="16">
                  <c:v>11.8</c:v>
                </c:pt>
                <c:pt idx="24">
                  <c:v>17.7</c:v>
                </c:pt>
                <c:pt idx="32">
                  <c:v>12.7</c:v>
                </c:pt>
              </c:numCache>
            </c:numRef>
          </c:yVal>
          <c:smooth val="0"/>
          <c:extLst xmlns:c16r2="http://schemas.microsoft.com/office/drawing/2015/06/chart">
            <c:ext xmlns:c16="http://schemas.microsoft.com/office/drawing/2014/chart" uri="{C3380CC4-5D6E-409C-BE32-E72D297353CC}">
              <c16:uniqueId val="{00000009-02CE-47AC-A1DC-1BAF07C262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CE-47AC-A1DC-1BAF07C2625D}"/>
                </c:ext>
                <c:ext xmlns:c15="http://schemas.microsoft.com/office/drawing/2012/chart" uri="{CE6537A1-D6FC-4f65-9D91-7224C49458BB}">
                  <c15:dlblFieldTable>
                    <c15:dlblFTEntry>
                      <c15:txfldGUID>{7ED32AC3-364E-42E7-A91B-18EA6B06F88C}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CE-47AC-A1DC-1BAF07C2625D}"/>
                </c:ext>
                <c:ext xmlns:c15="http://schemas.microsoft.com/office/drawing/2012/chart" uri="{CE6537A1-D6FC-4f65-9D91-7224C49458BB}">
                  <c15:dlblFieldTable>
                    <c15:dlblFTEntry>
                      <c15:txfldGUID>{8CC02ADA-9846-4F38-9FB6-058E4998F3BF}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CE-47AC-A1DC-1BAF07C2625D}"/>
                </c:ext>
                <c:ext xmlns:c15="http://schemas.microsoft.com/office/drawing/2012/chart" uri="{CE6537A1-D6FC-4f65-9D91-7224C49458BB}">
                  <c15:dlblFieldTable>
                    <c15:dlblFTEntry>
                      <c15:txfldGUID>{B667D783-CE66-43FD-B650-DFD226CF1CBA}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CE-47AC-A1DC-1BAF07C2625D}"/>
                </c:ext>
                <c:ext xmlns:c15="http://schemas.microsoft.com/office/drawing/2012/chart" uri="{CE6537A1-D6FC-4f65-9D91-7224C49458BB}">
                  <c15:dlblFieldTable>
                    <c15:dlblFTEntry>
                      <c15:txfldGUID>{374F6C7B-8754-4D8C-9C9C-EE679F6926D3}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CE-47AC-A1DC-1BAF07C2625D}"/>
                </c:ext>
                <c:ext xmlns:c15="http://schemas.microsoft.com/office/drawing/2012/chart" uri="{CE6537A1-D6FC-4f65-9D91-7224C49458BB}">
                  <c15:dlblFieldTable>
                    <c15:dlblFTEntry>
                      <c15:txfldGUID>{082996D7-15C7-46FE-9BFA-0AA8CC4CF944}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CE-47AC-A1DC-1BAF07C2625D}"/>
                </c:ext>
                <c:ext xmlns:c15="http://schemas.microsoft.com/office/drawing/2012/chart" uri="{CE6537A1-D6FC-4f65-9D91-7224C49458BB}">
                  <c15:dlblFieldTable>
                    <c15:dlblFTEntry>
                      <c15:txfldGUID>{7B55B6EA-49FC-4674-8D1A-DE8B1423919A}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8571455237596442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CE-47AC-A1DC-1BAF07C2625D}"/>
                </c:ext>
                <c:ext xmlns:c15="http://schemas.microsoft.com/office/drawing/2012/chart" uri="{CE6537A1-D6FC-4f65-9D91-7224C49458BB}">
                  <c15:dlblFieldTable>
                    <c15:dlblFTEntry>
                      <c15:txfldGUID>{353948ED-8CB1-485E-9099-D78CCB236667}</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824528000624889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CE-47AC-A1DC-1BAF07C2625D}"/>
                </c:ext>
                <c:ext xmlns:c15="http://schemas.microsoft.com/office/drawing/2012/chart" uri="{CE6537A1-D6FC-4f65-9D91-7224C49458BB}">
                  <c15:dlblFieldTable>
                    <c15:dlblFTEntry>
                      <c15:txfldGUID>{5F6F68B4-B707-4B75-ABAB-CD61AEAEB78B}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6338766783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CE-47AC-A1DC-1BAF07C2625D}"/>
                </c:ext>
                <c:ext xmlns:c15="http://schemas.microsoft.com/office/drawing/2012/chart" uri="{CE6537A1-D6FC-4f65-9D91-7224C49458BB}">
                  <c15:dlblFieldTable>
                    <c15:dlblFTEntry>
                      <c15:txfldGUID>{909B6D5D-2B08-4DB0-89F6-5A51CCDD336D}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2CE-47AC-A1DC-1BAF07C2625D}"/>
            </c:ext>
          </c:extLst>
        </c:ser>
        <c:dLbls>
          <c:showLegendKey val="0"/>
          <c:showVal val="1"/>
          <c:showCatName val="0"/>
          <c:showSerName val="0"/>
          <c:showPercent val="0"/>
          <c:showBubbleSize val="0"/>
        </c:dLbls>
        <c:axId val="335547624"/>
        <c:axId val="335544488"/>
      </c:scatterChart>
      <c:valAx>
        <c:axId val="335547624"/>
        <c:scaling>
          <c:orientation val="minMax"/>
          <c:max val="9.799999999999998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544488"/>
        <c:crosses val="autoZero"/>
        <c:crossBetween val="midCat"/>
      </c:valAx>
      <c:valAx>
        <c:axId val="33554448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54762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元金償還金については、臨時財政対策債の償還が毎年開始となるので、各年度の起債発行については元金償還額を越えないよう事業の選定に努める。</a:t>
          </a:r>
        </a:p>
        <a:p>
          <a:r>
            <a:rPr kumimoji="1" lang="ja-JP" altLang="en-US" sz="1400">
              <a:latin typeface="ＭＳ ゴシック" pitchFamily="49" charset="-128"/>
              <a:ea typeface="ＭＳ ゴシック" pitchFamily="49" charset="-128"/>
            </a:rPr>
            <a:t>　公営企業債の元利償還金に対する繰入金については、水道事業会計において石綿セメント管更新事業が今後も予定されているため、健全な財政運営に努める。</a:t>
          </a:r>
        </a:p>
        <a:p>
          <a:r>
            <a:rPr kumimoji="1" lang="ja-JP" altLang="en-US" sz="1400">
              <a:latin typeface="ＭＳ ゴシック" pitchFamily="49" charset="-128"/>
              <a:ea typeface="ＭＳ ゴシック" pitchFamily="49" charset="-128"/>
            </a:rPr>
            <a:t>　債務負担行為に基づく支出額については、今後は新たな発行はない見込みであり、既存の分は令和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年度に完了予定である。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財政負担の分散化及び現役・将来世代負担の平準化の観点から、満期一括償還は実施していない。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一般会計等における地方債の現在高は償還分が新規発行分を上回ったことにより、減少している。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公営企業債繰入見込額については、補償金免除繰上償還を実施した影響で年々減少傾向にある。</a:t>
          </a:r>
        </a:p>
        <a:p>
          <a:r>
            <a:rPr kumimoji="1" lang="ja-JP" altLang="en-US" sz="1400">
              <a:latin typeface="ＭＳ ゴシック" pitchFamily="49" charset="-128"/>
              <a:ea typeface="ＭＳ ゴシック" pitchFamily="49" charset="-128"/>
            </a:rPr>
            <a:t>　これまでも事業の取捨選択と地方債発行の抑制により公債費の平準化を努めているが、今後も引き続き、健全化判断比率の状況に十分注意を払いながら地方債の活用による財源確保を図っていく。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長期避難者生活拠点形成等基金は、災害公営住宅隣接道路改良事業等の財源へ充当したことにより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増大する公債費の償還に備えての減債基金及び今後予想される大規模自然災害等に備えて災害対策基金への積み立てを行っていく。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庁舎建設基金：大玉村役場庁舎の建設に要する資金。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長期避難者生活拠点形成等基金：福島復興再生特別措置法第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項に規定する長期避難者生活拠点形成事業等に要する経費の財源。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ふるさと応援基金：大玉村の持つ地域資源を活用し、将来へ自信を持って引き継げる環境に配慮した元気なむらづくりを進めていく経費の財源。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長期避難者生活拠点形成等基金：災害公営住宅隣接道路改良事業の財源へ充当したことによる減。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災害対策基金：今後予想される大規模自然災害等に備えて積み立てを行う。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億円程度の取り崩しを行い当初予算の編成を行っているため、余剰金については微増でも積み立てを行う。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増大する公債費の償還に備えての積み立てを行う。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となっている。公共施設の中には昭和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年代に建設されたものもあり、一部老朽化が進んでいる状況にある。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今後は公共施設等総合管理計画及び策定予定である個別施設計画に基づき、施設の長寿命化、最適化を図る必要がある。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9" name="楕円 78"/>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0"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10901</xdr:rowOff>
    </xdr:from>
    <xdr:to>
      <xdr:col>19</xdr:col>
      <xdr:colOff>187325</xdr:colOff>
      <xdr:row>30</xdr:row>
      <xdr:rowOff>112501</xdr:rowOff>
    </xdr:to>
    <xdr:sp macro="" textlink="">
      <xdr:nvSpPr>
        <xdr:cNvPr id="81" name="楕円 80"/>
        <xdr:cNvSpPr/>
      </xdr:nvSpPr>
      <xdr:spPr>
        <a:xfrm>
          <a:off x="4000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61701</xdr:rowOff>
    </xdr:to>
    <xdr:cxnSp macro="">
      <xdr:nvCxnSpPr>
        <xdr:cNvPr id="82" name="直線コネクタ 81"/>
        <xdr:cNvCxnSpPr/>
      </xdr:nvCxnSpPr>
      <xdr:spPr>
        <a:xfrm flipV="1">
          <a:off x="4051300" y="5956935"/>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3"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4"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5"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129028</xdr:rowOff>
    </xdr:from>
    <xdr:ext cx="405111" cy="259045"/>
    <xdr:sp macro="" textlink="">
      <xdr:nvSpPr>
        <xdr:cNvPr id="86" name="n_1mainValue有形固定資産減価償却率"/>
        <xdr:cNvSpPr txBox="1"/>
      </xdr:nvSpPr>
      <xdr:spPr>
        <a:xfrm>
          <a:off x="3836044" y="570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a:t>
          </a:r>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441.2%</a:t>
          </a:r>
          <a:r>
            <a:rPr kumimoji="1" lang="ja-JP" altLang="en-US" sz="1100">
              <a:latin typeface="ＭＳ Ｐゴシック" panose="020B0600070205080204" pitchFamily="50" charset="-128"/>
              <a:ea typeface="ＭＳ Ｐゴシック" panose="020B0600070205080204" pitchFamily="50" charset="-128"/>
            </a:rPr>
            <a:t>となっている。今後とも将来負担比率の上昇を抑制しつつ、物件費等の業務支出の一層の削減を図っていく。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5" name="直線コネクタ 114"/>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18"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19" name="直線コネクタ 118"/>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0"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1" name="フローチャート: 判断 120"/>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2" name="フローチャート: 判断 121"/>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85697</xdr:rowOff>
    </xdr:from>
    <xdr:to>
      <xdr:col>76</xdr:col>
      <xdr:colOff>73025</xdr:colOff>
      <xdr:row>32</xdr:row>
      <xdr:rowOff>15847</xdr:rowOff>
    </xdr:to>
    <xdr:sp macro="" textlink="">
      <xdr:nvSpPr>
        <xdr:cNvPr id="128" name="楕円 127"/>
        <xdr:cNvSpPr/>
      </xdr:nvSpPr>
      <xdr:spPr>
        <a:xfrm>
          <a:off x="14744700" y="61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64124</xdr:rowOff>
    </xdr:from>
    <xdr:ext cx="469744" cy="259045"/>
    <xdr:sp macro="" textlink="">
      <xdr:nvSpPr>
        <xdr:cNvPr id="129" name="債務償還比率該当値テキスト"/>
        <xdr:cNvSpPr txBox="1"/>
      </xdr:nvSpPr>
      <xdr:spPr>
        <a:xfrm>
          <a:off x="14846300" y="615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51393</xdr:rowOff>
    </xdr:from>
    <xdr:to>
      <xdr:col>72</xdr:col>
      <xdr:colOff>123825</xdr:colOff>
      <xdr:row>31</xdr:row>
      <xdr:rowOff>152993</xdr:rowOff>
    </xdr:to>
    <xdr:sp macro="" textlink="">
      <xdr:nvSpPr>
        <xdr:cNvPr id="130" name="楕円 129"/>
        <xdr:cNvSpPr/>
      </xdr:nvSpPr>
      <xdr:spPr>
        <a:xfrm>
          <a:off x="14033500" y="61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102193</xdr:rowOff>
    </xdr:from>
    <xdr:to>
      <xdr:col>76</xdr:col>
      <xdr:colOff>22225</xdr:colOff>
      <xdr:row>31</xdr:row>
      <xdr:rowOff>136497</xdr:rowOff>
    </xdr:to>
    <xdr:cxnSp macro="">
      <xdr:nvCxnSpPr>
        <xdr:cNvPr id="131" name="直線コネクタ 130"/>
        <xdr:cNvCxnSpPr/>
      </xdr:nvCxnSpPr>
      <xdr:spPr>
        <a:xfrm>
          <a:off x="14084300" y="6188668"/>
          <a:ext cx="7112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32"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144120</xdr:rowOff>
    </xdr:from>
    <xdr:ext cx="469744" cy="259045"/>
    <xdr:sp macro="" textlink="">
      <xdr:nvSpPr>
        <xdr:cNvPr id="133" name="n_1mainValue債務償還比率"/>
        <xdr:cNvSpPr txBox="1"/>
      </xdr:nvSpPr>
      <xdr:spPr>
        <a:xfrm>
          <a:off x="13836727" y="62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2"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107315</xdr:rowOff>
    </xdr:from>
    <xdr:to>
      <xdr:col>20</xdr:col>
      <xdr:colOff>38100</xdr:colOff>
      <xdr:row>37</xdr:row>
      <xdr:rowOff>37465</xdr:rowOff>
    </xdr:to>
    <xdr:sp macro="" textlink="">
      <xdr:nvSpPr>
        <xdr:cNvPr id="73" name="楕円 72"/>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158115</xdr:rowOff>
    </xdr:from>
    <xdr:to>
      <xdr:col>24</xdr:col>
      <xdr:colOff>63500</xdr:colOff>
      <xdr:row>37</xdr:row>
      <xdr:rowOff>30480</xdr:rowOff>
    </xdr:to>
    <xdr:cxnSp macro="">
      <xdr:nvCxnSpPr>
        <xdr:cNvPr id="74" name="直線コネクタ 73"/>
        <xdr:cNvCxnSpPr/>
      </xdr:nvCxnSpPr>
      <xdr:spPr>
        <a:xfrm>
          <a:off x="3797300" y="63303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5"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6"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7"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53992</xdr:rowOff>
    </xdr:from>
    <xdr:ext cx="405111" cy="259045"/>
    <xdr:sp macro="" textlink="">
      <xdr:nvSpPr>
        <xdr:cNvPr id="78" name="n_1mainValue【道路】&#10;有形固定資産減価償却率"/>
        <xdr:cNvSpPr txBox="1"/>
      </xdr:nvSpPr>
      <xdr:spPr>
        <a:xfrm>
          <a:off x="3582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2" name="直線コネクタ 101"/>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3"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4" name="直線コネクタ 103"/>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5"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6" name="直線コネクタ 105"/>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07"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8" name="フローチャート: 判断 107"/>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9" name="フローチャート: 判断 108"/>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0" name="フローチャート: 判断 109"/>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1" name="フローチャート: 判断 110"/>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151788</xdr:rowOff>
    </xdr:from>
    <xdr:to>
      <xdr:col>55</xdr:col>
      <xdr:colOff>50800</xdr:colOff>
      <xdr:row>42</xdr:row>
      <xdr:rowOff>81938</xdr:rowOff>
    </xdr:to>
    <xdr:sp macro="" textlink="">
      <xdr:nvSpPr>
        <xdr:cNvPr id="117" name="楕円 116"/>
        <xdr:cNvSpPr/>
      </xdr:nvSpPr>
      <xdr:spPr>
        <a:xfrm>
          <a:off x="10426700" y="71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18"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151711</xdr:rowOff>
    </xdr:from>
    <xdr:to>
      <xdr:col>50</xdr:col>
      <xdr:colOff>165100</xdr:colOff>
      <xdr:row>42</xdr:row>
      <xdr:rowOff>81861</xdr:rowOff>
    </xdr:to>
    <xdr:sp macro="" textlink="">
      <xdr:nvSpPr>
        <xdr:cNvPr id="119" name="楕円 118"/>
        <xdr:cNvSpPr/>
      </xdr:nvSpPr>
      <xdr:spPr>
        <a:xfrm>
          <a:off x="9588500" y="71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31061</xdr:rowOff>
    </xdr:from>
    <xdr:to>
      <xdr:col>55</xdr:col>
      <xdr:colOff>0</xdr:colOff>
      <xdr:row>42</xdr:row>
      <xdr:rowOff>31138</xdr:rowOff>
    </xdr:to>
    <xdr:cxnSp macro="">
      <xdr:nvCxnSpPr>
        <xdr:cNvPr id="120" name="直線コネクタ 119"/>
        <xdr:cNvCxnSpPr/>
      </xdr:nvCxnSpPr>
      <xdr:spPr>
        <a:xfrm>
          <a:off x="9639300" y="7231961"/>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72988</xdr:rowOff>
    </xdr:from>
    <xdr:ext cx="534377" cy="259045"/>
    <xdr:sp macro="" textlink="">
      <xdr:nvSpPr>
        <xdr:cNvPr id="124" name="n_1mainValue【道路】&#10;一人当たり延長"/>
        <xdr:cNvSpPr txBox="1"/>
      </xdr:nvSpPr>
      <xdr:spPr>
        <a:xfrm>
          <a:off x="9359411" y="72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0" name="直線コネクタ 149"/>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1"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3"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4" name="直線コネクタ 153"/>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55"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6" name="フローチャート: 判断 155"/>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7" name="フローチャート: 判断 156"/>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9" name="フローチャート: 判断 158"/>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65" name="楕円 164"/>
        <xdr:cNvSpPr/>
      </xdr:nvSpPr>
      <xdr:spPr>
        <a:xfrm>
          <a:off x="4584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2739</xdr:rowOff>
    </xdr:from>
    <xdr:ext cx="405111" cy="259045"/>
    <xdr:sp macro="" textlink="">
      <xdr:nvSpPr>
        <xdr:cNvPr id="166" name="【橋りょう・トンネル】&#10;有形固定資産減価償却率該当値テキスト"/>
        <xdr:cNvSpPr txBox="1"/>
      </xdr:nvSpPr>
      <xdr:spPr>
        <a:xfrm>
          <a:off x="4673600"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67" name="楕円 166"/>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60</xdr:row>
      <xdr:rowOff>6531</xdr:rowOff>
    </xdr:to>
    <xdr:cxnSp macro="">
      <xdr:nvCxnSpPr>
        <xdr:cNvPr id="168" name="直線コネクタ 167"/>
        <xdr:cNvCxnSpPr/>
      </xdr:nvCxnSpPr>
      <xdr:spPr>
        <a:xfrm flipV="1">
          <a:off x="3797300" y="10190662"/>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69"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1"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48458</xdr:rowOff>
    </xdr:from>
    <xdr:ext cx="405111" cy="259045"/>
    <xdr:sp macro="" textlink="">
      <xdr:nvSpPr>
        <xdr:cNvPr id="172" name="n_1mainValue【橋りょう・トンネル】&#10;有形固定資産減価償却率"/>
        <xdr:cNvSpPr txBox="1"/>
      </xdr:nvSpPr>
      <xdr:spPr>
        <a:xfrm>
          <a:off x="3582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4" name="直線コネクタ 193"/>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5"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96" name="直線コネクタ 195"/>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97"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98" name="直線コネクタ 197"/>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199"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0" name="フローチャート: 判断 199"/>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1" name="フローチャート: 判断 200"/>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2" name="フローチャート: 判断 201"/>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3" name="フローチャート: 判断 202"/>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43533</xdr:rowOff>
    </xdr:from>
    <xdr:to>
      <xdr:col>55</xdr:col>
      <xdr:colOff>50800</xdr:colOff>
      <xdr:row>63</xdr:row>
      <xdr:rowOff>145133</xdr:rowOff>
    </xdr:to>
    <xdr:sp macro="" textlink="">
      <xdr:nvSpPr>
        <xdr:cNvPr id="209" name="楕円 208"/>
        <xdr:cNvSpPr/>
      </xdr:nvSpPr>
      <xdr:spPr>
        <a:xfrm>
          <a:off x="10426700" y="10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129910</xdr:rowOff>
    </xdr:from>
    <xdr:ext cx="599010" cy="259045"/>
    <xdr:sp macro="" textlink="">
      <xdr:nvSpPr>
        <xdr:cNvPr id="210" name="【橋りょう・トンネル】&#10;一人当たり有形固定資産（償却資産）額該当値テキスト"/>
        <xdr:cNvSpPr txBox="1"/>
      </xdr:nvSpPr>
      <xdr:spPr>
        <a:xfrm>
          <a:off x="10515600" y="1075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20682</xdr:rowOff>
    </xdr:from>
    <xdr:to>
      <xdr:col>50</xdr:col>
      <xdr:colOff>165100</xdr:colOff>
      <xdr:row>63</xdr:row>
      <xdr:rowOff>122282</xdr:rowOff>
    </xdr:to>
    <xdr:sp macro="" textlink="">
      <xdr:nvSpPr>
        <xdr:cNvPr id="211" name="楕円 210"/>
        <xdr:cNvSpPr/>
      </xdr:nvSpPr>
      <xdr:spPr>
        <a:xfrm>
          <a:off x="9588500" y="108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71482</xdr:rowOff>
    </xdr:from>
    <xdr:to>
      <xdr:col>55</xdr:col>
      <xdr:colOff>0</xdr:colOff>
      <xdr:row>63</xdr:row>
      <xdr:rowOff>94333</xdr:rowOff>
    </xdr:to>
    <xdr:cxnSp macro="">
      <xdr:nvCxnSpPr>
        <xdr:cNvPr id="212" name="直線コネクタ 211"/>
        <xdr:cNvCxnSpPr/>
      </xdr:nvCxnSpPr>
      <xdr:spPr>
        <a:xfrm>
          <a:off x="9639300" y="10872832"/>
          <a:ext cx="8382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13"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14"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15"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113409</xdr:rowOff>
    </xdr:from>
    <xdr:ext cx="599010" cy="259045"/>
    <xdr:sp macro="" textlink="">
      <xdr:nvSpPr>
        <xdr:cNvPr id="216" name="n_1mainValue【橋りょう・トンネル】&#10;一人当たり有形固定資産（償却資産）額"/>
        <xdr:cNvSpPr txBox="1"/>
      </xdr:nvSpPr>
      <xdr:spPr>
        <a:xfrm>
          <a:off x="9327095" y="109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42" name="直線コネクタ 241"/>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43"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44" name="直線コネクタ 243"/>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47"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48" name="フローチャート: 判断 247"/>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49" name="フローチャート: 判断 248"/>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50" name="フローチャート: 判断 249"/>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51" name="フローチャート: 判断 250"/>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57" name="楕円 256"/>
        <xdr:cNvSpPr/>
      </xdr:nvSpPr>
      <xdr:spPr>
        <a:xfrm>
          <a:off x="4584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76761</xdr:rowOff>
    </xdr:from>
    <xdr:ext cx="405111" cy="259045"/>
    <xdr:sp macro="" textlink="">
      <xdr:nvSpPr>
        <xdr:cNvPr id="258" name="【公営住宅】&#10;有形固定資産減価償却率該当値テキスト"/>
        <xdr:cNvSpPr txBox="1"/>
      </xdr:nvSpPr>
      <xdr:spPr>
        <a:xfrm>
          <a:off x="46736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363</xdr:rowOff>
    </xdr:from>
    <xdr:to>
      <xdr:col>20</xdr:col>
      <xdr:colOff>38100</xdr:colOff>
      <xdr:row>85</xdr:row>
      <xdr:rowOff>101963</xdr:rowOff>
    </xdr:to>
    <xdr:sp macro="" textlink="">
      <xdr:nvSpPr>
        <xdr:cNvPr id="259" name="楕円 258"/>
        <xdr:cNvSpPr/>
      </xdr:nvSpPr>
      <xdr:spPr>
        <a:xfrm>
          <a:off x="3746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85</xdr:row>
      <xdr:rowOff>51163</xdr:rowOff>
    </xdr:to>
    <xdr:cxnSp macro="">
      <xdr:nvCxnSpPr>
        <xdr:cNvPr id="260" name="直線コネクタ 259"/>
        <xdr:cNvCxnSpPr/>
      </xdr:nvCxnSpPr>
      <xdr:spPr>
        <a:xfrm flipV="1">
          <a:off x="3797300" y="1455093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61"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62"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63"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93090</xdr:rowOff>
    </xdr:from>
    <xdr:ext cx="405111" cy="259045"/>
    <xdr:sp macro="" textlink="">
      <xdr:nvSpPr>
        <xdr:cNvPr id="264" name="n_1mainValue【公営住宅】&#10;有形固定資産減価償却率"/>
        <xdr:cNvSpPr txBox="1"/>
      </xdr:nvSpPr>
      <xdr:spPr>
        <a:xfrm>
          <a:off x="3582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86" name="直線コネクタ 28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8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88" name="直線コネクタ 28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8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90" name="直線コネクタ 28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29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92" name="フローチャート: 判断 29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93" name="フローチャート: 判断 29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94" name="フローチャート: 判断 29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95" name="フローチャート: 判断 29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xdr:rowOff>
    </xdr:from>
    <xdr:to>
      <xdr:col>55</xdr:col>
      <xdr:colOff>50800</xdr:colOff>
      <xdr:row>85</xdr:row>
      <xdr:rowOff>108102</xdr:rowOff>
    </xdr:to>
    <xdr:sp macro="" textlink="">
      <xdr:nvSpPr>
        <xdr:cNvPr id="301" name="楕円 300"/>
        <xdr:cNvSpPr/>
      </xdr:nvSpPr>
      <xdr:spPr>
        <a:xfrm>
          <a:off x="104267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156379</xdr:rowOff>
    </xdr:from>
    <xdr:ext cx="469744" cy="259045"/>
    <xdr:sp macro="" textlink="">
      <xdr:nvSpPr>
        <xdr:cNvPr id="302" name="【公営住宅】&#10;一人当たり面積該当値テキスト"/>
        <xdr:cNvSpPr txBox="1"/>
      </xdr:nvSpPr>
      <xdr:spPr>
        <a:xfrm>
          <a:off x="10515600" y="1455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4674</xdr:rowOff>
    </xdr:from>
    <xdr:to>
      <xdr:col>50</xdr:col>
      <xdr:colOff>165100</xdr:colOff>
      <xdr:row>85</xdr:row>
      <xdr:rowOff>106274</xdr:rowOff>
    </xdr:to>
    <xdr:sp macro="" textlink="">
      <xdr:nvSpPr>
        <xdr:cNvPr id="303" name="楕円 302"/>
        <xdr:cNvSpPr/>
      </xdr:nvSpPr>
      <xdr:spPr>
        <a:xfrm>
          <a:off x="9588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55474</xdr:rowOff>
    </xdr:from>
    <xdr:to>
      <xdr:col>55</xdr:col>
      <xdr:colOff>0</xdr:colOff>
      <xdr:row>85</xdr:row>
      <xdr:rowOff>57302</xdr:rowOff>
    </xdr:to>
    <xdr:cxnSp macro="">
      <xdr:nvCxnSpPr>
        <xdr:cNvPr id="304" name="直線コネクタ 303"/>
        <xdr:cNvCxnSpPr/>
      </xdr:nvCxnSpPr>
      <xdr:spPr>
        <a:xfrm>
          <a:off x="9639300" y="1462872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05"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06"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07"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97401</xdr:rowOff>
    </xdr:from>
    <xdr:ext cx="469744" cy="259045"/>
    <xdr:sp macro="" textlink="">
      <xdr:nvSpPr>
        <xdr:cNvPr id="308" name="n_1mainValue【公営住宅】&#10;一人当たり面積"/>
        <xdr:cNvSpPr txBox="1"/>
      </xdr:nvSpPr>
      <xdr:spPr>
        <a:xfrm>
          <a:off x="9391727" y="146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6" name="テキスト ボックス 3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6" name="テキスト ボックス 3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50" name="直線コネクタ 349"/>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51"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52" name="直線コネクタ 351"/>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4" name="直線コネクタ 35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55"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56" name="フローチャート: 判断 355"/>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57" name="フローチャート: 判断 35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58" name="フローチャート: 判断 357"/>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59" name="フローチャート: 判断 358"/>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365" name="楕円 364"/>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366" name="【認定こども園・幼稚園・保育所】&#10;有形固定資産減価償却率該当値テキスト"/>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367" name="楕円 366"/>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9253</xdr:rowOff>
    </xdr:to>
    <xdr:cxnSp macro="">
      <xdr:nvCxnSpPr>
        <xdr:cNvPr id="368" name="直線コネクタ 367"/>
        <xdr:cNvCxnSpPr/>
      </xdr:nvCxnSpPr>
      <xdr:spPr>
        <a:xfrm>
          <a:off x="15481300" y="66941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6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7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7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372" name="n_1mainValue【認定こども園・幼稚園・保育所】&#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96" name="直線コネクタ 395"/>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97"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98" name="直線コネクタ 397"/>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99"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00" name="直線コネクタ 399"/>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01"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02" name="フローチャート: 判断 401"/>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03" name="フローチャート: 判断 402"/>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04" name="フローチャート: 判断 403"/>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05" name="フローチャート: 判断 404"/>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11" name="楕円 410"/>
        <xdr:cNvSpPr/>
      </xdr:nvSpPr>
      <xdr:spPr>
        <a:xfrm>
          <a:off x="221107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1287</xdr:rowOff>
    </xdr:from>
    <xdr:ext cx="469744" cy="259045"/>
    <xdr:sp macro="" textlink="">
      <xdr:nvSpPr>
        <xdr:cNvPr id="412" name="【認定こども園・幼稚園・保育所】&#10;一人当たり面積該当値テキスト"/>
        <xdr:cNvSpPr txBox="1"/>
      </xdr:nvSpPr>
      <xdr:spPr>
        <a:xfrm>
          <a:off x="22199600"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20320</xdr:rowOff>
    </xdr:from>
    <xdr:to>
      <xdr:col>112</xdr:col>
      <xdr:colOff>38100</xdr:colOff>
      <xdr:row>40</xdr:row>
      <xdr:rowOff>121920</xdr:rowOff>
    </xdr:to>
    <xdr:sp macro="" textlink="">
      <xdr:nvSpPr>
        <xdr:cNvPr id="413" name="楕円 412"/>
        <xdr:cNvSpPr/>
      </xdr:nvSpPr>
      <xdr:spPr>
        <a:xfrm>
          <a:off x="212725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71120</xdr:rowOff>
    </xdr:from>
    <xdr:to>
      <xdr:col>116</xdr:col>
      <xdr:colOff>63500</xdr:colOff>
      <xdr:row>40</xdr:row>
      <xdr:rowOff>73660</xdr:rowOff>
    </xdr:to>
    <xdr:cxnSp macro="">
      <xdr:nvCxnSpPr>
        <xdr:cNvPr id="414" name="直線コネクタ 413"/>
        <xdr:cNvCxnSpPr/>
      </xdr:nvCxnSpPr>
      <xdr:spPr>
        <a:xfrm>
          <a:off x="21323300" y="69291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15"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16"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17"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113047</xdr:rowOff>
    </xdr:from>
    <xdr:ext cx="469744" cy="259045"/>
    <xdr:sp macro="" textlink="">
      <xdr:nvSpPr>
        <xdr:cNvPr id="418" name="n_1mainValue【認定こども園・幼稚園・保育所】&#10;一人当たり面積"/>
        <xdr:cNvSpPr txBox="1"/>
      </xdr:nvSpPr>
      <xdr:spPr>
        <a:xfrm>
          <a:off x="21075727" y="69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43" name="直線コネクタ 442"/>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44"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45" name="直線コネクタ 444"/>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46"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47" name="直線コネクタ 446"/>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48"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49" name="フローチャート: 判断 448"/>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50" name="フローチャート: 判断 449"/>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51" name="フローチャート: 判断 450"/>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52" name="フローチャート: 判断 451"/>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23495</xdr:rowOff>
    </xdr:from>
    <xdr:to>
      <xdr:col>85</xdr:col>
      <xdr:colOff>177800</xdr:colOff>
      <xdr:row>56</xdr:row>
      <xdr:rowOff>125095</xdr:rowOff>
    </xdr:to>
    <xdr:sp macro="" textlink="">
      <xdr:nvSpPr>
        <xdr:cNvPr id="458" name="楕円 457"/>
        <xdr:cNvSpPr/>
      </xdr:nvSpPr>
      <xdr:spPr>
        <a:xfrm>
          <a:off x="162687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147972</xdr:rowOff>
    </xdr:from>
    <xdr:ext cx="405111" cy="259045"/>
    <xdr:sp macro="" textlink="">
      <xdr:nvSpPr>
        <xdr:cNvPr id="459" name="【学校施設】&#10;有形固定資産減価償却率該当値テキスト"/>
        <xdr:cNvSpPr txBox="1"/>
      </xdr:nvSpPr>
      <xdr:spPr>
        <a:xfrm>
          <a:off x="16357600" y="957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55880</xdr:rowOff>
    </xdr:from>
    <xdr:to>
      <xdr:col>81</xdr:col>
      <xdr:colOff>101600</xdr:colOff>
      <xdr:row>56</xdr:row>
      <xdr:rowOff>157480</xdr:rowOff>
    </xdr:to>
    <xdr:sp macro="" textlink="">
      <xdr:nvSpPr>
        <xdr:cNvPr id="460" name="楕円 459"/>
        <xdr:cNvSpPr/>
      </xdr:nvSpPr>
      <xdr:spPr>
        <a:xfrm>
          <a:off x="1543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74295</xdr:rowOff>
    </xdr:from>
    <xdr:to>
      <xdr:col>85</xdr:col>
      <xdr:colOff>127000</xdr:colOff>
      <xdr:row>56</xdr:row>
      <xdr:rowOff>106680</xdr:rowOff>
    </xdr:to>
    <xdr:cxnSp macro="">
      <xdr:nvCxnSpPr>
        <xdr:cNvPr id="461" name="直線コネクタ 460"/>
        <xdr:cNvCxnSpPr/>
      </xdr:nvCxnSpPr>
      <xdr:spPr>
        <a:xfrm flipV="1">
          <a:off x="15481300" y="9675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62"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6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64"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2557</xdr:rowOff>
    </xdr:from>
    <xdr:ext cx="405111" cy="259045"/>
    <xdr:sp macro="" textlink="">
      <xdr:nvSpPr>
        <xdr:cNvPr id="465" name="n_1mainValue【学校施設】&#10;有形固定資産減価償却率"/>
        <xdr:cNvSpPr txBox="1"/>
      </xdr:nvSpPr>
      <xdr:spPr>
        <a:xfrm>
          <a:off x="152660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91" name="直線コネクタ 490"/>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92"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93" name="直線コネクタ 492"/>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94"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95" name="直線コネクタ 494"/>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496"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97" name="フローチャート: 判断 496"/>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98" name="フローチャート: 判断 497"/>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99" name="フローチャート: 判断 498"/>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00" name="フローチャート: 判断 499"/>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103668</xdr:rowOff>
    </xdr:from>
    <xdr:to>
      <xdr:col>116</xdr:col>
      <xdr:colOff>114300</xdr:colOff>
      <xdr:row>61</xdr:row>
      <xdr:rowOff>33818</xdr:rowOff>
    </xdr:to>
    <xdr:sp macro="" textlink="">
      <xdr:nvSpPr>
        <xdr:cNvPr id="506" name="楕円 505"/>
        <xdr:cNvSpPr/>
      </xdr:nvSpPr>
      <xdr:spPr>
        <a:xfrm>
          <a:off x="22110700" y="103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82095</xdr:rowOff>
    </xdr:from>
    <xdr:ext cx="469744" cy="259045"/>
    <xdr:sp macro="" textlink="">
      <xdr:nvSpPr>
        <xdr:cNvPr id="507" name="【学校施設】&#10;一人当たり面積該当値テキスト"/>
        <xdr:cNvSpPr txBox="1"/>
      </xdr:nvSpPr>
      <xdr:spPr>
        <a:xfrm>
          <a:off x="22199600" y="103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95831</xdr:rowOff>
    </xdr:from>
    <xdr:to>
      <xdr:col>112</xdr:col>
      <xdr:colOff>38100</xdr:colOff>
      <xdr:row>61</xdr:row>
      <xdr:rowOff>25981</xdr:rowOff>
    </xdr:to>
    <xdr:sp macro="" textlink="">
      <xdr:nvSpPr>
        <xdr:cNvPr id="508" name="楕円 507"/>
        <xdr:cNvSpPr/>
      </xdr:nvSpPr>
      <xdr:spPr>
        <a:xfrm>
          <a:off x="21272500" y="103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146631</xdr:rowOff>
    </xdr:from>
    <xdr:to>
      <xdr:col>116</xdr:col>
      <xdr:colOff>63500</xdr:colOff>
      <xdr:row>60</xdr:row>
      <xdr:rowOff>154468</xdr:rowOff>
    </xdr:to>
    <xdr:cxnSp macro="">
      <xdr:nvCxnSpPr>
        <xdr:cNvPr id="509" name="直線コネクタ 508"/>
        <xdr:cNvCxnSpPr/>
      </xdr:nvCxnSpPr>
      <xdr:spPr>
        <a:xfrm>
          <a:off x="21323300" y="10433631"/>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10"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11"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12"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17108</xdr:rowOff>
    </xdr:from>
    <xdr:ext cx="469744" cy="259045"/>
    <xdr:sp macro="" textlink="">
      <xdr:nvSpPr>
        <xdr:cNvPr id="513" name="n_1mainValue【学校施設】&#10;一人当たり面積"/>
        <xdr:cNvSpPr txBox="1"/>
      </xdr:nvSpPr>
      <xdr:spPr>
        <a:xfrm>
          <a:off x="21075727" y="1047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9" name="正方形/長方形 5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1" name="テキスト ボックス 5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1" name="テキスト ボックス 5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55" name="直線コネクタ 55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5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57" name="直線コネクタ 55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9" name="直線コネクタ 55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6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61" name="フローチャート: 判断 56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62" name="フローチャート: 判断 56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63" name="フローチャート: 判断 56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64" name="フローチャート: 判断 56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570" name="楕円 569"/>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571"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572" name="楕円 571"/>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573" name="直線コネクタ 572"/>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74"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575"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576"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577"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8" name="直線コネクタ 5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9" name="テキスト ボックス 5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0" name="直線コネクタ 5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1" name="テキスト ボックス 5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2" name="直線コネクタ 5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3" name="テキスト ボックス 5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4" name="直線コネクタ 5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5" name="テキスト ボックス 5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99" name="直線コネクタ 598"/>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00"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01" name="直線コネクタ 600"/>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02"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03" name="直線コネクタ 602"/>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04"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05" name="フローチャート: 判断 604"/>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06" name="フローチャート: 判断 605"/>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07" name="フローチャート: 判断 606"/>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08" name="フローチャート: 判断 607"/>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170790</xdr:rowOff>
    </xdr:from>
    <xdr:to>
      <xdr:col>116</xdr:col>
      <xdr:colOff>114300</xdr:colOff>
      <xdr:row>108</xdr:row>
      <xdr:rowOff>100940</xdr:rowOff>
    </xdr:to>
    <xdr:sp macro="" textlink="">
      <xdr:nvSpPr>
        <xdr:cNvPr id="614" name="楕円 613"/>
        <xdr:cNvSpPr/>
      </xdr:nvSpPr>
      <xdr:spPr>
        <a:xfrm>
          <a:off x="221107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85717</xdr:rowOff>
    </xdr:from>
    <xdr:ext cx="469744" cy="259045"/>
    <xdr:sp macro="" textlink="">
      <xdr:nvSpPr>
        <xdr:cNvPr id="615" name="【公民館】&#10;一人当たり面積該当値テキスト"/>
        <xdr:cNvSpPr txBox="1"/>
      </xdr:nvSpPr>
      <xdr:spPr>
        <a:xfrm>
          <a:off x="22199600" y="184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170790</xdr:rowOff>
    </xdr:from>
    <xdr:to>
      <xdr:col>112</xdr:col>
      <xdr:colOff>38100</xdr:colOff>
      <xdr:row>108</xdr:row>
      <xdr:rowOff>100940</xdr:rowOff>
    </xdr:to>
    <xdr:sp macro="" textlink="">
      <xdr:nvSpPr>
        <xdr:cNvPr id="616" name="楕円 615"/>
        <xdr:cNvSpPr/>
      </xdr:nvSpPr>
      <xdr:spPr>
        <a:xfrm>
          <a:off x="21272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50140</xdr:rowOff>
    </xdr:from>
    <xdr:to>
      <xdr:col>116</xdr:col>
      <xdr:colOff>63500</xdr:colOff>
      <xdr:row>108</xdr:row>
      <xdr:rowOff>50140</xdr:rowOff>
    </xdr:to>
    <xdr:cxnSp macro="">
      <xdr:nvCxnSpPr>
        <xdr:cNvPr id="617" name="直線コネクタ 616"/>
        <xdr:cNvCxnSpPr/>
      </xdr:nvCxnSpPr>
      <xdr:spPr>
        <a:xfrm>
          <a:off x="21323300" y="1856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1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1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2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92067</xdr:rowOff>
    </xdr:from>
    <xdr:ext cx="469744" cy="259045"/>
    <xdr:sp macro="" textlink="">
      <xdr:nvSpPr>
        <xdr:cNvPr id="621" name="n_1mainValue【公民館】&#10;一人当たり面積"/>
        <xdr:cNvSpPr txBox="1"/>
      </xdr:nvSpPr>
      <xdr:spPr>
        <a:xfrm>
          <a:off x="21075727" y="186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有形固定資産減価償却率が類似団体平均を上回るのは道路、学校施設、公民館である。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位である学校施設、公民館については昭和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年代にかけて建設されたものであり、個別施設計画を策定していくにあたり施設の長寿命化や最適化を考慮する必要がある。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トンネル、公営住宅、幼稚園・保育所については類似団体平均を下回っており、道路橋ストック総点検による長寿命化や、災害公営住宅の新規整備、幼稚園の改修及び保育所の増築を行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90" name="楕円 89"/>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91"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92" name="楕円 91"/>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41910</xdr:rowOff>
    </xdr:to>
    <xdr:cxnSp macro="">
      <xdr:nvCxnSpPr>
        <xdr:cNvPr id="93" name="直線コネクタ 92"/>
        <xdr:cNvCxnSpPr/>
      </xdr:nvCxnSpPr>
      <xdr:spPr>
        <a:xfrm flipV="1">
          <a:off x="3797300" y="10123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109237</xdr:rowOff>
    </xdr:from>
    <xdr:ext cx="405111" cy="259045"/>
    <xdr:sp macro="" textlink="">
      <xdr:nvSpPr>
        <xdr:cNvPr id="94" name="n_1mainValue【体育館・プー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5" name="直線コネクタ 1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6" name="テキスト ボックス 10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9" name="直線コネクタ 1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0" name="テキスト ボックス 10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4" name="直線コネクタ 113"/>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5"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6" name="直線コネクタ 115"/>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17"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18" name="直線コネクタ 117"/>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19"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0" name="フローチャート: 判断 119"/>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1" name="フローチャート: 判断 120"/>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2"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3" name="フローチャート: 判断 122"/>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4"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5" name="フローチャート: 判断 124"/>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106363</xdr:rowOff>
    </xdr:from>
    <xdr:to>
      <xdr:col>55</xdr:col>
      <xdr:colOff>50800</xdr:colOff>
      <xdr:row>62</xdr:row>
      <xdr:rowOff>36513</xdr:rowOff>
    </xdr:to>
    <xdr:sp macro="" textlink="">
      <xdr:nvSpPr>
        <xdr:cNvPr id="132" name="楕円 131"/>
        <xdr:cNvSpPr/>
      </xdr:nvSpPr>
      <xdr:spPr>
        <a:xfrm>
          <a:off x="104267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84790</xdr:rowOff>
    </xdr:from>
    <xdr:ext cx="469744" cy="259045"/>
    <xdr:sp macro="" textlink="">
      <xdr:nvSpPr>
        <xdr:cNvPr id="133" name="【体育館・プール】&#10;一人当たり面積該当値テキスト"/>
        <xdr:cNvSpPr txBox="1"/>
      </xdr:nvSpPr>
      <xdr:spPr>
        <a:xfrm>
          <a:off x="10515600" y="105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103505</xdr:rowOff>
    </xdr:from>
    <xdr:to>
      <xdr:col>50</xdr:col>
      <xdr:colOff>165100</xdr:colOff>
      <xdr:row>62</xdr:row>
      <xdr:rowOff>33655</xdr:rowOff>
    </xdr:to>
    <xdr:sp macro="" textlink="">
      <xdr:nvSpPr>
        <xdr:cNvPr id="134" name="楕円 133"/>
        <xdr:cNvSpPr/>
      </xdr:nvSpPr>
      <xdr:spPr>
        <a:xfrm>
          <a:off x="958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154305</xdr:rowOff>
    </xdr:from>
    <xdr:to>
      <xdr:col>55</xdr:col>
      <xdr:colOff>0</xdr:colOff>
      <xdr:row>61</xdr:row>
      <xdr:rowOff>157163</xdr:rowOff>
    </xdr:to>
    <xdr:cxnSp macro="">
      <xdr:nvCxnSpPr>
        <xdr:cNvPr id="135" name="直線コネクタ 134"/>
        <xdr:cNvCxnSpPr/>
      </xdr:nvCxnSpPr>
      <xdr:spPr>
        <a:xfrm>
          <a:off x="9639300" y="106127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24782</xdr:rowOff>
    </xdr:from>
    <xdr:ext cx="469744" cy="259045"/>
    <xdr:sp macro="" textlink="">
      <xdr:nvSpPr>
        <xdr:cNvPr id="136" name="n_1mainValue【体育館・プール】&#10;一人当たり面積"/>
        <xdr:cNvSpPr txBox="1"/>
      </xdr:nvSpPr>
      <xdr:spPr>
        <a:xfrm>
          <a:off x="93917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2" name="直線コネクタ 161"/>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3"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64" name="直線コネクタ 163"/>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67"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68" name="フローチャート: 判断 167"/>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69" name="フローチャート: 判断 168"/>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0"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1" name="フローチャート: 判断 170"/>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2"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3" name="フローチャート: 判断 17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74"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80" name="楕円 179"/>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181" name="【福祉施設】&#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182" name="楕円 181"/>
        <xdr:cNvSpPr/>
      </xdr:nvSpPr>
      <xdr:spPr>
        <a:xfrm>
          <a:off x="3746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116477</xdr:rowOff>
    </xdr:to>
    <xdr:cxnSp macro="">
      <xdr:nvCxnSpPr>
        <xdr:cNvPr id="183" name="直線コネクタ 182"/>
        <xdr:cNvCxnSpPr/>
      </xdr:nvCxnSpPr>
      <xdr:spPr>
        <a:xfrm flipV="1">
          <a:off x="3797300" y="141427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184" name="n_1main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5" name="直線コネクタ 19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6" name="テキスト ボックス 19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7" name="直線コネクタ 19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8" name="テキスト ボックス 19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9" name="直線コネクタ 19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0" name="テキスト ボックス 19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1" name="直線コネクタ 20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2" name="テキスト ボックス 20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3" name="直線コネクタ 20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4" name="テキスト ボックス 20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5" name="直線コネクタ 20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6" name="テキスト ボックス 20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0" name="直線コネクタ 209"/>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1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2" name="直線コネクタ 21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1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14" name="直線コネクタ 21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15"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16" name="フローチャート: 判断 215"/>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17" name="フローチャート: 判断 21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1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19" name="フローチャート: 判断 218"/>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20"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21" name="フローチャート: 判断 220"/>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22"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138612</xdr:rowOff>
    </xdr:from>
    <xdr:to>
      <xdr:col>55</xdr:col>
      <xdr:colOff>50800</xdr:colOff>
      <xdr:row>85</xdr:row>
      <xdr:rowOff>68762</xdr:rowOff>
    </xdr:to>
    <xdr:sp macro="" textlink="">
      <xdr:nvSpPr>
        <xdr:cNvPr id="228" name="楕円 227"/>
        <xdr:cNvSpPr/>
      </xdr:nvSpPr>
      <xdr:spPr>
        <a:xfrm>
          <a:off x="104267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117039</xdr:rowOff>
    </xdr:from>
    <xdr:ext cx="469744" cy="259045"/>
    <xdr:sp macro="" textlink="">
      <xdr:nvSpPr>
        <xdr:cNvPr id="229" name="【福祉施設】&#10;一人当たり面積該当値テキスト"/>
        <xdr:cNvSpPr txBox="1"/>
      </xdr:nvSpPr>
      <xdr:spPr>
        <a:xfrm>
          <a:off x="10515600" y="1451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230" name="楕円 229"/>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17962</xdr:rowOff>
    </xdr:to>
    <xdr:cxnSp macro="">
      <xdr:nvCxnSpPr>
        <xdr:cNvPr id="231" name="直線コネクタ 230"/>
        <xdr:cNvCxnSpPr/>
      </xdr:nvCxnSpPr>
      <xdr:spPr>
        <a:xfrm>
          <a:off x="9639300" y="1458685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55534</xdr:rowOff>
    </xdr:from>
    <xdr:ext cx="469744" cy="259045"/>
    <xdr:sp macro="" textlink="">
      <xdr:nvSpPr>
        <xdr:cNvPr id="232" name="n_1mainValue【福祉施設】&#10;一人当たり面積"/>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3" name="テキスト ボックス 2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4" name="直線コネクタ 2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5" name="テキスト ボックス 2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6" name="直線コネクタ 2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7" name="テキスト ボックス 2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8" name="直線コネクタ 2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9" name="テキスト ボックス 2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0" name="直線コネクタ 2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1" name="テキスト ボックス 2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2" name="直線コネクタ 2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3" name="テキスト ボックス 2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5" name="テキスト ボックス 2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57" name="直線コネクタ 256"/>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58"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59" name="直線コネクタ 258"/>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60"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61" name="直線コネクタ 260"/>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62"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63" name="フローチャート: 判断 262"/>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64" name="フローチャート: 判断 263"/>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104791</xdr:rowOff>
    </xdr:from>
    <xdr:ext cx="405111" cy="259045"/>
    <xdr:sp macro="" textlink="">
      <xdr:nvSpPr>
        <xdr:cNvPr id="265" name="n_1aveValue【市民会館】&#10;有形固定資産減価償却率"/>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66" name="フローチャート: 判断 265"/>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267"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68" name="フローチャート: 判断 267"/>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29227</xdr:rowOff>
    </xdr:from>
    <xdr:ext cx="405111" cy="259045"/>
    <xdr:sp macro="" textlink="">
      <xdr:nvSpPr>
        <xdr:cNvPr id="269"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275" name="楕円 274"/>
        <xdr:cNvSpPr/>
      </xdr:nvSpPr>
      <xdr:spPr>
        <a:xfrm>
          <a:off x="4584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21607</xdr:rowOff>
    </xdr:from>
    <xdr:ext cx="405111" cy="259045"/>
    <xdr:sp macro="" textlink="">
      <xdr:nvSpPr>
        <xdr:cNvPr id="276" name="【市民会館】&#10;有形固定資産減価償却率該当値テキスト"/>
        <xdr:cNvSpPr txBox="1"/>
      </xdr:nvSpPr>
      <xdr:spPr>
        <a:xfrm>
          <a:off x="4673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34925</xdr:rowOff>
    </xdr:from>
    <xdr:to>
      <xdr:col>20</xdr:col>
      <xdr:colOff>38100</xdr:colOff>
      <xdr:row>103</xdr:row>
      <xdr:rowOff>136525</xdr:rowOff>
    </xdr:to>
    <xdr:sp macro="" textlink="">
      <xdr:nvSpPr>
        <xdr:cNvPr id="277" name="楕円 276"/>
        <xdr:cNvSpPr/>
      </xdr:nvSpPr>
      <xdr:spPr>
        <a:xfrm>
          <a:off x="3746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103</xdr:row>
      <xdr:rowOff>85725</xdr:rowOff>
    </xdr:to>
    <xdr:cxnSp macro="">
      <xdr:nvCxnSpPr>
        <xdr:cNvPr id="278" name="直線コネクタ 277"/>
        <xdr:cNvCxnSpPr/>
      </xdr:nvCxnSpPr>
      <xdr:spPr>
        <a:xfrm flipV="1">
          <a:off x="3797300" y="17708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153052</xdr:rowOff>
    </xdr:from>
    <xdr:ext cx="405111" cy="259045"/>
    <xdr:sp macro="" textlink="">
      <xdr:nvSpPr>
        <xdr:cNvPr id="279" name="n_1mainValue【市民会館】&#10;有形固定資産減価償却率"/>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0" name="直線コネクタ 2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1" name="テキスト ボックス 2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2" name="直線コネクタ 2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3" name="テキスト ボックス 2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6" name="直線コネクタ 2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7" name="テキスト ボックス 2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8" name="直線コネクタ 2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9" name="テキスト ボックス 2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03" name="直線コネクタ 302"/>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04"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05" name="直線コネクタ 304"/>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06"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07" name="直線コネクタ 306"/>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308" name="【市民会館】&#10;一人当たり面積平均値テキスト"/>
        <xdr:cNvSpPr txBox="1"/>
      </xdr:nvSpPr>
      <xdr:spPr>
        <a:xfrm>
          <a:off x="10515600" y="1780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09" name="フローチャート: 判断 308"/>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10" name="フローチャート: 判断 309"/>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311"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12" name="フローチャート: 判断 311"/>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13"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14" name="フローチャート: 判断 313"/>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315"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122555</xdr:rowOff>
    </xdr:from>
    <xdr:to>
      <xdr:col>55</xdr:col>
      <xdr:colOff>50800</xdr:colOff>
      <xdr:row>106</xdr:row>
      <xdr:rowOff>52705</xdr:rowOff>
    </xdr:to>
    <xdr:sp macro="" textlink="">
      <xdr:nvSpPr>
        <xdr:cNvPr id="321" name="楕円 320"/>
        <xdr:cNvSpPr/>
      </xdr:nvSpPr>
      <xdr:spPr>
        <a:xfrm>
          <a:off x="10426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100982</xdr:rowOff>
    </xdr:from>
    <xdr:ext cx="469744" cy="259045"/>
    <xdr:sp macro="" textlink="">
      <xdr:nvSpPr>
        <xdr:cNvPr id="322" name="【市民会館】&#10;一人当たり面積該当値テキスト"/>
        <xdr:cNvSpPr txBox="1"/>
      </xdr:nvSpPr>
      <xdr:spPr>
        <a:xfrm>
          <a:off x="10515600"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116839</xdr:rowOff>
    </xdr:from>
    <xdr:to>
      <xdr:col>50</xdr:col>
      <xdr:colOff>165100</xdr:colOff>
      <xdr:row>106</xdr:row>
      <xdr:rowOff>46989</xdr:rowOff>
    </xdr:to>
    <xdr:sp macro="" textlink="">
      <xdr:nvSpPr>
        <xdr:cNvPr id="323" name="楕円 322"/>
        <xdr:cNvSpPr/>
      </xdr:nvSpPr>
      <xdr:spPr>
        <a:xfrm>
          <a:off x="958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1905</xdr:rowOff>
    </xdr:to>
    <xdr:cxnSp macro="">
      <xdr:nvCxnSpPr>
        <xdr:cNvPr id="324" name="直線コネクタ 323"/>
        <xdr:cNvCxnSpPr/>
      </xdr:nvCxnSpPr>
      <xdr:spPr>
        <a:xfrm>
          <a:off x="9639300" y="181698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38116</xdr:rowOff>
    </xdr:from>
    <xdr:ext cx="469744" cy="259045"/>
    <xdr:sp macro="" textlink="">
      <xdr:nvSpPr>
        <xdr:cNvPr id="325" name="n_1mainValue【市民会館】&#10;一人当たり面積"/>
        <xdr:cNvSpPr txBox="1"/>
      </xdr:nvSpPr>
      <xdr:spPr>
        <a:xfrm>
          <a:off x="9391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50" name="直線コネクタ 349"/>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51"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52" name="直線コネクタ 351"/>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4" name="直線コネクタ 35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355"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56" name="フローチャート: 判断 355"/>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57" name="フローチャート: 判断 356"/>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358"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59" name="フローチャート: 判断 358"/>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61612</xdr:rowOff>
    </xdr:from>
    <xdr:ext cx="405111" cy="259045"/>
    <xdr:sp macro="" textlink="">
      <xdr:nvSpPr>
        <xdr:cNvPr id="360" name="n_2aveValue【一般廃棄物処理施設】&#10;有形固定資産減価償却率"/>
        <xdr:cNvSpPr txBox="1"/>
      </xdr:nvSpPr>
      <xdr:spPr>
        <a:xfrm>
          <a:off x="143897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61" name="フローチャート: 判断 360"/>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62"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8" name="楕円 367"/>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369" name="【一般廃棄物処理施設】&#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370" name="楕円 369"/>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102870</xdr:rowOff>
    </xdr:to>
    <xdr:cxnSp macro="">
      <xdr:nvCxnSpPr>
        <xdr:cNvPr id="371" name="直線コネクタ 370"/>
        <xdr:cNvCxnSpPr/>
      </xdr:nvCxnSpPr>
      <xdr:spPr>
        <a:xfrm flipV="1">
          <a:off x="15481300" y="6728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144797</xdr:rowOff>
    </xdr:from>
    <xdr:ext cx="405111" cy="259045"/>
    <xdr:sp macro="" textlink="">
      <xdr:nvSpPr>
        <xdr:cNvPr id="372" name="n_1mainValue【一般廃棄物処理施設】&#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4" name="テキスト ボックス 38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6" name="テキスト ボックス 38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8" name="テキスト ボックス 38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0" name="テキスト ボックス 38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2" name="テキスト ボックス 39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4" name="テキスト ボックス 39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96" name="直線コネクタ 395"/>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97"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98" name="直線コネクタ 397"/>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99"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00" name="直線コネクタ 399"/>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01"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02" name="フローチャート: 判断 401"/>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03" name="フローチャート: 判断 402"/>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404"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05" name="フローチャート: 判断 404"/>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06"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07" name="フローチャート: 判断 406"/>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08"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9720</xdr:rowOff>
    </xdr:from>
    <xdr:to>
      <xdr:col>116</xdr:col>
      <xdr:colOff>114300</xdr:colOff>
      <xdr:row>41</xdr:row>
      <xdr:rowOff>111320</xdr:rowOff>
    </xdr:to>
    <xdr:sp macro="" textlink="">
      <xdr:nvSpPr>
        <xdr:cNvPr id="414" name="楕円 413"/>
        <xdr:cNvSpPr/>
      </xdr:nvSpPr>
      <xdr:spPr>
        <a:xfrm>
          <a:off x="22110700" y="70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159597</xdr:rowOff>
    </xdr:from>
    <xdr:ext cx="599010" cy="259045"/>
    <xdr:sp macro="" textlink="">
      <xdr:nvSpPr>
        <xdr:cNvPr id="415" name="【一般廃棄物処理施設】&#10;一人当たり有形固定資産（償却資産）額該当値テキスト"/>
        <xdr:cNvSpPr txBox="1"/>
      </xdr:nvSpPr>
      <xdr:spPr>
        <a:xfrm>
          <a:off x="22199600" y="701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7930</xdr:rowOff>
    </xdr:from>
    <xdr:to>
      <xdr:col>112</xdr:col>
      <xdr:colOff>38100</xdr:colOff>
      <xdr:row>41</xdr:row>
      <xdr:rowOff>109530</xdr:rowOff>
    </xdr:to>
    <xdr:sp macro="" textlink="">
      <xdr:nvSpPr>
        <xdr:cNvPr id="416" name="楕円 415"/>
        <xdr:cNvSpPr/>
      </xdr:nvSpPr>
      <xdr:spPr>
        <a:xfrm>
          <a:off x="21272500" y="70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58730</xdr:rowOff>
    </xdr:from>
    <xdr:to>
      <xdr:col>116</xdr:col>
      <xdr:colOff>63500</xdr:colOff>
      <xdr:row>41</xdr:row>
      <xdr:rowOff>60520</xdr:rowOff>
    </xdr:to>
    <xdr:cxnSp macro="">
      <xdr:nvCxnSpPr>
        <xdr:cNvPr id="417" name="直線コネクタ 416"/>
        <xdr:cNvCxnSpPr/>
      </xdr:nvCxnSpPr>
      <xdr:spPr>
        <a:xfrm>
          <a:off x="21323300" y="7088180"/>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100657</xdr:rowOff>
    </xdr:from>
    <xdr:ext cx="599010" cy="259045"/>
    <xdr:sp macro="" textlink="">
      <xdr:nvSpPr>
        <xdr:cNvPr id="418" name="n_1mainValue【一般廃棄物処理施設】&#10;一人当たり有形固定資産（償却資産）額"/>
        <xdr:cNvSpPr txBox="1"/>
      </xdr:nvSpPr>
      <xdr:spPr>
        <a:xfrm>
          <a:off x="21011095" y="713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43" name="直線コネクタ 442"/>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44"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45" name="直線コネクタ 444"/>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46"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47" name="直線コネクタ 446"/>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48"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49" name="フローチャート: 判断 448"/>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50" name="フローチャート: 判断 449"/>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51"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52" name="フローチャート: 判断 451"/>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453"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54" name="フローチャート: 判断 453"/>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55"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61" name="楕円 460"/>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462"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63" name="楕円 462"/>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464" name="直線コネクタ 463"/>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65"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91" name="直線コネクタ 490"/>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92"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93" name="直線コネクタ 492"/>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94"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95" name="直線コネクタ 494"/>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96"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97" name="フローチャート: 判断 496"/>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98" name="フローチャート: 判断 497"/>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99"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500" name="フローチャート: 判断 499"/>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501"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502" name="フローチャート: 判断 501"/>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503"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102688</xdr:rowOff>
    </xdr:from>
    <xdr:to>
      <xdr:col>116</xdr:col>
      <xdr:colOff>114300</xdr:colOff>
      <xdr:row>64</xdr:row>
      <xdr:rowOff>32838</xdr:rowOff>
    </xdr:to>
    <xdr:sp macro="" textlink="">
      <xdr:nvSpPr>
        <xdr:cNvPr id="509" name="楕円 508"/>
        <xdr:cNvSpPr/>
      </xdr:nvSpPr>
      <xdr:spPr>
        <a:xfrm>
          <a:off x="221107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17615</xdr:rowOff>
    </xdr:from>
    <xdr:ext cx="469744" cy="259045"/>
    <xdr:sp macro="" textlink="">
      <xdr:nvSpPr>
        <xdr:cNvPr id="510" name="【保健センター・保健所】&#10;一人当たり面積該当値テキスト"/>
        <xdr:cNvSpPr txBox="1"/>
      </xdr:nvSpPr>
      <xdr:spPr>
        <a:xfrm>
          <a:off x="22199600" y="1081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101056</xdr:rowOff>
    </xdr:from>
    <xdr:to>
      <xdr:col>112</xdr:col>
      <xdr:colOff>38100</xdr:colOff>
      <xdr:row>64</xdr:row>
      <xdr:rowOff>31206</xdr:rowOff>
    </xdr:to>
    <xdr:sp macro="" textlink="">
      <xdr:nvSpPr>
        <xdr:cNvPr id="511" name="楕円 510"/>
        <xdr:cNvSpPr/>
      </xdr:nvSpPr>
      <xdr:spPr>
        <a:xfrm>
          <a:off x="21272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151856</xdr:rowOff>
    </xdr:from>
    <xdr:to>
      <xdr:col>116</xdr:col>
      <xdr:colOff>63500</xdr:colOff>
      <xdr:row>63</xdr:row>
      <xdr:rowOff>153488</xdr:rowOff>
    </xdr:to>
    <xdr:cxnSp macro="">
      <xdr:nvCxnSpPr>
        <xdr:cNvPr id="512" name="直線コネクタ 511"/>
        <xdr:cNvCxnSpPr/>
      </xdr:nvCxnSpPr>
      <xdr:spPr>
        <a:xfrm>
          <a:off x="21323300" y="109532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22333</xdr:rowOff>
    </xdr:from>
    <xdr:ext cx="469744" cy="259045"/>
    <xdr:sp macro="" textlink="">
      <xdr:nvSpPr>
        <xdr:cNvPr id="513" name="n_1mainValue【保健センター・保健所】&#10;一人当たり面積"/>
        <xdr:cNvSpPr txBox="1"/>
      </xdr:nvSpPr>
      <xdr:spPr>
        <a:xfrm>
          <a:off x="21075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4" name="テキスト ボックス 5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6" name="テキスト ボックス 5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4" name="テキスト ボックス 5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38" name="直線コネクタ 537"/>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39"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40" name="直線コネクタ 539"/>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41"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42" name="直線コネクタ 541"/>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43"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44" name="フローチャート: 判断 543"/>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45" name="フローチャート: 判断 544"/>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46"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47" name="フローチャート: 判断 546"/>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48"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49" name="フローチャート: 判断 548"/>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550"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556" name="楕円 555"/>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557" name="【消防施設】&#10;有形固定資産減価償却率該当値テキスト"/>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558" name="楕円 557"/>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100964</xdr:rowOff>
    </xdr:to>
    <xdr:cxnSp macro="">
      <xdr:nvCxnSpPr>
        <xdr:cNvPr id="559" name="直線コネクタ 558"/>
        <xdr:cNvCxnSpPr/>
      </xdr:nvCxnSpPr>
      <xdr:spPr>
        <a:xfrm flipV="1">
          <a:off x="15481300" y="14249400"/>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142891</xdr:rowOff>
    </xdr:from>
    <xdr:ext cx="405111" cy="259045"/>
    <xdr:sp macro="" textlink="">
      <xdr:nvSpPr>
        <xdr:cNvPr id="560" name="n_1mainValue【消防施設】&#10;有形固定資産減価償却率"/>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82" name="直線コネクタ 58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8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84" name="直線コネクタ 58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8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86" name="直線コネクタ 58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87"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88" name="フローチャート: 判断 58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89" name="フローチャート: 判断 58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590"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91" name="フローチャート: 判断 59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92"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93" name="フローチャート: 判断 59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9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53594</xdr:rowOff>
    </xdr:from>
    <xdr:to>
      <xdr:col>116</xdr:col>
      <xdr:colOff>114300</xdr:colOff>
      <xdr:row>78</xdr:row>
      <xdr:rowOff>155194</xdr:rowOff>
    </xdr:to>
    <xdr:sp macro="" textlink="">
      <xdr:nvSpPr>
        <xdr:cNvPr id="600" name="楕円 599"/>
        <xdr:cNvSpPr/>
      </xdr:nvSpPr>
      <xdr:spPr>
        <a:xfrm>
          <a:off x="221107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6621</xdr:rowOff>
    </xdr:from>
    <xdr:ext cx="469744" cy="259045"/>
    <xdr:sp macro="" textlink="">
      <xdr:nvSpPr>
        <xdr:cNvPr id="601" name="【消防施設】&#10;一人当たり面積該当値テキスト"/>
        <xdr:cNvSpPr txBox="1"/>
      </xdr:nvSpPr>
      <xdr:spPr>
        <a:xfrm>
          <a:off x="22199600" y="133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38049</xdr:rowOff>
    </xdr:from>
    <xdr:to>
      <xdr:col>112</xdr:col>
      <xdr:colOff>38100</xdr:colOff>
      <xdr:row>78</xdr:row>
      <xdr:rowOff>139649</xdr:rowOff>
    </xdr:to>
    <xdr:sp macro="" textlink="">
      <xdr:nvSpPr>
        <xdr:cNvPr id="602" name="楕円 601"/>
        <xdr:cNvSpPr/>
      </xdr:nvSpPr>
      <xdr:spPr>
        <a:xfrm>
          <a:off x="21272500" y="134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88849</xdr:rowOff>
    </xdr:from>
    <xdr:to>
      <xdr:col>116</xdr:col>
      <xdr:colOff>63500</xdr:colOff>
      <xdr:row>78</xdr:row>
      <xdr:rowOff>104394</xdr:rowOff>
    </xdr:to>
    <xdr:cxnSp macro="">
      <xdr:nvCxnSpPr>
        <xdr:cNvPr id="603" name="直線コネクタ 602"/>
        <xdr:cNvCxnSpPr/>
      </xdr:nvCxnSpPr>
      <xdr:spPr>
        <a:xfrm>
          <a:off x="21323300" y="13461949"/>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156176</xdr:rowOff>
    </xdr:from>
    <xdr:ext cx="469744" cy="259045"/>
    <xdr:sp macro="" textlink="">
      <xdr:nvSpPr>
        <xdr:cNvPr id="604" name="n_1mainValue【消防施設】&#10;一人当たり面積"/>
        <xdr:cNvSpPr txBox="1"/>
      </xdr:nvSpPr>
      <xdr:spPr>
        <a:xfrm>
          <a:off x="21075727" y="131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6" name="テキスト ボックス 6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6" name="テキスト ボックス 6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30" name="直線コネクタ 629"/>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31"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32" name="直線コネクタ 631"/>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4" name="直線コネクタ 6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35"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36" name="フローチャート: 判断 635"/>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37" name="フローチャート: 判断 636"/>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38"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39" name="フローチャート: 判断 63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640"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41" name="フローチャート: 判断 640"/>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642"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48" name="楕円 647"/>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49"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50" name="楕円 649"/>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51" name="直線コネクタ 650"/>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652"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3" name="テキスト ボックス 6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79" name="直線コネクタ 678"/>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0"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1" name="直線コネクタ 68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82"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83" name="直線コネクタ 682"/>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684"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85" name="フローチャート: 判断 68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86" name="フローチャート: 判断 685"/>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87"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88" name="フローチャート: 判断 68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89"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90" name="フローチャート: 判断 689"/>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91"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146231</xdr:rowOff>
    </xdr:from>
    <xdr:to>
      <xdr:col>116</xdr:col>
      <xdr:colOff>114300</xdr:colOff>
      <xdr:row>109</xdr:row>
      <xdr:rowOff>76381</xdr:rowOff>
    </xdr:to>
    <xdr:sp macro="" textlink="">
      <xdr:nvSpPr>
        <xdr:cNvPr id="697" name="楕円 696"/>
        <xdr:cNvSpPr/>
      </xdr:nvSpPr>
      <xdr:spPr>
        <a:xfrm>
          <a:off x="221107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61158</xdr:rowOff>
    </xdr:from>
    <xdr:ext cx="469744" cy="259045"/>
    <xdr:sp macro="" textlink="">
      <xdr:nvSpPr>
        <xdr:cNvPr id="698" name="【庁舎】&#10;一人当たり面積該当値テキスト"/>
        <xdr:cNvSpPr txBox="1"/>
      </xdr:nvSpPr>
      <xdr:spPr>
        <a:xfrm>
          <a:off x="22199600" y="185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142966</xdr:rowOff>
    </xdr:from>
    <xdr:to>
      <xdr:col>112</xdr:col>
      <xdr:colOff>38100</xdr:colOff>
      <xdr:row>109</xdr:row>
      <xdr:rowOff>73116</xdr:rowOff>
    </xdr:to>
    <xdr:sp macro="" textlink="">
      <xdr:nvSpPr>
        <xdr:cNvPr id="699" name="楕円 698"/>
        <xdr:cNvSpPr/>
      </xdr:nvSpPr>
      <xdr:spPr>
        <a:xfrm>
          <a:off x="21272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22316</xdr:rowOff>
    </xdr:from>
    <xdr:to>
      <xdr:col>116</xdr:col>
      <xdr:colOff>63500</xdr:colOff>
      <xdr:row>109</xdr:row>
      <xdr:rowOff>25581</xdr:rowOff>
    </xdr:to>
    <xdr:cxnSp macro="">
      <xdr:nvCxnSpPr>
        <xdr:cNvPr id="700" name="直線コネクタ 699"/>
        <xdr:cNvCxnSpPr/>
      </xdr:nvCxnSpPr>
      <xdr:spPr>
        <a:xfrm>
          <a:off x="21323300" y="187103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64243</xdr:rowOff>
    </xdr:from>
    <xdr:ext cx="469744" cy="259045"/>
    <xdr:sp macro="" textlink="">
      <xdr:nvSpPr>
        <xdr:cNvPr id="701" name="n_1mainValue【庁舎】&#10;一人当たり面積"/>
        <xdr:cNvSpPr txBox="1"/>
      </xdr:nvSpPr>
      <xdr:spPr>
        <a:xfrm>
          <a:off x="210757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有形固定資産減価償却率が類似団体平均を上回るのは、体育館・プール、市民会館、保健センター、庁舎である。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位である庁舎については築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年以上を経過しているため、建替えを含めた検討を行う必要がある。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体育館・プール、市民会館、保健センターについても施設の長寿命化や最適化を考慮する必要がある。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また、福祉施設、消防施設については類似団体平均を下回っており、更新計画に基づく消防屯所の建替えを等を行っていることが要因である。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となっている。各種施策による住民基本台帳人口の増（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8,670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8,785</a:t>
          </a:r>
          <a:r>
            <a:rPr kumimoji="1" lang="ja-JP" altLang="en-US" sz="1300">
              <a:latin typeface="ＭＳ Ｐゴシック" panose="020B0600070205080204" pitchFamily="50" charset="-128"/>
              <a:ea typeface="ＭＳ Ｐゴシック" panose="020B0600070205080204" pitchFamily="50" charset="-128"/>
            </a:rPr>
            <a:t>人）や宅地開発に伴う税収等の増により、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年度を含む過去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か年の平均値で算出される財政力指数は</a:t>
          </a:r>
          <a:r>
            <a:rPr kumimoji="1" lang="en-US" altLang="ja-JP" sz="1300">
              <a:latin typeface="ＭＳ Ｐゴシック" panose="020B0600070205080204" pitchFamily="50" charset="-128"/>
              <a:ea typeface="ＭＳ Ｐゴシック" panose="020B0600070205080204" pitchFamily="50" charset="-128"/>
            </a:rPr>
            <a:t>0.379</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0.367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今後、社会保障関係費増や税収減が将来的に見込まれる中、事務事業の見直しや選択を図るとともに、税収等の自主財源の一層の確保に努める。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83759</xdr:rowOff>
    </xdr:to>
    <xdr:cxnSp macro="">
      <xdr:nvCxnSpPr>
        <xdr:cNvPr id="79" name="直線コネクタ 78"/>
        <xdr:cNvCxnSpPr/>
      </xdr:nvCxnSpPr>
      <xdr:spPr>
        <a:xfrm flipV="1">
          <a:off x="1447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98" name="テキスト ボックス 97"/>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っている。システム保守やリプレース経費、公共施設老朽化に伴う維持管理費、委託や臨時職員の増加等により、年々経常経費が増加傾向にあるため、システム共同利用（自治体クラウド）の導入検討や民間委託・指定管理者制度の活用を図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64</xdr:row>
      <xdr:rowOff>168063</xdr:rowOff>
    </xdr:to>
    <xdr:cxnSp macro="">
      <xdr:nvCxnSpPr>
        <xdr:cNvPr id="133" name="直線コネクタ 132"/>
        <xdr:cNvCxnSpPr/>
      </xdr:nvCxnSpPr>
      <xdr:spPr>
        <a:xfrm>
          <a:off x="4114800" y="111247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64</xdr:row>
      <xdr:rowOff>151977</xdr:rowOff>
    </xdr:to>
    <xdr:cxnSp macro="">
      <xdr:nvCxnSpPr>
        <xdr:cNvPr id="136" name="直線コネクタ 135"/>
        <xdr:cNvCxnSpPr/>
      </xdr:nvCxnSpPr>
      <xdr:spPr>
        <a:xfrm>
          <a:off x="3225800" y="1109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64</xdr:row>
      <xdr:rowOff>119804</xdr:rowOff>
    </xdr:to>
    <xdr:cxnSp macro="">
      <xdr:nvCxnSpPr>
        <xdr:cNvPr id="139" name="直線コネクタ 138"/>
        <xdr:cNvCxnSpPr/>
      </xdr:nvCxnSpPr>
      <xdr:spPr>
        <a:xfrm>
          <a:off x="2336800" y="110724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164042</xdr:rowOff>
    </xdr:to>
    <xdr:cxnSp macro="">
      <xdr:nvCxnSpPr>
        <xdr:cNvPr id="142" name="直線コネクタ 141"/>
        <xdr:cNvCxnSpPr/>
      </xdr:nvCxnSpPr>
      <xdr:spPr>
        <a:xfrm flipV="1">
          <a:off x="1447800" y="1107249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2" name="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3"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4" name="楕円 153"/>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5" name="テキスト ボックス 154"/>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6" name="楕円 155"/>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7" name="テキスト ボックス 156"/>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8" name="楕円 157"/>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9" name="テキスト ボックス 158"/>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113242</xdr:rowOff>
    </xdr:from>
    <xdr:to>
      <xdr:col>7</xdr:col>
      <xdr:colOff>31750</xdr:colOff>
      <xdr:row>65</xdr:row>
      <xdr:rowOff>43392</xdr:rowOff>
    </xdr:to>
    <xdr:sp macro="" textlink="">
      <xdr:nvSpPr>
        <xdr:cNvPr id="160" name="楕円 159"/>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28169</xdr:rowOff>
    </xdr:from>
    <xdr:ext cx="762000" cy="259045"/>
    <xdr:sp macro="" textlink="">
      <xdr:nvSpPr>
        <xdr:cNvPr id="161" name="テキスト ボックス 160"/>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19,536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243,710</a:t>
          </a:r>
          <a:r>
            <a:rPr kumimoji="1" lang="ja-JP" altLang="en-US" sz="1300">
              <a:latin typeface="ＭＳ Ｐゴシック" panose="020B0600070205080204" pitchFamily="50" charset="-128"/>
              <a:ea typeface="ＭＳ Ｐゴシック" panose="020B0600070205080204" pitchFamily="50" charset="-128"/>
            </a:rPr>
            <a:t>円となっているが、村営温泉保養施設の指定管理者制度の導入による人件費抑制や東京電力福島第一原子力発電所事故による放射性物質対策の除染事業量減による物件費の減により、昨年度と比較し</a:t>
          </a:r>
          <a:r>
            <a:rPr kumimoji="1" lang="en-US" altLang="ja-JP" sz="1300">
              <a:latin typeface="ＭＳ Ｐゴシック" panose="020B0600070205080204" pitchFamily="50" charset="-128"/>
              <a:ea typeface="ＭＳ Ｐゴシック" panose="020B0600070205080204" pitchFamily="50" charset="-128"/>
            </a:rPr>
            <a:t>65,510</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309,220</a:t>
          </a:r>
          <a:r>
            <a:rPr kumimoji="1" lang="ja-JP" altLang="en-US" sz="1300">
              <a:latin typeface="ＭＳ Ｐゴシック" panose="020B0600070205080204" pitchFamily="50" charset="-128"/>
              <a:ea typeface="ＭＳ Ｐゴシック" panose="020B0600070205080204" pitchFamily="50" charset="-128"/>
            </a:rPr>
            <a:t>円）となっている。今後も保育所等、民間でも実施可能な部分については、指定管理者制度の導入を視野に入れ、更なるコスト削減に努める。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8254</xdr:rowOff>
    </xdr:from>
    <xdr:to>
      <xdr:col>23</xdr:col>
      <xdr:colOff>133350</xdr:colOff>
      <xdr:row>84</xdr:row>
      <xdr:rowOff>62626</xdr:rowOff>
    </xdr:to>
    <xdr:cxnSp macro="">
      <xdr:nvCxnSpPr>
        <xdr:cNvPr id="198" name="直線コネクタ 197"/>
        <xdr:cNvCxnSpPr/>
      </xdr:nvCxnSpPr>
      <xdr:spPr>
        <a:xfrm flipV="1">
          <a:off x="4114800" y="14238604"/>
          <a:ext cx="838200" cy="2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149110</xdr:rowOff>
    </xdr:from>
    <xdr:to>
      <xdr:col>19</xdr:col>
      <xdr:colOff>133350</xdr:colOff>
      <xdr:row>84</xdr:row>
      <xdr:rowOff>62626</xdr:rowOff>
    </xdr:to>
    <xdr:cxnSp macro="">
      <xdr:nvCxnSpPr>
        <xdr:cNvPr id="201" name="直線コネクタ 200"/>
        <xdr:cNvCxnSpPr/>
      </xdr:nvCxnSpPr>
      <xdr:spPr>
        <a:xfrm>
          <a:off x="3225800" y="14208010"/>
          <a:ext cx="889000" cy="2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102625</xdr:rowOff>
    </xdr:from>
    <xdr:to>
      <xdr:col>15</xdr:col>
      <xdr:colOff>82550</xdr:colOff>
      <xdr:row>82</xdr:row>
      <xdr:rowOff>149110</xdr:rowOff>
    </xdr:to>
    <xdr:cxnSp macro="">
      <xdr:nvCxnSpPr>
        <xdr:cNvPr id="204" name="直線コネクタ 203"/>
        <xdr:cNvCxnSpPr/>
      </xdr:nvCxnSpPr>
      <xdr:spPr>
        <a:xfrm>
          <a:off x="2336800" y="14161525"/>
          <a:ext cx="889000" cy="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102625</xdr:rowOff>
    </xdr:from>
    <xdr:to>
      <xdr:col>11</xdr:col>
      <xdr:colOff>31750</xdr:colOff>
      <xdr:row>84</xdr:row>
      <xdr:rowOff>63897</xdr:rowOff>
    </xdr:to>
    <xdr:cxnSp macro="">
      <xdr:nvCxnSpPr>
        <xdr:cNvPr id="207" name="直線コネクタ 206"/>
        <xdr:cNvCxnSpPr/>
      </xdr:nvCxnSpPr>
      <xdr:spPr>
        <a:xfrm flipV="1">
          <a:off x="1447800" y="14161525"/>
          <a:ext cx="889000" cy="3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128904</xdr:rowOff>
    </xdr:from>
    <xdr:to>
      <xdr:col>23</xdr:col>
      <xdr:colOff>184150</xdr:colOff>
      <xdr:row>83</xdr:row>
      <xdr:rowOff>59054</xdr:rowOff>
    </xdr:to>
    <xdr:sp macro="" textlink="">
      <xdr:nvSpPr>
        <xdr:cNvPr id="217" name="楕円 216"/>
        <xdr:cNvSpPr/>
      </xdr:nvSpPr>
      <xdr:spPr>
        <a:xfrm>
          <a:off x="4902200" y="141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100981</xdr:rowOff>
    </xdr:from>
    <xdr:ext cx="762000" cy="259045"/>
    <xdr:sp macro="" textlink="">
      <xdr:nvSpPr>
        <xdr:cNvPr id="218" name="人件費・物件費等の状況該当値テキスト"/>
        <xdr:cNvSpPr txBox="1"/>
      </xdr:nvSpPr>
      <xdr:spPr>
        <a:xfrm>
          <a:off x="5041900" y="141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11826</xdr:rowOff>
    </xdr:from>
    <xdr:to>
      <xdr:col>19</xdr:col>
      <xdr:colOff>184150</xdr:colOff>
      <xdr:row>84</xdr:row>
      <xdr:rowOff>113426</xdr:rowOff>
    </xdr:to>
    <xdr:sp macro="" textlink="">
      <xdr:nvSpPr>
        <xdr:cNvPr id="219" name="楕円 218"/>
        <xdr:cNvSpPr/>
      </xdr:nvSpPr>
      <xdr:spPr>
        <a:xfrm>
          <a:off x="4064000" y="144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98203</xdr:rowOff>
    </xdr:from>
    <xdr:ext cx="736600" cy="259045"/>
    <xdr:sp macro="" textlink="">
      <xdr:nvSpPr>
        <xdr:cNvPr id="220" name="テキスト ボックス 219"/>
        <xdr:cNvSpPr txBox="1"/>
      </xdr:nvSpPr>
      <xdr:spPr>
        <a:xfrm>
          <a:off x="3733800" y="1450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98310</xdr:rowOff>
    </xdr:from>
    <xdr:to>
      <xdr:col>15</xdr:col>
      <xdr:colOff>133350</xdr:colOff>
      <xdr:row>83</xdr:row>
      <xdr:rowOff>28460</xdr:rowOff>
    </xdr:to>
    <xdr:sp macro="" textlink="">
      <xdr:nvSpPr>
        <xdr:cNvPr id="221" name="楕円 220"/>
        <xdr:cNvSpPr/>
      </xdr:nvSpPr>
      <xdr:spPr>
        <a:xfrm>
          <a:off x="3175000" y="141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13237</xdr:rowOff>
    </xdr:from>
    <xdr:ext cx="762000" cy="259045"/>
    <xdr:sp macro="" textlink="">
      <xdr:nvSpPr>
        <xdr:cNvPr id="222" name="テキスト ボックス 221"/>
        <xdr:cNvSpPr txBox="1"/>
      </xdr:nvSpPr>
      <xdr:spPr>
        <a:xfrm>
          <a:off x="2844800" y="142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51825</xdr:rowOff>
    </xdr:from>
    <xdr:to>
      <xdr:col>11</xdr:col>
      <xdr:colOff>82550</xdr:colOff>
      <xdr:row>82</xdr:row>
      <xdr:rowOff>153425</xdr:rowOff>
    </xdr:to>
    <xdr:sp macro="" textlink="">
      <xdr:nvSpPr>
        <xdr:cNvPr id="223" name="楕円 222"/>
        <xdr:cNvSpPr/>
      </xdr:nvSpPr>
      <xdr:spPr>
        <a:xfrm>
          <a:off x="2286000" y="141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138202</xdr:rowOff>
    </xdr:from>
    <xdr:ext cx="762000" cy="259045"/>
    <xdr:sp macro="" textlink="">
      <xdr:nvSpPr>
        <xdr:cNvPr id="224" name="テキスト ボックス 223"/>
        <xdr:cNvSpPr txBox="1"/>
      </xdr:nvSpPr>
      <xdr:spPr>
        <a:xfrm>
          <a:off x="1955800" y="141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13097</xdr:rowOff>
    </xdr:from>
    <xdr:to>
      <xdr:col>7</xdr:col>
      <xdr:colOff>31750</xdr:colOff>
      <xdr:row>84</xdr:row>
      <xdr:rowOff>114697</xdr:rowOff>
    </xdr:to>
    <xdr:sp macro="" textlink="">
      <xdr:nvSpPr>
        <xdr:cNvPr id="225" name="楕円 224"/>
        <xdr:cNvSpPr/>
      </xdr:nvSpPr>
      <xdr:spPr>
        <a:xfrm>
          <a:off x="1397000" y="14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99474</xdr:rowOff>
    </xdr:from>
    <xdr:ext cx="762000" cy="259045"/>
    <xdr:sp macro="" textlink="">
      <xdr:nvSpPr>
        <xdr:cNvPr id="226" name="テキスト ボックス 225"/>
        <xdr:cNvSpPr txBox="1"/>
      </xdr:nvSpPr>
      <xdr:spPr>
        <a:xfrm>
          <a:off x="1066800" y="145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となっている。国の人事院及び福島県人事委員会の勧告に準拠し、給与体系の見直しや各種手当の改正等により、今後も引き続き給与の適正化に努める。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23989</xdr:rowOff>
    </xdr:to>
    <xdr:cxnSp macro="">
      <xdr:nvCxnSpPr>
        <xdr:cNvPr id="260" name="直線コネクタ 259"/>
        <xdr:cNvCxnSpPr/>
      </xdr:nvCxnSpPr>
      <xdr:spPr>
        <a:xfrm flipV="1">
          <a:off x="16179800" y="149267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23989</xdr:rowOff>
    </xdr:to>
    <xdr:cxnSp macro="">
      <xdr:nvCxnSpPr>
        <xdr:cNvPr id="263" name="直線コネクタ 262"/>
        <xdr:cNvCxnSpPr/>
      </xdr:nvCxnSpPr>
      <xdr:spPr>
        <a:xfrm>
          <a:off x="15290800" y="1494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23989</xdr:rowOff>
    </xdr:to>
    <xdr:cxnSp macro="">
      <xdr:nvCxnSpPr>
        <xdr:cNvPr id="266" name="直線コネクタ 265"/>
        <xdr:cNvCxnSpPr/>
      </xdr:nvCxnSpPr>
      <xdr:spPr>
        <a:xfrm>
          <a:off x="14401800" y="148194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74789</xdr:rowOff>
    </xdr:to>
    <xdr:cxnSp macro="">
      <xdr:nvCxnSpPr>
        <xdr:cNvPr id="269" name="直線コネクタ 268"/>
        <xdr:cNvCxnSpPr/>
      </xdr:nvCxnSpPr>
      <xdr:spPr>
        <a:xfrm>
          <a:off x="13512800" y="146586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9" name="楕円 278"/>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0"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1" name="楕円 280"/>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2" name="テキスト ボックス 281"/>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3" name="楕円 282"/>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4" name="テキスト ボックス 283"/>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7" name="楕円 286"/>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8" name="テキスト ボックス 287"/>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11.42</a:t>
          </a:r>
          <a:r>
            <a:rPr kumimoji="1" lang="ja-JP" altLang="en-US" sz="1300">
              <a:latin typeface="ＭＳ Ｐゴシック" panose="020B0600070205080204" pitchFamily="50" charset="-128"/>
              <a:ea typeface="ＭＳ Ｐゴシック" panose="020B0600070205080204" pitchFamily="50" charset="-128"/>
            </a:rPr>
            <a:t>人となっている。定員適正化計画に基づき退職者不補充を原則としつつ、計画的な採用に努め削減を図っている。引き続き必要最小限の人員体制にて事業執行を図る。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149193</xdr:rowOff>
    </xdr:from>
    <xdr:to>
      <xdr:col>81</xdr:col>
      <xdr:colOff>44450</xdr:colOff>
      <xdr:row>59</xdr:row>
      <xdr:rowOff>161861</xdr:rowOff>
    </xdr:to>
    <xdr:cxnSp macro="">
      <xdr:nvCxnSpPr>
        <xdr:cNvPr id="319" name="直線コネクタ 318"/>
        <xdr:cNvCxnSpPr/>
      </xdr:nvCxnSpPr>
      <xdr:spPr>
        <a:xfrm>
          <a:off x="16179800" y="10264743"/>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149193</xdr:rowOff>
    </xdr:to>
    <xdr:cxnSp macro="">
      <xdr:nvCxnSpPr>
        <xdr:cNvPr id="322" name="直線コネクタ 321"/>
        <xdr:cNvCxnSpPr/>
      </xdr:nvCxnSpPr>
      <xdr:spPr>
        <a:xfrm>
          <a:off x="15290800" y="1025690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141351</xdr:rowOff>
    </xdr:from>
    <xdr:to>
      <xdr:col>72</xdr:col>
      <xdr:colOff>203200</xdr:colOff>
      <xdr:row>59</xdr:row>
      <xdr:rowOff>144970</xdr:rowOff>
    </xdr:to>
    <xdr:cxnSp macro="">
      <xdr:nvCxnSpPr>
        <xdr:cNvPr id="325" name="直線コネクタ 324"/>
        <xdr:cNvCxnSpPr/>
      </xdr:nvCxnSpPr>
      <xdr:spPr>
        <a:xfrm flipV="1">
          <a:off x="14401800" y="1025690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144970</xdr:rowOff>
    </xdr:from>
    <xdr:to>
      <xdr:col>68</xdr:col>
      <xdr:colOff>152400</xdr:colOff>
      <xdr:row>59</xdr:row>
      <xdr:rowOff>154019</xdr:rowOff>
    </xdr:to>
    <xdr:cxnSp macro="">
      <xdr:nvCxnSpPr>
        <xdr:cNvPr id="328" name="直線コネクタ 327"/>
        <xdr:cNvCxnSpPr/>
      </xdr:nvCxnSpPr>
      <xdr:spPr>
        <a:xfrm flipV="1">
          <a:off x="13512800" y="1026052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111061</xdr:rowOff>
    </xdr:from>
    <xdr:to>
      <xdr:col>81</xdr:col>
      <xdr:colOff>95250</xdr:colOff>
      <xdr:row>60</xdr:row>
      <xdr:rowOff>41211</xdr:rowOff>
    </xdr:to>
    <xdr:sp macro="" textlink="">
      <xdr:nvSpPr>
        <xdr:cNvPr id="338" name="楕円 337"/>
        <xdr:cNvSpPr/>
      </xdr:nvSpPr>
      <xdr:spPr>
        <a:xfrm>
          <a:off x="169672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127588</xdr:rowOff>
    </xdr:from>
    <xdr:ext cx="762000" cy="259045"/>
    <xdr:sp macro="" textlink="">
      <xdr:nvSpPr>
        <xdr:cNvPr id="339" name="定員管理の状況該当値テキスト"/>
        <xdr:cNvSpPr txBox="1"/>
      </xdr:nvSpPr>
      <xdr:spPr>
        <a:xfrm>
          <a:off x="17106900" y="1007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98393</xdr:rowOff>
    </xdr:from>
    <xdr:to>
      <xdr:col>77</xdr:col>
      <xdr:colOff>95250</xdr:colOff>
      <xdr:row>60</xdr:row>
      <xdr:rowOff>28543</xdr:rowOff>
    </xdr:to>
    <xdr:sp macro="" textlink="">
      <xdr:nvSpPr>
        <xdr:cNvPr id="340" name="楕円 339"/>
        <xdr:cNvSpPr/>
      </xdr:nvSpPr>
      <xdr:spPr>
        <a:xfrm>
          <a:off x="16129000" y="102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38720</xdr:rowOff>
    </xdr:from>
    <xdr:ext cx="736600" cy="259045"/>
    <xdr:sp macro="" textlink="">
      <xdr:nvSpPr>
        <xdr:cNvPr id="341" name="テキスト ボックス 340"/>
        <xdr:cNvSpPr txBox="1"/>
      </xdr:nvSpPr>
      <xdr:spPr>
        <a:xfrm>
          <a:off x="15798800" y="998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90551</xdr:rowOff>
    </xdr:from>
    <xdr:to>
      <xdr:col>73</xdr:col>
      <xdr:colOff>44450</xdr:colOff>
      <xdr:row>60</xdr:row>
      <xdr:rowOff>20701</xdr:rowOff>
    </xdr:to>
    <xdr:sp macro="" textlink="">
      <xdr:nvSpPr>
        <xdr:cNvPr id="342" name="楕円 341"/>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30878</xdr:rowOff>
    </xdr:from>
    <xdr:ext cx="762000" cy="259045"/>
    <xdr:sp macro="" textlink="">
      <xdr:nvSpPr>
        <xdr:cNvPr id="343" name="テキスト ボックス 342"/>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94170</xdr:rowOff>
    </xdr:from>
    <xdr:to>
      <xdr:col>68</xdr:col>
      <xdr:colOff>203200</xdr:colOff>
      <xdr:row>60</xdr:row>
      <xdr:rowOff>24320</xdr:rowOff>
    </xdr:to>
    <xdr:sp macro="" textlink="">
      <xdr:nvSpPr>
        <xdr:cNvPr id="344" name="楕円 343"/>
        <xdr:cNvSpPr/>
      </xdr:nvSpPr>
      <xdr:spPr>
        <a:xfrm>
          <a:off x="14351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34497</xdr:rowOff>
    </xdr:from>
    <xdr:ext cx="762000" cy="259045"/>
    <xdr:sp macro="" textlink="">
      <xdr:nvSpPr>
        <xdr:cNvPr id="345" name="テキスト ボックス 344"/>
        <xdr:cNvSpPr txBox="1"/>
      </xdr:nvSpPr>
      <xdr:spPr>
        <a:xfrm>
          <a:off x="14020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46" name="楕円 345"/>
        <xdr:cNvSpPr/>
      </xdr:nvSpPr>
      <xdr:spPr>
        <a:xfrm>
          <a:off x="13462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43546</xdr:rowOff>
    </xdr:from>
    <xdr:ext cx="762000" cy="259045"/>
    <xdr:sp macro="" textlink="">
      <xdr:nvSpPr>
        <xdr:cNvPr id="347" name="テキスト ボックス 346"/>
        <xdr:cNvSpPr txBox="1"/>
      </xdr:nvSpPr>
      <xdr:spPr>
        <a:xfrm>
          <a:off x="13131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今後も水道管老朽化対策や石綿セグメント管更新事業等による多額の借入が想定されるため、長期的な財政計画に沿った事業選別をし、適正比率を維持するような財政運営を図る。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69088</xdr:rowOff>
    </xdr:to>
    <xdr:cxnSp macro="">
      <xdr:nvCxnSpPr>
        <xdr:cNvPr id="379" name="直線コネクタ 378"/>
        <xdr:cNvCxnSpPr/>
      </xdr:nvCxnSpPr>
      <xdr:spPr>
        <a:xfrm>
          <a:off x="16179800" y="69174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59436</xdr:rowOff>
    </xdr:to>
    <xdr:cxnSp macro="">
      <xdr:nvCxnSpPr>
        <xdr:cNvPr id="382" name="直線コネクタ 381"/>
        <xdr:cNvCxnSpPr/>
      </xdr:nvCxnSpPr>
      <xdr:spPr>
        <a:xfrm>
          <a:off x="15290800" y="68402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5" name="直線コネクタ 384"/>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117348</xdr:rowOff>
    </xdr:to>
    <xdr:cxnSp macro="">
      <xdr:nvCxnSpPr>
        <xdr:cNvPr id="388" name="直線コネクタ 387"/>
        <xdr:cNvCxnSpPr/>
      </xdr:nvCxnSpPr>
      <xdr:spPr>
        <a:xfrm flipV="1">
          <a:off x="13512800" y="688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8" name="楕円 397"/>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9"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0" name="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2" name="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4" name="楕円 403"/>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5" name="テキスト ボックス 40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6" name="楕円 405"/>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7" name="テキスト ボックス 406"/>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類似団体平均と比較し、皆増の</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となっているが、地方債現在高の減や財政調整基金及び減債基金の積立てによる充当可能基金の増により、昨年度と比較し、</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％）となっている。今後も、投資的事業の優先順位や取捨選択により、将来世代との均衡を図り、財政の健全化に努める。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72517</xdr:rowOff>
    </xdr:from>
    <xdr:to>
      <xdr:col>81</xdr:col>
      <xdr:colOff>44450</xdr:colOff>
      <xdr:row>14</xdr:row>
      <xdr:rowOff>112734</xdr:rowOff>
    </xdr:to>
    <xdr:cxnSp macro="">
      <xdr:nvCxnSpPr>
        <xdr:cNvPr id="441" name="直線コネクタ 440"/>
        <xdr:cNvCxnSpPr/>
      </xdr:nvCxnSpPr>
      <xdr:spPr>
        <a:xfrm flipV="1">
          <a:off x="16179800" y="247281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65278</xdr:rowOff>
    </xdr:from>
    <xdr:to>
      <xdr:col>77</xdr:col>
      <xdr:colOff>44450</xdr:colOff>
      <xdr:row>14</xdr:row>
      <xdr:rowOff>112734</xdr:rowOff>
    </xdr:to>
    <xdr:cxnSp macro="">
      <xdr:nvCxnSpPr>
        <xdr:cNvPr id="444" name="直線コネクタ 443"/>
        <xdr:cNvCxnSpPr/>
      </xdr:nvCxnSpPr>
      <xdr:spPr>
        <a:xfrm>
          <a:off x="15290800" y="2465578"/>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65278</xdr:rowOff>
    </xdr:from>
    <xdr:to>
      <xdr:col>72</xdr:col>
      <xdr:colOff>203200</xdr:colOff>
      <xdr:row>14</xdr:row>
      <xdr:rowOff>86995</xdr:rowOff>
    </xdr:to>
    <xdr:cxnSp macro="">
      <xdr:nvCxnSpPr>
        <xdr:cNvPr id="447" name="直線コネクタ 446"/>
        <xdr:cNvCxnSpPr/>
      </xdr:nvCxnSpPr>
      <xdr:spPr>
        <a:xfrm flipV="1">
          <a:off x="14401800" y="24655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86995</xdr:rowOff>
    </xdr:from>
    <xdr:to>
      <xdr:col>68</xdr:col>
      <xdr:colOff>152400</xdr:colOff>
      <xdr:row>14</xdr:row>
      <xdr:rowOff>152950</xdr:rowOff>
    </xdr:to>
    <xdr:cxnSp macro="">
      <xdr:nvCxnSpPr>
        <xdr:cNvPr id="450" name="直線コネクタ 449"/>
        <xdr:cNvCxnSpPr/>
      </xdr:nvCxnSpPr>
      <xdr:spPr>
        <a:xfrm flipV="1">
          <a:off x="13512800" y="248729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21717</xdr:rowOff>
    </xdr:from>
    <xdr:to>
      <xdr:col>81</xdr:col>
      <xdr:colOff>95250</xdr:colOff>
      <xdr:row>14</xdr:row>
      <xdr:rowOff>123317</xdr:rowOff>
    </xdr:to>
    <xdr:sp macro="" textlink="">
      <xdr:nvSpPr>
        <xdr:cNvPr id="460" name="楕円 459"/>
        <xdr:cNvSpPr/>
      </xdr:nvSpPr>
      <xdr:spPr>
        <a:xfrm>
          <a:off x="16967200" y="24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165244</xdr:rowOff>
    </xdr:from>
    <xdr:ext cx="762000" cy="259045"/>
    <xdr:sp macro="" textlink="">
      <xdr:nvSpPr>
        <xdr:cNvPr id="461" name="将来負担の状況該当値テキスト"/>
        <xdr:cNvSpPr txBox="1"/>
      </xdr:nvSpPr>
      <xdr:spPr>
        <a:xfrm>
          <a:off x="17106900" y="239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61934</xdr:rowOff>
    </xdr:from>
    <xdr:to>
      <xdr:col>77</xdr:col>
      <xdr:colOff>95250</xdr:colOff>
      <xdr:row>14</xdr:row>
      <xdr:rowOff>163534</xdr:rowOff>
    </xdr:to>
    <xdr:sp macro="" textlink="">
      <xdr:nvSpPr>
        <xdr:cNvPr id="462" name="楕円 461"/>
        <xdr:cNvSpPr/>
      </xdr:nvSpPr>
      <xdr:spPr>
        <a:xfrm>
          <a:off x="16129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148311</xdr:rowOff>
    </xdr:from>
    <xdr:ext cx="736600" cy="259045"/>
    <xdr:sp macro="" textlink="">
      <xdr:nvSpPr>
        <xdr:cNvPr id="463" name="テキスト ボックス 462"/>
        <xdr:cNvSpPr txBox="1"/>
      </xdr:nvSpPr>
      <xdr:spPr>
        <a:xfrm>
          <a:off x="15798800" y="254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xdr:rowOff>
    </xdr:from>
    <xdr:to>
      <xdr:col>73</xdr:col>
      <xdr:colOff>44450</xdr:colOff>
      <xdr:row>14</xdr:row>
      <xdr:rowOff>116078</xdr:rowOff>
    </xdr:to>
    <xdr:sp macro="" textlink="">
      <xdr:nvSpPr>
        <xdr:cNvPr id="464" name="楕円 463"/>
        <xdr:cNvSpPr/>
      </xdr:nvSpPr>
      <xdr:spPr>
        <a:xfrm>
          <a:off x="15240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100855</xdr:rowOff>
    </xdr:from>
    <xdr:ext cx="762000" cy="259045"/>
    <xdr:sp macro="" textlink="">
      <xdr:nvSpPr>
        <xdr:cNvPr id="465" name="テキスト ボックス 464"/>
        <xdr:cNvSpPr txBox="1"/>
      </xdr:nvSpPr>
      <xdr:spPr>
        <a:xfrm>
          <a:off x="14909800" y="25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36195</xdr:rowOff>
    </xdr:from>
    <xdr:to>
      <xdr:col>68</xdr:col>
      <xdr:colOff>203200</xdr:colOff>
      <xdr:row>14</xdr:row>
      <xdr:rowOff>137795</xdr:rowOff>
    </xdr:to>
    <xdr:sp macro="" textlink="">
      <xdr:nvSpPr>
        <xdr:cNvPr id="466" name="楕円 465"/>
        <xdr:cNvSpPr/>
      </xdr:nvSpPr>
      <xdr:spPr>
        <a:xfrm>
          <a:off x="1435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122572</xdr:rowOff>
    </xdr:from>
    <xdr:ext cx="762000" cy="259045"/>
    <xdr:sp macro="" textlink="">
      <xdr:nvSpPr>
        <xdr:cNvPr id="467" name="テキスト ボックス 466"/>
        <xdr:cNvSpPr txBox="1"/>
      </xdr:nvSpPr>
      <xdr:spPr>
        <a:xfrm>
          <a:off x="14020800" y="252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102150</xdr:rowOff>
    </xdr:from>
    <xdr:to>
      <xdr:col>64</xdr:col>
      <xdr:colOff>152400</xdr:colOff>
      <xdr:row>15</xdr:row>
      <xdr:rowOff>32300</xdr:rowOff>
    </xdr:to>
    <xdr:sp macro="" textlink="">
      <xdr:nvSpPr>
        <xdr:cNvPr id="468" name="楕円 467"/>
        <xdr:cNvSpPr/>
      </xdr:nvSpPr>
      <xdr:spPr>
        <a:xfrm>
          <a:off x="13462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17077</xdr:rowOff>
    </xdr:from>
    <xdr:ext cx="762000" cy="259045"/>
    <xdr:sp macro="" textlink="">
      <xdr:nvSpPr>
        <xdr:cNvPr id="469" name="テキスト ボックス 468"/>
        <xdr:cNvSpPr txBox="1"/>
      </xdr:nvSpPr>
      <xdr:spPr>
        <a:xfrm>
          <a:off x="13131800" y="25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30.4%</a:t>
          </a:r>
          <a:r>
            <a:rPr kumimoji="1" lang="ja-JP" altLang="en-US" sz="1200">
              <a:latin typeface="ＭＳ Ｐゴシック" panose="020B0600070205080204" pitchFamily="50" charset="-128"/>
              <a:ea typeface="ＭＳ Ｐゴシック" panose="020B0600070205080204" pitchFamily="50" charset="-128"/>
            </a:rPr>
            <a:t>となっている。昨年度と比較し</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減となっており、村営温泉保養施設の指定管理者制度導入による効果の反面、ラスパイレス指数が類似団体及び全国町村平均より高いことや直営で保育所や地域包括支援センター等を運営しているため、高い傾向が続いていると考えられる。</a:t>
          </a:r>
        </a:p>
        <a:p>
          <a:r>
            <a:rPr kumimoji="1" lang="ja-JP" altLang="en-US" sz="1200">
              <a:latin typeface="ＭＳ Ｐゴシック" panose="020B0600070205080204" pitchFamily="50" charset="-128"/>
              <a:ea typeface="ＭＳ Ｐゴシック" panose="020B0600070205080204" pitchFamily="50" charset="-128"/>
            </a:rPr>
            <a:t>　退職者不補充の原則に基づいた必要最小限の職員採用にとどめ、管理職職員の適正化を図るとともに、民間でも実施可能な部分については、指定管理者制度の導入を検討する。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20320</xdr:rowOff>
    </xdr:to>
    <xdr:cxnSp macro="">
      <xdr:nvCxnSpPr>
        <xdr:cNvPr id="66" name="直線コネクタ 65"/>
        <xdr:cNvCxnSpPr/>
      </xdr:nvCxnSpPr>
      <xdr:spPr>
        <a:xfrm flipV="1">
          <a:off x="3987800" y="6824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20320</xdr:rowOff>
    </xdr:to>
    <xdr:cxnSp macro="">
      <xdr:nvCxnSpPr>
        <xdr:cNvPr id="69" name="直線コネクタ 68"/>
        <xdr:cNvCxnSpPr/>
      </xdr:nvCxnSpPr>
      <xdr:spPr>
        <a:xfrm>
          <a:off x="3098800" y="6870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12700</xdr:rowOff>
    </xdr:to>
    <xdr:cxnSp macro="">
      <xdr:nvCxnSpPr>
        <xdr:cNvPr id="72" name="直線コネクタ 71"/>
        <xdr:cNvCxnSpPr/>
      </xdr:nvCxnSpPr>
      <xdr:spPr>
        <a:xfrm>
          <a:off x="2209800" y="681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39</xdr:row>
      <xdr:rowOff>168910</xdr:rowOff>
    </xdr:to>
    <xdr:cxnSp macro="">
      <xdr:nvCxnSpPr>
        <xdr:cNvPr id="75" name="直線コネクタ 74"/>
        <xdr:cNvCxnSpPr/>
      </xdr:nvCxnSpPr>
      <xdr:spPr>
        <a:xfrm flipV="1">
          <a:off x="1320800" y="681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140970</xdr:rowOff>
    </xdr:from>
    <xdr:to>
      <xdr:col>20</xdr:col>
      <xdr:colOff>38100</xdr:colOff>
      <xdr:row>40</xdr:row>
      <xdr:rowOff>71120</xdr:rowOff>
    </xdr:to>
    <xdr:sp macro="" textlink="">
      <xdr:nvSpPr>
        <xdr:cNvPr id="87" name="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118110</xdr:rowOff>
    </xdr:from>
    <xdr:to>
      <xdr:col>6</xdr:col>
      <xdr:colOff>171450</xdr:colOff>
      <xdr:row>40</xdr:row>
      <xdr:rowOff>48260</xdr:rowOff>
    </xdr:to>
    <xdr:sp macro="" textlink="">
      <xdr:nvSpPr>
        <xdr:cNvPr id="93" name="楕円 92"/>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33037</xdr:rowOff>
    </xdr:from>
    <xdr:ext cx="762000" cy="259045"/>
    <xdr:sp macro="" textlink="">
      <xdr:nvSpPr>
        <xdr:cNvPr id="94" name="テキスト ボックス 93"/>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ている。福島第一原子力発電所事故による除染事業をはじめ、指定管理者制度導入に伴う職員人件費等から物件費へのシフトが起きていると考えられる。今後も、施設老朽化に伴う、公共施設の維持管理経費等の増加も見込まれるため、公共施設等総合管理計画に沿った財政負担の分散化を図り、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38826</xdr:rowOff>
    </xdr:from>
    <xdr:to>
      <xdr:col>82</xdr:col>
      <xdr:colOff>107950</xdr:colOff>
      <xdr:row>16</xdr:row>
      <xdr:rowOff>117203</xdr:rowOff>
    </xdr:to>
    <xdr:cxnSp macro="">
      <xdr:nvCxnSpPr>
        <xdr:cNvPr id="129" name="直線コネクタ 128"/>
        <xdr:cNvCxnSpPr/>
      </xdr:nvCxnSpPr>
      <xdr:spPr>
        <a:xfrm>
          <a:off x="15671800" y="27820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38826</xdr:rowOff>
    </xdr:from>
    <xdr:to>
      <xdr:col>78</xdr:col>
      <xdr:colOff>69850</xdr:colOff>
      <xdr:row>16</xdr:row>
      <xdr:rowOff>38826</xdr:rowOff>
    </xdr:to>
    <xdr:cxnSp macro="">
      <xdr:nvCxnSpPr>
        <xdr:cNvPr id="132" name="直線コネクタ 131"/>
        <xdr:cNvCxnSpPr/>
      </xdr:nvCxnSpPr>
      <xdr:spPr>
        <a:xfrm>
          <a:off x="14782800" y="278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19231</xdr:rowOff>
    </xdr:from>
    <xdr:to>
      <xdr:col>73</xdr:col>
      <xdr:colOff>180975</xdr:colOff>
      <xdr:row>16</xdr:row>
      <xdr:rowOff>38826</xdr:rowOff>
    </xdr:to>
    <xdr:cxnSp macro="">
      <xdr:nvCxnSpPr>
        <xdr:cNvPr id="135" name="直線コネクタ 134"/>
        <xdr:cNvCxnSpPr/>
      </xdr:nvCxnSpPr>
      <xdr:spPr>
        <a:xfrm>
          <a:off x="13893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123734</xdr:rowOff>
    </xdr:to>
    <xdr:cxnSp macro="">
      <xdr:nvCxnSpPr>
        <xdr:cNvPr id="138" name="直線コネクタ 137"/>
        <xdr:cNvCxnSpPr/>
      </xdr:nvCxnSpPr>
      <xdr:spPr>
        <a:xfrm flipV="1">
          <a:off x="13004800" y="27624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66403</xdr:rowOff>
    </xdr:from>
    <xdr:to>
      <xdr:col>82</xdr:col>
      <xdr:colOff>158750</xdr:colOff>
      <xdr:row>16</xdr:row>
      <xdr:rowOff>168003</xdr:rowOff>
    </xdr:to>
    <xdr:sp macro="" textlink="">
      <xdr:nvSpPr>
        <xdr:cNvPr id="148" name="楕円 147"/>
        <xdr:cNvSpPr/>
      </xdr:nvSpPr>
      <xdr:spPr>
        <a:xfrm>
          <a:off x="164592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38480</xdr:rowOff>
    </xdr:from>
    <xdr:ext cx="762000" cy="259045"/>
    <xdr:sp macro="" textlink="">
      <xdr:nvSpPr>
        <xdr:cNvPr id="149" name="物件費該当値テキスト"/>
        <xdr:cNvSpPr txBox="1"/>
      </xdr:nvSpPr>
      <xdr:spPr>
        <a:xfrm>
          <a:off x="16598900" y="278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159476</xdr:rowOff>
    </xdr:from>
    <xdr:to>
      <xdr:col>78</xdr:col>
      <xdr:colOff>120650</xdr:colOff>
      <xdr:row>16</xdr:row>
      <xdr:rowOff>89626</xdr:rowOff>
    </xdr:to>
    <xdr:sp macro="" textlink="">
      <xdr:nvSpPr>
        <xdr:cNvPr id="150" name="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99803</xdr:rowOff>
    </xdr:from>
    <xdr:ext cx="736600" cy="259045"/>
    <xdr:sp macro="" textlink="">
      <xdr:nvSpPr>
        <xdr:cNvPr id="151" name="テキスト ボックス 150"/>
        <xdr:cNvSpPr txBox="1"/>
      </xdr:nvSpPr>
      <xdr:spPr>
        <a:xfrm>
          <a:off x="15290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159476</xdr:rowOff>
    </xdr:from>
    <xdr:to>
      <xdr:col>74</xdr:col>
      <xdr:colOff>31750</xdr:colOff>
      <xdr:row>16</xdr:row>
      <xdr:rowOff>89626</xdr:rowOff>
    </xdr:to>
    <xdr:sp macro="" textlink="">
      <xdr:nvSpPr>
        <xdr:cNvPr id="152" name="楕円 151"/>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74403</xdr:rowOff>
    </xdr:from>
    <xdr:ext cx="762000" cy="259045"/>
    <xdr:sp macro="" textlink="">
      <xdr:nvSpPr>
        <xdr:cNvPr id="153" name="テキスト ボックス 152"/>
        <xdr:cNvSpPr txBox="1"/>
      </xdr:nvSpPr>
      <xdr:spPr>
        <a:xfrm>
          <a:off x="1440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139881</xdr:rowOff>
    </xdr:from>
    <xdr:to>
      <xdr:col>69</xdr:col>
      <xdr:colOff>142875</xdr:colOff>
      <xdr:row>16</xdr:row>
      <xdr:rowOff>70031</xdr:rowOff>
    </xdr:to>
    <xdr:sp macro="" textlink="">
      <xdr:nvSpPr>
        <xdr:cNvPr id="154" name="楕円 153"/>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54808</xdr:rowOff>
    </xdr:from>
    <xdr:ext cx="762000" cy="259045"/>
    <xdr:sp macro="" textlink="">
      <xdr:nvSpPr>
        <xdr:cNvPr id="155" name="テキスト ボックス 154"/>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72934</xdr:rowOff>
    </xdr:from>
    <xdr:to>
      <xdr:col>65</xdr:col>
      <xdr:colOff>53975</xdr:colOff>
      <xdr:row>17</xdr:row>
      <xdr:rowOff>3084</xdr:rowOff>
    </xdr:to>
    <xdr:sp macro="" textlink="">
      <xdr:nvSpPr>
        <xdr:cNvPr id="156" name="楕円 155"/>
        <xdr:cNvSpPr/>
      </xdr:nvSpPr>
      <xdr:spPr>
        <a:xfrm>
          <a:off x="12954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159311</xdr:rowOff>
    </xdr:from>
    <xdr:ext cx="762000" cy="259045"/>
    <xdr:sp macro="" textlink="">
      <xdr:nvSpPr>
        <xdr:cNvPr id="157" name="テキスト ボックス 156"/>
        <xdr:cNvSpPr txBox="1"/>
      </xdr:nvSpPr>
      <xdr:spPr>
        <a:xfrm>
          <a:off x="12623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となっている。今後とも障害者自立支援給付費など社会保障関係費の増加が見込まれるため、資格審査等の適正化や独自施策の改善を検討していくことで、引き続き財政健全化に努める。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90" name="直線コネクタ 189"/>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93" name="直線コネクタ 192"/>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xdr:rowOff>
    </xdr:to>
    <xdr:cxnSp macro="">
      <xdr:nvCxnSpPr>
        <xdr:cNvPr id="196" name="直線コネクタ 195"/>
        <xdr:cNvCxnSpPr/>
      </xdr:nvCxnSpPr>
      <xdr:spPr>
        <a:xfrm>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146050</xdr:rowOff>
    </xdr:to>
    <xdr:cxnSp macro="">
      <xdr:nvCxnSpPr>
        <xdr:cNvPr id="199" name="直線コネクタ 198"/>
        <xdr:cNvCxnSpPr/>
      </xdr:nvCxnSpPr>
      <xdr:spPr>
        <a:xfrm>
          <a:off x="1320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5" name="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となっている。前年度に比較し増加しているのは、国民健康保険事業会計に対する繰出金（人件費及び保険基盤安定制度）及び公営企業会計（上水道事業）に対する繰出金の増によるものである。</a:t>
          </a:r>
        </a:p>
        <a:p>
          <a:r>
            <a:rPr kumimoji="1" lang="ja-JP" altLang="en-US" sz="1200">
              <a:latin typeface="ＭＳ Ｐゴシック" panose="020B0600070205080204" pitchFamily="50" charset="-128"/>
              <a:ea typeface="ＭＳ Ｐゴシック" panose="020B0600070205080204" pitchFamily="50" charset="-128"/>
            </a:rPr>
            <a:t>　今後、国民健康保険事業は赤字補てん的な繰出金の可能性も考慮し、保険料の適正化を図るとともに、公営企業会計については、独立採算制の原則に基づいた料金の見直しを行うなど、一般会計の負担とならないよう節度ある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104140</xdr:rowOff>
    </xdr:to>
    <xdr:cxnSp macro="">
      <xdr:nvCxnSpPr>
        <xdr:cNvPr id="248" name="直線コネクタ 247"/>
        <xdr:cNvCxnSpPr/>
      </xdr:nvCxnSpPr>
      <xdr:spPr>
        <a:xfrm>
          <a:off x="15671800" y="9673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108712</xdr:rowOff>
    </xdr:to>
    <xdr:cxnSp macro="">
      <xdr:nvCxnSpPr>
        <xdr:cNvPr id="251" name="直線コネクタ 250"/>
        <xdr:cNvCxnSpPr/>
      </xdr:nvCxnSpPr>
      <xdr:spPr>
        <a:xfrm flipV="1">
          <a:off x="14782800" y="9673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108712</xdr:rowOff>
    </xdr:to>
    <xdr:cxnSp macro="">
      <xdr:nvCxnSpPr>
        <xdr:cNvPr id="254" name="直線コネクタ 253"/>
        <xdr:cNvCxnSpPr/>
      </xdr:nvCxnSpPr>
      <xdr:spPr>
        <a:xfrm>
          <a:off x="13893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94996</xdr:rowOff>
    </xdr:to>
    <xdr:cxnSp macro="">
      <xdr:nvCxnSpPr>
        <xdr:cNvPr id="257" name="直線コネクタ 256"/>
        <xdr:cNvCxnSpPr/>
      </xdr:nvCxnSpPr>
      <xdr:spPr>
        <a:xfrm>
          <a:off x="13004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7" name="楕円 266"/>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8"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9" name="楕円 268"/>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70" name="テキスト ボックス 269"/>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71" name="楕円 270"/>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72" name="テキスト ボックス 271"/>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73" name="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74" name="テキスト ボックス 27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75" name="楕円 274"/>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6" name="テキスト ボックス 275"/>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となっている。社会保障関係費の増加が見込まれるため、引き続き削減できる経費（報償費の単価、各種団体への運営費補助）の見直しを行い財政健全化に努める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1270</xdr:rowOff>
    </xdr:to>
    <xdr:cxnSp macro="">
      <xdr:nvCxnSpPr>
        <xdr:cNvPr id="306" name="直線コネクタ 305"/>
        <xdr:cNvCxnSpPr/>
      </xdr:nvCxnSpPr>
      <xdr:spPr>
        <a:xfrm flipV="1">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1270</xdr:rowOff>
    </xdr:to>
    <xdr:cxnSp macro="">
      <xdr:nvCxnSpPr>
        <xdr:cNvPr id="309" name="直線コネクタ 308"/>
        <xdr:cNvCxnSpPr/>
      </xdr:nvCxnSpPr>
      <xdr:spPr>
        <a:xfrm>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24130</xdr:rowOff>
    </xdr:to>
    <xdr:cxnSp macro="">
      <xdr:nvCxnSpPr>
        <xdr:cNvPr id="312" name="直線コネクタ 311"/>
        <xdr:cNvCxnSpPr/>
      </xdr:nvCxnSpPr>
      <xdr:spPr>
        <a:xfrm flipV="1">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83566</xdr:rowOff>
    </xdr:to>
    <xdr:cxnSp macro="">
      <xdr:nvCxnSpPr>
        <xdr:cNvPr id="315" name="直線コネクタ 314"/>
        <xdr:cNvCxnSpPr/>
      </xdr:nvCxnSpPr>
      <xdr:spPr>
        <a:xfrm flipV="1">
          <a:off x="13004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5" name="楕円 324"/>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6"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7" name="楕円 326"/>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8" name="テキスト ボックス 327"/>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9" name="楕円 328"/>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0" name="テキスト ボックス 32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1" name="楕円 330"/>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2" name="テキスト ボックス 33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3" name="楕円 332"/>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4" name="テキスト ボックス 333"/>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となっている。今後も事業を展開するうえで起債の発行が必要となるため、財政計画や実施計画に基づき事業の取捨選択を行い、節度ある財政運営を図る。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14987</xdr:rowOff>
    </xdr:to>
    <xdr:cxnSp macro="">
      <xdr:nvCxnSpPr>
        <xdr:cNvPr id="364" name="直線コネクタ 363"/>
        <xdr:cNvCxnSpPr/>
      </xdr:nvCxnSpPr>
      <xdr:spPr>
        <a:xfrm flipV="1">
          <a:off x="3987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14987</xdr:rowOff>
    </xdr:to>
    <xdr:cxnSp macro="">
      <xdr:nvCxnSpPr>
        <xdr:cNvPr id="367" name="直線コネクタ 366"/>
        <xdr:cNvCxnSpPr/>
      </xdr:nvCxnSpPr>
      <xdr:spPr>
        <a:xfrm>
          <a:off x="3098800" y="13161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149861</xdr:rowOff>
    </xdr:to>
    <xdr:cxnSp macro="">
      <xdr:nvCxnSpPr>
        <xdr:cNvPr id="370" name="直線コネクタ 369"/>
        <xdr:cNvCxnSpPr/>
      </xdr:nvCxnSpPr>
      <xdr:spPr>
        <a:xfrm flipV="1">
          <a:off x="2209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149861</xdr:rowOff>
    </xdr:to>
    <xdr:cxnSp macro="">
      <xdr:nvCxnSpPr>
        <xdr:cNvPr id="373" name="直線コネクタ 372"/>
        <xdr:cNvCxnSpPr/>
      </xdr:nvCxnSpPr>
      <xdr:spPr>
        <a:xfrm>
          <a:off x="1320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3" name="楕円 382"/>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4"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5" name="楕円 384"/>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6" name="テキスト ボックス 38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7" name="楕円 386"/>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8" name="テキスト ボックス 387"/>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9" name="楕円 38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0" name="テキスト ボックス 38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1" name="楕円 39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2" name="テキスト ボックス 39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増加しており、公債費以外に係る経常収支比率も年々増加傾向となっている。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今後とも計上経費の節減や事務事業の効率的な執行に努め、財政健全化に努める。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69850</xdr:rowOff>
    </xdr:to>
    <xdr:cxnSp macro="">
      <xdr:nvCxnSpPr>
        <xdr:cNvPr id="423" name="直線コネクタ 422"/>
        <xdr:cNvCxnSpPr/>
      </xdr:nvCxnSpPr>
      <xdr:spPr>
        <a:xfrm>
          <a:off x="15671800" y="13244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60706</xdr:rowOff>
    </xdr:to>
    <xdr:cxnSp macro="">
      <xdr:nvCxnSpPr>
        <xdr:cNvPr id="426" name="直線コネクタ 425"/>
        <xdr:cNvCxnSpPr/>
      </xdr:nvCxnSpPr>
      <xdr:spPr>
        <a:xfrm flipV="1">
          <a:off x="14782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60706</xdr:rowOff>
    </xdr:to>
    <xdr:cxnSp macro="">
      <xdr:nvCxnSpPr>
        <xdr:cNvPr id="429" name="直線コネクタ 428"/>
        <xdr:cNvCxnSpPr/>
      </xdr:nvCxnSpPr>
      <xdr:spPr>
        <a:xfrm>
          <a:off x="13893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138430</xdr:rowOff>
    </xdr:to>
    <xdr:cxnSp macro="">
      <xdr:nvCxnSpPr>
        <xdr:cNvPr id="432" name="直線コネクタ 431"/>
        <xdr:cNvCxnSpPr/>
      </xdr:nvCxnSpPr>
      <xdr:spPr>
        <a:xfrm flipV="1">
          <a:off x="13004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2" name="楕円 441"/>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3"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4" name="楕円 443"/>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45" name="テキスト ボックス 444"/>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46" name="楕円 445"/>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7" name="テキスト ボックス 446"/>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8" name="楕円 447"/>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9" name="テキスト ボックス 448"/>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1" name="テキスト ボックス 450"/>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64330</xdr:rowOff>
    </xdr:from>
    <xdr:to>
      <xdr:col>29</xdr:col>
      <xdr:colOff>127000</xdr:colOff>
      <xdr:row>19</xdr:row>
      <xdr:rowOff>66470</xdr:rowOff>
    </xdr:to>
    <xdr:cxnSp macro="">
      <xdr:nvCxnSpPr>
        <xdr:cNvPr id="48" name="直線コネクタ 47"/>
        <xdr:cNvCxnSpPr/>
      </xdr:nvCxnSpPr>
      <xdr:spPr bwMode="auto">
        <a:xfrm>
          <a:off x="5003800" y="3369505"/>
          <a:ext cx="647700" cy="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49407</xdr:rowOff>
    </xdr:from>
    <xdr:to>
      <xdr:col>26</xdr:col>
      <xdr:colOff>50800</xdr:colOff>
      <xdr:row>19</xdr:row>
      <xdr:rowOff>64330</xdr:rowOff>
    </xdr:to>
    <xdr:cxnSp macro="">
      <xdr:nvCxnSpPr>
        <xdr:cNvPr id="51" name="直線コネクタ 50"/>
        <xdr:cNvCxnSpPr/>
      </xdr:nvCxnSpPr>
      <xdr:spPr bwMode="auto">
        <a:xfrm>
          <a:off x="4305300" y="3354582"/>
          <a:ext cx="698500" cy="1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21655</xdr:rowOff>
    </xdr:from>
    <xdr:to>
      <xdr:col>22</xdr:col>
      <xdr:colOff>114300</xdr:colOff>
      <xdr:row>19</xdr:row>
      <xdr:rowOff>49407</xdr:rowOff>
    </xdr:to>
    <xdr:cxnSp macro="">
      <xdr:nvCxnSpPr>
        <xdr:cNvPr id="54" name="直線コネクタ 53"/>
        <xdr:cNvCxnSpPr/>
      </xdr:nvCxnSpPr>
      <xdr:spPr bwMode="auto">
        <a:xfrm>
          <a:off x="3606800" y="3326830"/>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21655</xdr:rowOff>
    </xdr:from>
    <xdr:to>
      <xdr:col>18</xdr:col>
      <xdr:colOff>177800</xdr:colOff>
      <xdr:row>19</xdr:row>
      <xdr:rowOff>40930</xdr:rowOff>
    </xdr:to>
    <xdr:cxnSp macro="">
      <xdr:nvCxnSpPr>
        <xdr:cNvPr id="57" name="直線コネクタ 56"/>
        <xdr:cNvCxnSpPr/>
      </xdr:nvCxnSpPr>
      <xdr:spPr bwMode="auto">
        <a:xfrm flipV="1">
          <a:off x="2908300" y="3326830"/>
          <a:ext cx="698500" cy="1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15670</xdr:rowOff>
    </xdr:from>
    <xdr:to>
      <xdr:col>29</xdr:col>
      <xdr:colOff>177800</xdr:colOff>
      <xdr:row>19</xdr:row>
      <xdr:rowOff>117270</xdr:rowOff>
    </xdr:to>
    <xdr:sp macro="" textlink="">
      <xdr:nvSpPr>
        <xdr:cNvPr id="67" name="楕円 66"/>
        <xdr:cNvSpPr/>
      </xdr:nvSpPr>
      <xdr:spPr bwMode="auto">
        <a:xfrm>
          <a:off x="5600700" y="332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159197</xdr:rowOff>
    </xdr:from>
    <xdr:ext cx="762000" cy="259045"/>
    <xdr:sp macro="" textlink="">
      <xdr:nvSpPr>
        <xdr:cNvPr id="68" name="人口1人当たり決算額の推移該当値テキスト130"/>
        <xdr:cNvSpPr txBox="1"/>
      </xdr:nvSpPr>
      <xdr:spPr>
        <a:xfrm>
          <a:off x="5740400" y="329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13530</xdr:rowOff>
    </xdr:from>
    <xdr:to>
      <xdr:col>26</xdr:col>
      <xdr:colOff>101600</xdr:colOff>
      <xdr:row>19</xdr:row>
      <xdr:rowOff>115130</xdr:rowOff>
    </xdr:to>
    <xdr:sp macro="" textlink="">
      <xdr:nvSpPr>
        <xdr:cNvPr id="69" name="楕円 68"/>
        <xdr:cNvSpPr/>
      </xdr:nvSpPr>
      <xdr:spPr bwMode="auto">
        <a:xfrm>
          <a:off x="4953000" y="33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99907</xdr:rowOff>
    </xdr:from>
    <xdr:ext cx="736600" cy="259045"/>
    <xdr:sp macro="" textlink="">
      <xdr:nvSpPr>
        <xdr:cNvPr id="70" name="テキスト ボックス 69"/>
        <xdr:cNvSpPr txBox="1"/>
      </xdr:nvSpPr>
      <xdr:spPr>
        <a:xfrm>
          <a:off x="4622800" y="340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170057</xdr:rowOff>
    </xdr:from>
    <xdr:to>
      <xdr:col>22</xdr:col>
      <xdr:colOff>165100</xdr:colOff>
      <xdr:row>19</xdr:row>
      <xdr:rowOff>100207</xdr:rowOff>
    </xdr:to>
    <xdr:sp macro="" textlink="">
      <xdr:nvSpPr>
        <xdr:cNvPr id="71" name="楕円 70"/>
        <xdr:cNvSpPr/>
      </xdr:nvSpPr>
      <xdr:spPr bwMode="auto">
        <a:xfrm>
          <a:off x="42545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84984</xdr:rowOff>
    </xdr:from>
    <xdr:ext cx="762000" cy="259045"/>
    <xdr:sp macro="" textlink="">
      <xdr:nvSpPr>
        <xdr:cNvPr id="72" name="テキスト ボックス 71"/>
        <xdr:cNvSpPr txBox="1"/>
      </xdr:nvSpPr>
      <xdr:spPr>
        <a:xfrm>
          <a:off x="3924300" y="33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142305</xdr:rowOff>
    </xdr:from>
    <xdr:to>
      <xdr:col>19</xdr:col>
      <xdr:colOff>38100</xdr:colOff>
      <xdr:row>19</xdr:row>
      <xdr:rowOff>72455</xdr:rowOff>
    </xdr:to>
    <xdr:sp macro="" textlink="">
      <xdr:nvSpPr>
        <xdr:cNvPr id="73" name="楕円 72"/>
        <xdr:cNvSpPr/>
      </xdr:nvSpPr>
      <xdr:spPr bwMode="auto">
        <a:xfrm>
          <a:off x="3556000" y="32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57232</xdr:rowOff>
    </xdr:from>
    <xdr:ext cx="762000" cy="259045"/>
    <xdr:sp macro="" textlink="">
      <xdr:nvSpPr>
        <xdr:cNvPr id="74" name="テキスト ボックス 73"/>
        <xdr:cNvSpPr txBox="1"/>
      </xdr:nvSpPr>
      <xdr:spPr>
        <a:xfrm>
          <a:off x="3225800" y="3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161580</xdr:rowOff>
    </xdr:from>
    <xdr:to>
      <xdr:col>15</xdr:col>
      <xdr:colOff>101600</xdr:colOff>
      <xdr:row>19</xdr:row>
      <xdr:rowOff>91730</xdr:rowOff>
    </xdr:to>
    <xdr:sp macro="" textlink="">
      <xdr:nvSpPr>
        <xdr:cNvPr id="75" name="楕円 74"/>
        <xdr:cNvSpPr/>
      </xdr:nvSpPr>
      <xdr:spPr bwMode="auto">
        <a:xfrm>
          <a:off x="2857500" y="329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76507</xdr:rowOff>
    </xdr:from>
    <xdr:ext cx="762000" cy="259045"/>
    <xdr:sp macro="" textlink="">
      <xdr:nvSpPr>
        <xdr:cNvPr id="76" name="テキスト ボックス 75"/>
        <xdr:cNvSpPr txBox="1"/>
      </xdr:nvSpPr>
      <xdr:spPr>
        <a:xfrm>
          <a:off x="2527300" y="338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158547</xdr:rowOff>
    </xdr:from>
    <xdr:to>
      <xdr:col>29</xdr:col>
      <xdr:colOff>127000</xdr:colOff>
      <xdr:row>35</xdr:row>
      <xdr:rowOff>176416</xdr:rowOff>
    </xdr:to>
    <xdr:cxnSp macro="">
      <xdr:nvCxnSpPr>
        <xdr:cNvPr id="109" name="直線コネクタ 108"/>
        <xdr:cNvCxnSpPr/>
      </xdr:nvCxnSpPr>
      <xdr:spPr bwMode="auto">
        <a:xfrm>
          <a:off x="5003800" y="6768897"/>
          <a:ext cx="6477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158547</xdr:rowOff>
    </xdr:from>
    <xdr:to>
      <xdr:col>26</xdr:col>
      <xdr:colOff>50800</xdr:colOff>
      <xdr:row>35</xdr:row>
      <xdr:rowOff>223889</xdr:rowOff>
    </xdr:to>
    <xdr:cxnSp macro="">
      <xdr:nvCxnSpPr>
        <xdr:cNvPr id="112" name="直線コネクタ 111"/>
        <xdr:cNvCxnSpPr/>
      </xdr:nvCxnSpPr>
      <xdr:spPr bwMode="auto">
        <a:xfrm flipV="1">
          <a:off x="4305300" y="6768897"/>
          <a:ext cx="698500" cy="6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200495</xdr:rowOff>
    </xdr:from>
    <xdr:to>
      <xdr:col>22</xdr:col>
      <xdr:colOff>114300</xdr:colOff>
      <xdr:row>35</xdr:row>
      <xdr:rowOff>223889</xdr:rowOff>
    </xdr:to>
    <xdr:cxnSp macro="">
      <xdr:nvCxnSpPr>
        <xdr:cNvPr id="115" name="直線コネクタ 114"/>
        <xdr:cNvCxnSpPr/>
      </xdr:nvCxnSpPr>
      <xdr:spPr bwMode="auto">
        <a:xfrm>
          <a:off x="3606800" y="6810845"/>
          <a:ext cx="6985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200495</xdr:rowOff>
    </xdr:from>
    <xdr:to>
      <xdr:col>18</xdr:col>
      <xdr:colOff>177800</xdr:colOff>
      <xdr:row>35</xdr:row>
      <xdr:rowOff>288525</xdr:rowOff>
    </xdr:to>
    <xdr:cxnSp macro="">
      <xdr:nvCxnSpPr>
        <xdr:cNvPr id="118" name="直線コネクタ 117"/>
        <xdr:cNvCxnSpPr/>
      </xdr:nvCxnSpPr>
      <xdr:spPr bwMode="auto">
        <a:xfrm flipV="1">
          <a:off x="2908300" y="6810845"/>
          <a:ext cx="698500" cy="88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125616</xdr:rowOff>
    </xdr:from>
    <xdr:to>
      <xdr:col>29</xdr:col>
      <xdr:colOff>177800</xdr:colOff>
      <xdr:row>35</xdr:row>
      <xdr:rowOff>227216</xdr:rowOff>
    </xdr:to>
    <xdr:sp macro="" textlink="">
      <xdr:nvSpPr>
        <xdr:cNvPr id="128" name="楕円 127"/>
        <xdr:cNvSpPr/>
      </xdr:nvSpPr>
      <xdr:spPr bwMode="auto">
        <a:xfrm>
          <a:off x="56007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97693</xdr:rowOff>
    </xdr:from>
    <xdr:ext cx="762000" cy="259045"/>
    <xdr:sp macro="" textlink="">
      <xdr:nvSpPr>
        <xdr:cNvPr id="129" name="人口1人当たり決算額の推移該当値テキスト445"/>
        <xdr:cNvSpPr txBox="1"/>
      </xdr:nvSpPr>
      <xdr:spPr>
        <a:xfrm>
          <a:off x="5740400" y="670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107747</xdr:rowOff>
    </xdr:from>
    <xdr:to>
      <xdr:col>26</xdr:col>
      <xdr:colOff>101600</xdr:colOff>
      <xdr:row>35</xdr:row>
      <xdr:rowOff>209347</xdr:rowOff>
    </xdr:to>
    <xdr:sp macro="" textlink="">
      <xdr:nvSpPr>
        <xdr:cNvPr id="130" name="楕円 129"/>
        <xdr:cNvSpPr/>
      </xdr:nvSpPr>
      <xdr:spPr bwMode="auto">
        <a:xfrm>
          <a:off x="4953000" y="671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194124</xdr:rowOff>
    </xdr:from>
    <xdr:ext cx="736600" cy="259045"/>
    <xdr:sp macro="" textlink="">
      <xdr:nvSpPr>
        <xdr:cNvPr id="131" name="テキスト ボックス 130"/>
        <xdr:cNvSpPr txBox="1"/>
      </xdr:nvSpPr>
      <xdr:spPr>
        <a:xfrm>
          <a:off x="4622800" y="680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173089</xdr:rowOff>
    </xdr:from>
    <xdr:to>
      <xdr:col>22</xdr:col>
      <xdr:colOff>165100</xdr:colOff>
      <xdr:row>35</xdr:row>
      <xdr:rowOff>274689</xdr:rowOff>
    </xdr:to>
    <xdr:sp macro="" textlink="">
      <xdr:nvSpPr>
        <xdr:cNvPr id="132" name="楕円 131"/>
        <xdr:cNvSpPr/>
      </xdr:nvSpPr>
      <xdr:spPr bwMode="auto">
        <a:xfrm>
          <a:off x="4254500" y="678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259466</xdr:rowOff>
    </xdr:from>
    <xdr:ext cx="762000" cy="259045"/>
    <xdr:sp macro="" textlink="">
      <xdr:nvSpPr>
        <xdr:cNvPr id="133" name="テキスト ボックス 132"/>
        <xdr:cNvSpPr txBox="1"/>
      </xdr:nvSpPr>
      <xdr:spPr>
        <a:xfrm>
          <a:off x="3924300" y="686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149695</xdr:rowOff>
    </xdr:from>
    <xdr:to>
      <xdr:col>19</xdr:col>
      <xdr:colOff>38100</xdr:colOff>
      <xdr:row>35</xdr:row>
      <xdr:rowOff>251295</xdr:rowOff>
    </xdr:to>
    <xdr:sp macro="" textlink="">
      <xdr:nvSpPr>
        <xdr:cNvPr id="134" name="楕円 133"/>
        <xdr:cNvSpPr/>
      </xdr:nvSpPr>
      <xdr:spPr bwMode="auto">
        <a:xfrm>
          <a:off x="3556000" y="676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236072</xdr:rowOff>
    </xdr:from>
    <xdr:ext cx="762000" cy="259045"/>
    <xdr:sp macro="" textlink="">
      <xdr:nvSpPr>
        <xdr:cNvPr id="135" name="テキスト ボックス 134"/>
        <xdr:cNvSpPr txBox="1"/>
      </xdr:nvSpPr>
      <xdr:spPr>
        <a:xfrm>
          <a:off x="3225800" y="684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237725</xdr:rowOff>
    </xdr:from>
    <xdr:to>
      <xdr:col>15</xdr:col>
      <xdr:colOff>101600</xdr:colOff>
      <xdr:row>35</xdr:row>
      <xdr:rowOff>339325</xdr:rowOff>
    </xdr:to>
    <xdr:sp macro="" textlink="">
      <xdr:nvSpPr>
        <xdr:cNvPr id="136" name="楕円 135"/>
        <xdr:cNvSpPr/>
      </xdr:nvSpPr>
      <xdr:spPr bwMode="auto">
        <a:xfrm>
          <a:off x="2857500" y="684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324102</xdr:rowOff>
    </xdr:from>
    <xdr:ext cx="762000" cy="259045"/>
    <xdr:sp macro="" textlink="">
      <xdr:nvSpPr>
        <xdr:cNvPr id="137" name="テキスト ボックス 136"/>
        <xdr:cNvSpPr txBox="1"/>
      </xdr:nvSpPr>
      <xdr:spPr>
        <a:xfrm>
          <a:off x="2527300" y="69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151709</xdr:rowOff>
    </xdr:from>
    <xdr:to>
      <xdr:col>24</xdr:col>
      <xdr:colOff>63500</xdr:colOff>
      <xdr:row>36</xdr:row>
      <xdr:rowOff>154491</xdr:rowOff>
    </xdr:to>
    <xdr:cxnSp macro="">
      <xdr:nvCxnSpPr>
        <xdr:cNvPr id="61" name="直線コネクタ 60"/>
        <xdr:cNvCxnSpPr/>
      </xdr:nvCxnSpPr>
      <xdr:spPr>
        <a:xfrm>
          <a:off x="3797300" y="6323909"/>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148364</xdr:rowOff>
    </xdr:from>
    <xdr:to>
      <xdr:col>19</xdr:col>
      <xdr:colOff>177800</xdr:colOff>
      <xdr:row>36</xdr:row>
      <xdr:rowOff>151709</xdr:rowOff>
    </xdr:to>
    <xdr:cxnSp macro="">
      <xdr:nvCxnSpPr>
        <xdr:cNvPr id="64" name="直線コネクタ 63"/>
        <xdr:cNvCxnSpPr/>
      </xdr:nvCxnSpPr>
      <xdr:spPr>
        <a:xfrm>
          <a:off x="2908300" y="6320564"/>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139601</xdr:rowOff>
    </xdr:from>
    <xdr:to>
      <xdr:col>15</xdr:col>
      <xdr:colOff>50800</xdr:colOff>
      <xdr:row>36</xdr:row>
      <xdr:rowOff>148364</xdr:rowOff>
    </xdr:to>
    <xdr:cxnSp macro="">
      <xdr:nvCxnSpPr>
        <xdr:cNvPr id="67" name="直線コネクタ 66"/>
        <xdr:cNvCxnSpPr/>
      </xdr:nvCxnSpPr>
      <xdr:spPr>
        <a:xfrm>
          <a:off x="2019300" y="63118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139601</xdr:rowOff>
    </xdr:from>
    <xdr:to>
      <xdr:col>10</xdr:col>
      <xdr:colOff>114300</xdr:colOff>
      <xdr:row>36</xdr:row>
      <xdr:rowOff>155877</xdr:rowOff>
    </xdr:to>
    <xdr:cxnSp macro="">
      <xdr:nvCxnSpPr>
        <xdr:cNvPr id="70" name="直線コネクタ 69"/>
        <xdr:cNvCxnSpPr/>
      </xdr:nvCxnSpPr>
      <xdr:spPr>
        <a:xfrm flipV="1">
          <a:off x="1130300" y="6311801"/>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103691</xdr:rowOff>
    </xdr:from>
    <xdr:to>
      <xdr:col>24</xdr:col>
      <xdr:colOff>114300</xdr:colOff>
      <xdr:row>37</xdr:row>
      <xdr:rowOff>33841</xdr:rowOff>
    </xdr:to>
    <xdr:sp macro="" textlink="">
      <xdr:nvSpPr>
        <xdr:cNvPr id="80" name="楕円 79"/>
        <xdr:cNvSpPr/>
      </xdr:nvSpPr>
      <xdr:spPr>
        <a:xfrm>
          <a:off x="4584700" y="62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82118</xdr:rowOff>
    </xdr:from>
    <xdr:ext cx="599010" cy="259045"/>
    <xdr:sp macro="" textlink="">
      <xdr:nvSpPr>
        <xdr:cNvPr id="81" name="人件費該当値テキスト"/>
        <xdr:cNvSpPr txBox="1"/>
      </xdr:nvSpPr>
      <xdr:spPr>
        <a:xfrm>
          <a:off x="4686300" y="625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100909</xdr:rowOff>
    </xdr:from>
    <xdr:to>
      <xdr:col>20</xdr:col>
      <xdr:colOff>38100</xdr:colOff>
      <xdr:row>37</xdr:row>
      <xdr:rowOff>31059</xdr:rowOff>
    </xdr:to>
    <xdr:sp macro="" textlink="">
      <xdr:nvSpPr>
        <xdr:cNvPr id="82" name="楕円 81"/>
        <xdr:cNvSpPr/>
      </xdr:nvSpPr>
      <xdr:spPr>
        <a:xfrm>
          <a:off x="3746500" y="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22186</xdr:rowOff>
    </xdr:from>
    <xdr:ext cx="599010" cy="259045"/>
    <xdr:sp macro="" textlink="">
      <xdr:nvSpPr>
        <xdr:cNvPr id="83" name="テキスト ボックス 82"/>
        <xdr:cNvSpPr txBox="1"/>
      </xdr:nvSpPr>
      <xdr:spPr>
        <a:xfrm>
          <a:off x="3497795" y="636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97564</xdr:rowOff>
    </xdr:from>
    <xdr:to>
      <xdr:col>15</xdr:col>
      <xdr:colOff>101600</xdr:colOff>
      <xdr:row>37</xdr:row>
      <xdr:rowOff>27714</xdr:rowOff>
    </xdr:to>
    <xdr:sp macro="" textlink="">
      <xdr:nvSpPr>
        <xdr:cNvPr id="84" name="楕円 83"/>
        <xdr:cNvSpPr/>
      </xdr:nvSpPr>
      <xdr:spPr>
        <a:xfrm>
          <a:off x="2857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18841</xdr:rowOff>
    </xdr:from>
    <xdr:ext cx="599010" cy="259045"/>
    <xdr:sp macro="" textlink="">
      <xdr:nvSpPr>
        <xdr:cNvPr id="85" name="テキスト ボックス 84"/>
        <xdr:cNvSpPr txBox="1"/>
      </xdr:nvSpPr>
      <xdr:spPr>
        <a:xfrm>
          <a:off x="2608795" y="636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88801</xdr:rowOff>
    </xdr:from>
    <xdr:to>
      <xdr:col>10</xdr:col>
      <xdr:colOff>165100</xdr:colOff>
      <xdr:row>37</xdr:row>
      <xdr:rowOff>18951</xdr:rowOff>
    </xdr:to>
    <xdr:sp macro="" textlink="">
      <xdr:nvSpPr>
        <xdr:cNvPr id="86" name="楕円 85"/>
        <xdr:cNvSpPr/>
      </xdr:nvSpPr>
      <xdr:spPr>
        <a:xfrm>
          <a:off x="1968500" y="62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10078</xdr:rowOff>
    </xdr:from>
    <xdr:ext cx="599010" cy="259045"/>
    <xdr:sp macro="" textlink="">
      <xdr:nvSpPr>
        <xdr:cNvPr id="87" name="テキスト ボックス 86"/>
        <xdr:cNvSpPr txBox="1"/>
      </xdr:nvSpPr>
      <xdr:spPr>
        <a:xfrm>
          <a:off x="1719795" y="635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105077</xdr:rowOff>
    </xdr:from>
    <xdr:to>
      <xdr:col>6</xdr:col>
      <xdr:colOff>38100</xdr:colOff>
      <xdr:row>37</xdr:row>
      <xdr:rowOff>35227</xdr:rowOff>
    </xdr:to>
    <xdr:sp macro="" textlink="">
      <xdr:nvSpPr>
        <xdr:cNvPr id="88" name="楕円 87"/>
        <xdr:cNvSpPr/>
      </xdr:nvSpPr>
      <xdr:spPr>
        <a:xfrm>
          <a:off x="1079500" y="62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26354</xdr:rowOff>
    </xdr:from>
    <xdr:ext cx="599010" cy="259045"/>
    <xdr:sp macro="" textlink="">
      <xdr:nvSpPr>
        <xdr:cNvPr id="89" name="テキスト ボックス 88"/>
        <xdr:cNvSpPr txBox="1"/>
      </xdr:nvSpPr>
      <xdr:spPr>
        <a:xfrm>
          <a:off x="830795" y="63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99006</xdr:rowOff>
    </xdr:from>
    <xdr:to>
      <xdr:col>24</xdr:col>
      <xdr:colOff>63500</xdr:colOff>
      <xdr:row>56</xdr:row>
      <xdr:rowOff>130801</xdr:rowOff>
    </xdr:to>
    <xdr:cxnSp macro="">
      <xdr:nvCxnSpPr>
        <xdr:cNvPr id="120" name="直線コネクタ 119"/>
        <xdr:cNvCxnSpPr/>
      </xdr:nvCxnSpPr>
      <xdr:spPr>
        <a:xfrm>
          <a:off x="3797300" y="9528756"/>
          <a:ext cx="838200" cy="20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99006</xdr:rowOff>
    </xdr:from>
    <xdr:to>
      <xdr:col>19</xdr:col>
      <xdr:colOff>177800</xdr:colOff>
      <xdr:row>56</xdr:row>
      <xdr:rowOff>171012</xdr:rowOff>
    </xdr:to>
    <xdr:cxnSp macro="">
      <xdr:nvCxnSpPr>
        <xdr:cNvPr id="123" name="直線コネクタ 122"/>
        <xdr:cNvCxnSpPr/>
      </xdr:nvCxnSpPr>
      <xdr:spPr>
        <a:xfrm flipV="1">
          <a:off x="2908300" y="9528756"/>
          <a:ext cx="889000" cy="2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171012</xdr:rowOff>
    </xdr:from>
    <xdr:to>
      <xdr:col>15</xdr:col>
      <xdr:colOff>50800</xdr:colOff>
      <xdr:row>57</xdr:row>
      <xdr:rowOff>50451</xdr:rowOff>
    </xdr:to>
    <xdr:cxnSp macro="">
      <xdr:nvCxnSpPr>
        <xdr:cNvPr id="126" name="直線コネクタ 125"/>
        <xdr:cNvCxnSpPr/>
      </xdr:nvCxnSpPr>
      <xdr:spPr>
        <a:xfrm flipV="1">
          <a:off x="2019300" y="9772212"/>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99120</xdr:rowOff>
    </xdr:from>
    <xdr:to>
      <xdr:col>10</xdr:col>
      <xdr:colOff>114300</xdr:colOff>
      <xdr:row>57</xdr:row>
      <xdr:rowOff>50451</xdr:rowOff>
    </xdr:to>
    <xdr:cxnSp macro="">
      <xdr:nvCxnSpPr>
        <xdr:cNvPr id="129" name="直線コネクタ 128"/>
        <xdr:cNvCxnSpPr/>
      </xdr:nvCxnSpPr>
      <xdr:spPr>
        <a:xfrm>
          <a:off x="1130300" y="9528870"/>
          <a:ext cx="889000" cy="29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80001</xdr:rowOff>
    </xdr:from>
    <xdr:to>
      <xdr:col>24</xdr:col>
      <xdr:colOff>114300</xdr:colOff>
      <xdr:row>57</xdr:row>
      <xdr:rowOff>10151</xdr:rowOff>
    </xdr:to>
    <xdr:sp macro="" textlink="">
      <xdr:nvSpPr>
        <xdr:cNvPr id="139" name="楕円 138"/>
        <xdr:cNvSpPr/>
      </xdr:nvSpPr>
      <xdr:spPr>
        <a:xfrm>
          <a:off x="4584700" y="96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102878</xdr:rowOff>
    </xdr:from>
    <xdr:ext cx="599010" cy="259045"/>
    <xdr:sp macro="" textlink="">
      <xdr:nvSpPr>
        <xdr:cNvPr id="140" name="物件費該当値テキスト"/>
        <xdr:cNvSpPr txBox="1"/>
      </xdr:nvSpPr>
      <xdr:spPr>
        <a:xfrm>
          <a:off x="4686300" y="953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48206</xdr:rowOff>
    </xdr:from>
    <xdr:to>
      <xdr:col>20</xdr:col>
      <xdr:colOff>38100</xdr:colOff>
      <xdr:row>55</xdr:row>
      <xdr:rowOff>149806</xdr:rowOff>
    </xdr:to>
    <xdr:sp macro="" textlink="">
      <xdr:nvSpPr>
        <xdr:cNvPr id="141" name="楕円 140"/>
        <xdr:cNvSpPr/>
      </xdr:nvSpPr>
      <xdr:spPr>
        <a:xfrm>
          <a:off x="3746500" y="94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166333</xdr:rowOff>
    </xdr:from>
    <xdr:ext cx="599010" cy="259045"/>
    <xdr:sp macro="" textlink="">
      <xdr:nvSpPr>
        <xdr:cNvPr id="142" name="テキスト ボックス 141"/>
        <xdr:cNvSpPr txBox="1"/>
      </xdr:nvSpPr>
      <xdr:spPr>
        <a:xfrm>
          <a:off x="3497795" y="925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120212</xdr:rowOff>
    </xdr:from>
    <xdr:to>
      <xdr:col>15</xdr:col>
      <xdr:colOff>101600</xdr:colOff>
      <xdr:row>57</xdr:row>
      <xdr:rowOff>50362</xdr:rowOff>
    </xdr:to>
    <xdr:sp macro="" textlink="">
      <xdr:nvSpPr>
        <xdr:cNvPr id="143" name="楕円 142"/>
        <xdr:cNvSpPr/>
      </xdr:nvSpPr>
      <xdr:spPr>
        <a:xfrm>
          <a:off x="2857500" y="9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66889</xdr:rowOff>
    </xdr:from>
    <xdr:ext cx="599010" cy="259045"/>
    <xdr:sp macro="" textlink="">
      <xdr:nvSpPr>
        <xdr:cNvPr id="144" name="テキスト ボックス 143"/>
        <xdr:cNvSpPr txBox="1"/>
      </xdr:nvSpPr>
      <xdr:spPr>
        <a:xfrm>
          <a:off x="2608795" y="94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171101</xdr:rowOff>
    </xdr:from>
    <xdr:to>
      <xdr:col>10</xdr:col>
      <xdr:colOff>165100</xdr:colOff>
      <xdr:row>57</xdr:row>
      <xdr:rowOff>101251</xdr:rowOff>
    </xdr:to>
    <xdr:sp macro="" textlink="">
      <xdr:nvSpPr>
        <xdr:cNvPr id="145" name="楕円 144"/>
        <xdr:cNvSpPr/>
      </xdr:nvSpPr>
      <xdr:spPr>
        <a:xfrm>
          <a:off x="1968500" y="97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117778</xdr:rowOff>
    </xdr:from>
    <xdr:ext cx="599010" cy="259045"/>
    <xdr:sp macro="" textlink="">
      <xdr:nvSpPr>
        <xdr:cNvPr id="146" name="テキスト ボックス 145"/>
        <xdr:cNvSpPr txBox="1"/>
      </xdr:nvSpPr>
      <xdr:spPr>
        <a:xfrm>
          <a:off x="1719795" y="95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48320</xdr:rowOff>
    </xdr:from>
    <xdr:to>
      <xdr:col>6</xdr:col>
      <xdr:colOff>38100</xdr:colOff>
      <xdr:row>55</xdr:row>
      <xdr:rowOff>149920</xdr:rowOff>
    </xdr:to>
    <xdr:sp macro="" textlink="">
      <xdr:nvSpPr>
        <xdr:cNvPr id="147" name="楕円 146"/>
        <xdr:cNvSpPr/>
      </xdr:nvSpPr>
      <xdr:spPr>
        <a:xfrm>
          <a:off x="1079500" y="94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166447</xdr:rowOff>
    </xdr:from>
    <xdr:ext cx="599010" cy="259045"/>
    <xdr:sp macro="" textlink="">
      <xdr:nvSpPr>
        <xdr:cNvPr id="148" name="テキスト ボックス 147"/>
        <xdr:cNvSpPr txBox="1"/>
      </xdr:nvSpPr>
      <xdr:spPr>
        <a:xfrm>
          <a:off x="830795" y="925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107659</xdr:rowOff>
    </xdr:from>
    <xdr:to>
      <xdr:col>24</xdr:col>
      <xdr:colOff>63500</xdr:colOff>
      <xdr:row>78</xdr:row>
      <xdr:rowOff>164942</xdr:rowOff>
    </xdr:to>
    <xdr:cxnSp macro="">
      <xdr:nvCxnSpPr>
        <xdr:cNvPr id="177" name="直線コネクタ 176"/>
        <xdr:cNvCxnSpPr/>
      </xdr:nvCxnSpPr>
      <xdr:spPr>
        <a:xfrm>
          <a:off x="3797300" y="13480759"/>
          <a:ext cx="8382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106363</xdr:rowOff>
    </xdr:from>
    <xdr:to>
      <xdr:col>19</xdr:col>
      <xdr:colOff>177800</xdr:colOff>
      <xdr:row>78</xdr:row>
      <xdr:rowOff>107659</xdr:rowOff>
    </xdr:to>
    <xdr:cxnSp macro="">
      <xdr:nvCxnSpPr>
        <xdr:cNvPr id="180" name="直線コネクタ 179"/>
        <xdr:cNvCxnSpPr/>
      </xdr:nvCxnSpPr>
      <xdr:spPr>
        <a:xfrm>
          <a:off x="2908300" y="1347946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106363</xdr:rowOff>
    </xdr:from>
    <xdr:to>
      <xdr:col>15</xdr:col>
      <xdr:colOff>50800</xdr:colOff>
      <xdr:row>78</xdr:row>
      <xdr:rowOff>112782</xdr:rowOff>
    </xdr:to>
    <xdr:cxnSp macro="">
      <xdr:nvCxnSpPr>
        <xdr:cNvPr id="183" name="直線コネクタ 182"/>
        <xdr:cNvCxnSpPr/>
      </xdr:nvCxnSpPr>
      <xdr:spPr>
        <a:xfrm flipV="1">
          <a:off x="2019300" y="13479463"/>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93847</xdr:rowOff>
    </xdr:from>
    <xdr:to>
      <xdr:col>10</xdr:col>
      <xdr:colOff>114300</xdr:colOff>
      <xdr:row>78</xdr:row>
      <xdr:rowOff>112782</xdr:rowOff>
    </xdr:to>
    <xdr:cxnSp macro="">
      <xdr:nvCxnSpPr>
        <xdr:cNvPr id="186" name="直線コネクタ 185"/>
        <xdr:cNvCxnSpPr/>
      </xdr:nvCxnSpPr>
      <xdr:spPr>
        <a:xfrm>
          <a:off x="1130300" y="13466947"/>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114142</xdr:rowOff>
    </xdr:from>
    <xdr:to>
      <xdr:col>24</xdr:col>
      <xdr:colOff>114300</xdr:colOff>
      <xdr:row>79</xdr:row>
      <xdr:rowOff>44292</xdr:rowOff>
    </xdr:to>
    <xdr:sp macro="" textlink="">
      <xdr:nvSpPr>
        <xdr:cNvPr id="196" name="楕円 195"/>
        <xdr:cNvSpPr/>
      </xdr:nvSpPr>
      <xdr:spPr>
        <a:xfrm>
          <a:off x="4584700" y="134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29069</xdr:rowOff>
    </xdr:from>
    <xdr:ext cx="469744" cy="259045"/>
    <xdr:sp macro="" textlink="">
      <xdr:nvSpPr>
        <xdr:cNvPr id="197" name="維持補修費該当値テキスト"/>
        <xdr:cNvSpPr txBox="1"/>
      </xdr:nvSpPr>
      <xdr:spPr>
        <a:xfrm>
          <a:off x="4686300" y="1340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56859</xdr:rowOff>
    </xdr:from>
    <xdr:to>
      <xdr:col>20</xdr:col>
      <xdr:colOff>38100</xdr:colOff>
      <xdr:row>78</xdr:row>
      <xdr:rowOff>158459</xdr:rowOff>
    </xdr:to>
    <xdr:sp macro="" textlink="">
      <xdr:nvSpPr>
        <xdr:cNvPr id="198" name="楕円 197"/>
        <xdr:cNvSpPr/>
      </xdr:nvSpPr>
      <xdr:spPr>
        <a:xfrm>
          <a:off x="3746500" y="13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149586</xdr:rowOff>
    </xdr:from>
    <xdr:ext cx="469744" cy="259045"/>
    <xdr:sp macro="" textlink="">
      <xdr:nvSpPr>
        <xdr:cNvPr id="199" name="テキスト ボックス 198"/>
        <xdr:cNvSpPr txBox="1"/>
      </xdr:nvSpPr>
      <xdr:spPr>
        <a:xfrm>
          <a:off x="3562428" y="1352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55563</xdr:rowOff>
    </xdr:from>
    <xdr:to>
      <xdr:col>15</xdr:col>
      <xdr:colOff>101600</xdr:colOff>
      <xdr:row>78</xdr:row>
      <xdr:rowOff>157163</xdr:rowOff>
    </xdr:to>
    <xdr:sp macro="" textlink="">
      <xdr:nvSpPr>
        <xdr:cNvPr id="200" name="楕円 199"/>
        <xdr:cNvSpPr/>
      </xdr:nvSpPr>
      <xdr:spPr>
        <a:xfrm>
          <a:off x="2857500" y="134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148290</xdr:rowOff>
    </xdr:from>
    <xdr:ext cx="469744" cy="259045"/>
    <xdr:sp macro="" textlink="">
      <xdr:nvSpPr>
        <xdr:cNvPr id="201" name="テキスト ボックス 200"/>
        <xdr:cNvSpPr txBox="1"/>
      </xdr:nvSpPr>
      <xdr:spPr>
        <a:xfrm>
          <a:off x="2673428" y="135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61982</xdr:rowOff>
    </xdr:from>
    <xdr:to>
      <xdr:col>10</xdr:col>
      <xdr:colOff>165100</xdr:colOff>
      <xdr:row>78</xdr:row>
      <xdr:rowOff>163582</xdr:rowOff>
    </xdr:to>
    <xdr:sp macro="" textlink="">
      <xdr:nvSpPr>
        <xdr:cNvPr id="202" name="楕円 201"/>
        <xdr:cNvSpPr/>
      </xdr:nvSpPr>
      <xdr:spPr>
        <a:xfrm>
          <a:off x="1968500" y="13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154709</xdr:rowOff>
    </xdr:from>
    <xdr:ext cx="469744" cy="259045"/>
    <xdr:sp macro="" textlink="">
      <xdr:nvSpPr>
        <xdr:cNvPr id="203" name="テキスト ボックス 202"/>
        <xdr:cNvSpPr txBox="1"/>
      </xdr:nvSpPr>
      <xdr:spPr>
        <a:xfrm>
          <a:off x="1784428" y="13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43047</xdr:rowOff>
    </xdr:from>
    <xdr:to>
      <xdr:col>6</xdr:col>
      <xdr:colOff>38100</xdr:colOff>
      <xdr:row>78</xdr:row>
      <xdr:rowOff>144647</xdr:rowOff>
    </xdr:to>
    <xdr:sp macro="" textlink="">
      <xdr:nvSpPr>
        <xdr:cNvPr id="204" name="楕円 203"/>
        <xdr:cNvSpPr/>
      </xdr:nvSpPr>
      <xdr:spPr>
        <a:xfrm>
          <a:off x="1079500" y="134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135774</xdr:rowOff>
    </xdr:from>
    <xdr:ext cx="469744" cy="259045"/>
    <xdr:sp macro="" textlink="">
      <xdr:nvSpPr>
        <xdr:cNvPr id="205" name="テキスト ボックス 204"/>
        <xdr:cNvSpPr txBox="1"/>
      </xdr:nvSpPr>
      <xdr:spPr>
        <a:xfrm>
          <a:off x="895428" y="1350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92194</xdr:rowOff>
    </xdr:from>
    <xdr:to>
      <xdr:col>24</xdr:col>
      <xdr:colOff>63500</xdr:colOff>
      <xdr:row>97</xdr:row>
      <xdr:rowOff>112210</xdr:rowOff>
    </xdr:to>
    <xdr:cxnSp macro="">
      <xdr:nvCxnSpPr>
        <xdr:cNvPr id="239" name="直線コネクタ 238"/>
        <xdr:cNvCxnSpPr/>
      </xdr:nvCxnSpPr>
      <xdr:spPr>
        <a:xfrm>
          <a:off x="3797300" y="16722844"/>
          <a:ext cx="838200" cy="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92194</xdr:rowOff>
    </xdr:from>
    <xdr:to>
      <xdr:col>19</xdr:col>
      <xdr:colOff>177800</xdr:colOff>
      <xdr:row>97</xdr:row>
      <xdr:rowOff>98752</xdr:rowOff>
    </xdr:to>
    <xdr:cxnSp macro="">
      <xdr:nvCxnSpPr>
        <xdr:cNvPr id="242" name="直線コネクタ 241"/>
        <xdr:cNvCxnSpPr/>
      </xdr:nvCxnSpPr>
      <xdr:spPr>
        <a:xfrm flipV="1">
          <a:off x="2908300" y="16722844"/>
          <a:ext cx="889000" cy="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98752</xdr:rowOff>
    </xdr:from>
    <xdr:to>
      <xdr:col>15</xdr:col>
      <xdr:colOff>50800</xdr:colOff>
      <xdr:row>97</xdr:row>
      <xdr:rowOff>140957</xdr:rowOff>
    </xdr:to>
    <xdr:cxnSp macro="">
      <xdr:nvCxnSpPr>
        <xdr:cNvPr id="245" name="直線コネクタ 244"/>
        <xdr:cNvCxnSpPr/>
      </xdr:nvCxnSpPr>
      <xdr:spPr>
        <a:xfrm flipV="1">
          <a:off x="2019300" y="16729402"/>
          <a:ext cx="889000" cy="4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139514</xdr:rowOff>
    </xdr:from>
    <xdr:to>
      <xdr:col>10</xdr:col>
      <xdr:colOff>114300</xdr:colOff>
      <xdr:row>97</xdr:row>
      <xdr:rowOff>140957</xdr:rowOff>
    </xdr:to>
    <xdr:cxnSp macro="">
      <xdr:nvCxnSpPr>
        <xdr:cNvPr id="248" name="直線コネクタ 247"/>
        <xdr:cNvCxnSpPr/>
      </xdr:nvCxnSpPr>
      <xdr:spPr>
        <a:xfrm>
          <a:off x="1130300" y="16770164"/>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61410</xdr:rowOff>
    </xdr:from>
    <xdr:to>
      <xdr:col>24</xdr:col>
      <xdr:colOff>114300</xdr:colOff>
      <xdr:row>97</xdr:row>
      <xdr:rowOff>163010</xdr:rowOff>
    </xdr:to>
    <xdr:sp macro="" textlink="">
      <xdr:nvSpPr>
        <xdr:cNvPr id="258" name="楕円 257"/>
        <xdr:cNvSpPr/>
      </xdr:nvSpPr>
      <xdr:spPr>
        <a:xfrm>
          <a:off x="4584700" y="166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39837</xdr:rowOff>
    </xdr:from>
    <xdr:ext cx="534377" cy="259045"/>
    <xdr:sp macro="" textlink="">
      <xdr:nvSpPr>
        <xdr:cNvPr id="259" name="扶助費該当値テキスト"/>
        <xdr:cNvSpPr txBox="1"/>
      </xdr:nvSpPr>
      <xdr:spPr>
        <a:xfrm>
          <a:off x="4686300"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41394</xdr:rowOff>
    </xdr:from>
    <xdr:to>
      <xdr:col>20</xdr:col>
      <xdr:colOff>38100</xdr:colOff>
      <xdr:row>97</xdr:row>
      <xdr:rowOff>142994</xdr:rowOff>
    </xdr:to>
    <xdr:sp macro="" textlink="">
      <xdr:nvSpPr>
        <xdr:cNvPr id="260" name="楕円 259"/>
        <xdr:cNvSpPr/>
      </xdr:nvSpPr>
      <xdr:spPr>
        <a:xfrm>
          <a:off x="3746500" y="166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134121</xdr:rowOff>
    </xdr:from>
    <xdr:ext cx="534377" cy="259045"/>
    <xdr:sp macro="" textlink="">
      <xdr:nvSpPr>
        <xdr:cNvPr id="261" name="テキスト ボックス 260"/>
        <xdr:cNvSpPr txBox="1"/>
      </xdr:nvSpPr>
      <xdr:spPr>
        <a:xfrm>
          <a:off x="3530111" y="1676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47952</xdr:rowOff>
    </xdr:from>
    <xdr:to>
      <xdr:col>15</xdr:col>
      <xdr:colOff>101600</xdr:colOff>
      <xdr:row>97</xdr:row>
      <xdr:rowOff>149552</xdr:rowOff>
    </xdr:to>
    <xdr:sp macro="" textlink="">
      <xdr:nvSpPr>
        <xdr:cNvPr id="262" name="楕円 261"/>
        <xdr:cNvSpPr/>
      </xdr:nvSpPr>
      <xdr:spPr>
        <a:xfrm>
          <a:off x="2857500" y="166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140679</xdr:rowOff>
    </xdr:from>
    <xdr:ext cx="534377" cy="259045"/>
    <xdr:sp macro="" textlink="">
      <xdr:nvSpPr>
        <xdr:cNvPr id="263" name="テキスト ボックス 262"/>
        <xdr:cNvSpPr txBox="1"/>
      </xdr:nvSpPr>
      <xdr:spPr>
        <a:xfrm>
          <a:off x="2641111" y="167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90157</xdr:rowOff>
    </xdr:from>
    <xdr:to>
      <xdr:col>10</xdr:col>
      <xdr:colOff>165100</xdr:colOff>
      <xdr:row>98</xdr:row>
      <xdr:rowOff>20307</xdr:rowOff>
    </xdr:to>
    <xdr:sp macro="" textlink="">
      <xdr:nvSpPr>
        <xdr:cNvPr id="264" name="楕円 263"/>
        <xdr:cNvSpPr/>
      </xdr:nvSpPr>
      <xdr:spPr>
        <a:xfrm>
          <a:off x="1968500" y="167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11434</xdr:rowOff>
    </xdr:from>
    <xdr:ext cx="534377" cy="259045"/>
    <xdr:sp macro="" textlink="">
      <xdr:nvSpPr>
        <xdr:cNvPr id="265" name="テキスト ボックス 264"/>
        <xdr:cNvSpPr txBox="1"/>
      </xdr:nvSpPr>
      <xdr:spPr>
        <a:xfrm>
          <a:off x="1752111" y="168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88714</xdr:rowOff>
    </xdr:from>
    <xdr:to>
      <xdr:col>6</xdr:col>
      <xdr:colOff>38100</xdr:colOff>
      <xdr:row>98</xdr:row>
      <xdr:rowOff>18864</xdr:rowOff>
    </xdr:to>
    <xdr:sp macro="" textlink="">
      <xdr:nvSpPr>
        <xdr:cNvPr id="266" name="楕円 265"/>
        <xdr:cNvSpPr/>
      </xdr:nvSpPr>
      <xdr:spPr>
        <a:xfrm>
          <a:off x="1079500" y="167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9991</xdr:rowOff>
    </xdr:from>
    <xdr:ext cx="534377" cy="259045"/>
    <xdr:sp macro="" textlink="">
      <xdr:nvSpPr>
        <xdr:cNvPr id="267" name="テキスト ボックス 266"/>
        <xdr:cNvSpPr txBox="1"/>
      </xdr:nvSpPr>
      <xdr:spPr>
        <a:xfrm>
          <a:off x="863111" y="168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129017</xdr:rowOff>
    </xdr:from>
    <xdr:to>
      <xdr:col>55</xdr:col>
      <xdr:colOff>0</xdr:colOff>
      <xdr:row>37</xdr:row>
      <xdr:rowOff>130834</xdr:rowOff>
    </xdr:to>
    <xdr:cxnSp macro="">
      <xdr:nvCxnSpPr>
        <xdr:cNvPr id="296" name="直線コネクタ 295"/>
        <xdr:cNvCxnSpPr/>
      </xdr:nvCxnSpPr>
      <xdr:spPr>
        <a:xfrm>
          <a:off x="9639300" y="6472667"/>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115632</xdr:rowOff>
    </xdr:from>
    <xdr:to>
      <xdr:col>50</xdr:col>
      <xdr:colOff>114300</xdr:colOff>
      <xdr:row>37</xdr:row>
      <xdr:rowOff>129017</xdr:rowOff>
    </xdr:to>
    <xdr:cxnSp macro="">
      <xdr:nvCxnSpPr>
        <xdr:cNvPr id="299" name="直線コネクタ 298"/>
        <xdr:cNvCxnSpPr/>
      </xdr:nvCxnSpPr>
      <xdr:spPr>
        <a:xfrm>
          <a:off x="8750300" y="6459282"/>
          <a:ext cx="8890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96796</xdr:rowOff>
    </xdr:from>
    <xdr:to>
      <xdr:col>45</xdr:col>
      <xdr:colOff>177800</xdr:colOff>
      <xdr:row>37</xdr:row>
      <xdr:rowOff>115632</xdr:rowOff>
    </xdr:to>
    <xdr:cxnSp macro="">
      <xdr:nvCxnSpPr>
        <xdr:cNvPr id="302" name="直線コネクタ 301"/>
        <xdr:cNvCxnSpPr/>
      </xdr:nvCxnSpPr>
      <xdr:spPr>
        <a:xfrm>
          <a:off x="7861300" y="644044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96796</xdr:rowOff>
    </xdr:from>
    <xdr:to>
      <xdr:col>41</xdr:col>
      <xdr:colOff>50800</xdr:colOff>
      <xdr:row>37</xdr:row>
      <xdr:rowOff>119095</xdr:rowOff>
    </xdr:to>
    <xdr:cxnSp macro="">
      <xdr:nvCxnSpPr>
        <xdr:cNvPr id="305" name="直線コネクタ 304"/>
        <xdr:cNvCxnSpPr/>
      </xdr:nvCxnSpPr>
      <xdr:spPr>
        <a:xfrm flipV="1">
          <a:off x="6972300" y="6440446"/>
          <a:ext cx="8890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80034</xdr:rowOff>
    </xdr:from>
    <xdr:to>
      <xdr:col>55</xdr:col>
      <xdr:colOff>50800</xdr:colOff>
      <xdr:row>38</xdr:row>
      <xdr:rowOff>10184</xdr:rowOff>
    </xdr:to>
    <xdr:sp macro="" textlink="">
      <xdr:nvSpPr>
        <xdr:cNvPr id="315" name="楕円 314"/>
        <xdr:cNvSpPr/>
      </xdr:nvSpPr>
      <xdr:spPr>
        <a:xfrm>
          <a:off x="10426700" y="642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166411</xdr:rowOff>
    </xdr:from>
    <xdr:ext cx="534377" cy="259045"/>
    <xdr:sp macro="" textlink="">
      <xdr:nvSpPr>
        <xdr:cNvPr id="316" name="補助費等該当値テキスト"/>
        <xdr:cNvSpPr txBox="1"/>
      </xdr:nvSpPr>
      <xdr:spPr>
        <a:xfrm>
          <a:off x="10528300" y="63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78217</xdr:rowOff>
    </xdr:from>
    <xdr:to>
      <xdr:col>50</xdr:col>
      <xdr:colOff>165100</xdr:colOff>
      <xdr:row>38</xdr:row>
      <xdr:rowOff>8367</xdr:rowOff>
    </xdr:to>
    <xdr:sp macro="" textlink="">
      <xdr:nvSpPr>
        <xdr:cNvPr id="317" name="楕円 316"/>
        <xdr:cNvSpPr/>
      </xdr:nvSpPr>
      <xdr:spPr>
        <a:xfrm>
          <a:off x="9588500" y="64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170944</xdr:rowOff>
    </xdr:from>
    <xdr:ext cx="534377" cy="259045"/>
    <xdr:sp macro="" textlink="">
      <xdr:nvSpPr>
        <xdr:cNvPr id="318" name="テキスト ボックス 317"/>
        <xdr:cNvSpPr txBox="1"/>
      </xdr:nvSpPr>
      <xdr:spPr>
        <a:xfrm>
          <a:off x="9372111" y="65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64832</xdr:rowOff>
    </xdr:from>
    <xdr:to>
      <xdr:col>46</xdr:col>
      <xdr:colOff>38100</xdr:colOff>
      <xdr:row>37</xdr:row>
      <xdr:rowOff>166432</xdr:rowOff>
    </xdr:to>
    <xdr:sp macro="" textlink="">
      <xdr:nvSpPr>
        <xdr:cNvPr id="319" name="楕円 318"/>
        <xdr:cNvSpPr/>
      </xdr:nvSpPr>
      <xdr:spPr>
        <a:xfrm>
          <a:off x="8699500" y="6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157559</xdr:rowOff>
    </xdr:from>
    <xdr:ext cx="534377" cy="259045"/>
    <xdr:sp macro="" textlink="">
      <xdr:nvSpPr>
        <xdr:cNvPr id="320" name="テキスト ボックス 319"/>
        <xdr:cNvSpPr txBox="1"/>
      </xdr:nvSpPr>
      <xdr:spPr>
        <a:xfrm>
          <a:off x="8483111" y="6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45996</xdr:rowOff>
    </xdr:from>
    <xdr:to>
      <xdr:col>41</xdr:col>
      <xdr:colOff>101600</xdr:colOff>
      <xdr:row>37</xdr:row>
      <xdr:rowOff>147596</xdr:rowOff>
    </xdr:to>
    <xdr:sp macro="" textlink="">
      <xdr:nvSpPr>
        <xdr:cNvPr id="321" name="楕円 320"/>
        <xdr:cNvSpPr/>
      </xdr:nvSpPr>
      <xdr:spPr>
        <a:xfrm>
          <a:off x="7810500" y="63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138723</xdr:rowOff>
    </xdr:from>
    <xdr:ext cx="534377" cy="259045"/>
    <xdr:sp macro="" textlink="">
      <xdr:nvSpPr>
        <xdr:cNvPr id="322" name="テキスト ボックス 321"/>
        <xdr:cNvSpPr txBox="1"/>
      </xdr:nvSpPr>
      <xdr:spPr>
        <a:xfrm>
          <a:off x="7594111" y="64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68295</xdr:rowOff>
    </xdr:from>
    <xdr:to>
      <xdr:col>36</xdr:col>
      <xdr:colOff>165100</xdr:colOff>
      <xdr:row>37</xdr:row>
      <xdr:rowOff>169895</xdr:rowOff>
    </xdr:to>
    <xdr:sp macro="" textlink="">
      <xdr:nvSpPr>
        <xdr:cNvPr id="323" name="楕円 322"/>
        <xdr:cNvSpPr/>
      </xdr:nvSpPr>
      <xdr:spPr>
        <a:xfrm>
          <a:off x="6921500" y="64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161023</xdr:rowOff>
    </xdr:from>
    <xdr:ext cx="534377" cy="259045"/>
    <xdr:sp macro="" textlink="">
      <xdr:nvSpPr>
        <xdr:cNvPr id="324" name="テキスト ボックス 323"/>
        <xdr:cNvSpPr txBox="1"/>
      </xdr:nvSpPr>
      <xdr:spPr>
        <a:xfrm>
          <a:off x="6705111" y="65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169164</xdr:rowOff>
    </xdr:from>
    <xdr:to>
      <xdr:col>55</xdr:col>
      <xdr:colOff>0</xdr:colOff>
      <xdr:row>59</xdr:row>
      <xdr:rowOff>5804</xdr:rowOff>
    </xdr:to>
    <xdr:cxnSp macro="">
      <xdr:nvCxnSpPr>
        <xdr:cNvPr id="353" name="直線コネクタ 352"/>
        <xdr:cNvCxnSpPr/>
      </xdr:nvCxnSpPr>
      <xdr:spPr>
        <a:xfrm>
          <a:off x="9639300" y="10113264"/>
          <a:ext cx="8382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169164</xdr:rowOff>
    </xdr:from>
    <xdr:to>
      <xdr:col>50</xdr:col>
      <xdr:colOff>114300</xdr:colOff>
      <xdr:row>59</xdr:row>
      <xdr:rowOff>381</xdr:rowOff>
    </xdr:to>
    <xdr:cxnSp macro="">
      <xdr:nvCxnSpPr>
        <xdr:cNvPr id="356" name="直線コネクタ 355"/>
        <xdr:cNvCxnSpPr/>
      </xdr:nvCxnSpPr>
      <xdr:spPr>
        <a:xfrm flipV="1">
          <a:off x="8750300" y="1011326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108954</xdr:rowOff>
    </xdr:from>
    <xdr:to>
      <xdr:col>45</xdr:col>
      <xdr:colOff>177800</xdr:colOff>
      <xdr:row>59</xdr:row>
      <xdr:rowOff>381</xdr:rowOff>
    </xdr:to>
    <xdr:cxnSp macro="">
      <xdr:nvCxnSpPr>
        <xdr:cNvPr id="359" name="直線コネクタ 358"/>
        <xdr:cNvCxnSpPr/>
      </xdr:nvCxnSpPr>
      <xdr:spPr>
        <a:xfrm>
          <a:off x="7861300" y="10053054"/>
          <a:ext cx="889000" cy="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108954</xdr:rowOff>
    </xdr:from>
    <xdr:to>
      <xdr:col>41</xdr:col>
      <xdr:colOff>50800</xdr:colOff>
      <xdr:row>58</xdr:row>
      <xdr:rowOff>163305</xdr:rowOff>
    </xdr:to>
    <xdr:cxnSp macro="">
      <xdr:nvCxnSpPr>
        <xdr:cNvPr id="362" name="直線コネクタ 361"/>
        <xdr:cNvCxnSpPr/>
      </xdr:nvCxnSpPr>
      <xdr:spPr>
        <a:xfrm flipV="1">
          <a:off x="6972300" y="10053054"/>
          <a:ext cx="889000" cy="5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126454</xdr:rowOff>
    </xdr:from>
    <xdr:to>
      <xdr:col>55</xdr:col>
      <xdr:colOff>50800</xdr:colOff>
      <xdr:row>59</xdr:row>
      <xdr:rowOff>56604</xdr:rowOff>
    </xdr:to>
    <xdr:sp macro="" textlink="">
      <xdr:nvSpPr>
        <xdr:cNvPr id="372" name="楕円 371"/>
        <xdr:cNvSpPr/>
      </xdr:nvSpPr>
      <xdr:spPr>
        <a:xfrm>
          <a:off x="10426700" y="100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99010" cy="259045"/>
    <xdr:sp macro="" textlink="">
      <xdr:nvSpPr>
        <xdr:cNvPr id="373" name="普通建設事業費該当値テキスト"/>
        <xdr:cNvSpPr txBox="1"/>
      </xdr:nvSpPr>
      <xdr:spPr>
        <a:xfrm>
          <a:off x="10528300" y="1004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118364</xdr:rowOff>
    </xdr:from>
    <xdr:to>
      <xdr:col>50</xdr:col>
      <xdr:colOff>165100</xdr:colOff>
      <xdr:row>59</xdr:row>
      <xdr:rowOff>48514</xdr:rowOff>
    </xdr:to>
    <xdr:sp macro="" textlink="">
      <xdr:nvSpPr>
        <xdr:cNvPr id="374" name="楕円 373"/>
        <xdr:cNvSpPr/>
      </xdr:nvSpPr>
      <xdr:spPr>
        <a:xfrm>
          <a:off x="9588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39641</xdr:rowOff>
    </xdr:from>
    <xdr:ext cx="599010" cy="259045"/>
    <xdr:sp macro="" textlink="">
      <xdr:nvSpPr>
        <xdr:cNvPr id="375" name="テキスト ボックス 374"/>
        <xdr:cNvSpPr txBox="1"/>
      </xdr:nvSpPr>
      <xdr:spPr>
        <a:xfrm>
          <a:off x="9339795" y="1015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121031</xdr:rowOff>
    </xdr:from>
    <xdr:to>
      <xdr:col>46</xdr:col>
      <xdr:colOff>38100</xdr:colOff>
      <xdr:row>59</xdr:row>
      <xdr:rowOff>51181</xdr:rowOff>
    </xdr:to>
    <xdr:sp macro="" textlink="">
      <xdr:nvSpPr>
        <xdr:cNvPr id="376" name="楕円 375"/>
        <xdr:cNvSpPr/>
      </xdr:nvSpPr>
      <xdr:spPr>
        <a:xfrm>
          <a:off x="8699500" y="100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42308</xdr:rowOff>
    </xdr:from>
    <xdr:ext cx="599010" cy="259045"/>
    <xdr:sp macro="" textlink="">
      <xdr:nvSpPr>
        <xdr:cNvPr id="377" name="テキスト ボックス 376"/>
        <xdr:cNvSpPr txBox="1"/>
      </xdr:nvSpPr>
      <xdr:spPr>
        <a:xfrm>
          <a:off x="8450795" y="1015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58154</xdr:rowOff>
    </xdr:from>
    <xdr:to>
      <xdr:col>41</xdr:col>
      <xdr:colOff>101600</xdr:colOff>
      <xdr:row>58</xdr:row>
      <xdr:rowOff>159754</xdr:rowOff>
    </xdr:to>
    <xdr:sp macro="" textlink="">
      <xdr:nvSpPr>
        <xdr:cNvPr id="378" name="楕円 377"/>
        <xdr:cNvSpPr/>
      </xdr:nvSpPr>
      <xdr:spPr>
        <a:xfrm>
          <a:off x="7810500" y="100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4831</xdr:rowOff>
    </xdr:from>
    <xdr:ext cx="599010" cy="259045"/>
    <xdr:sp macro="" textlink="">
      <xdr:nvSpPr>
        <xdr:cNvPr id="379" name="テキスト ボックス 378"/>
        <xdr:cNvSpPr txBox="1"/>
      </xdr:nvSpPr>
      <xdr:spPr>
        <a:xfrm>
          <a:off x="7561795" y="977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112505</xdr:rowOff>
    </xdr:from>
    <xdr:to>
      <xdr:col>36</xdr:col>
      <xdr:colOff>165100</xdr:colOff>
      <xdr:row>59</xdr:row>
      <xdr:rowOff>42655</xdr:rowOff>
    </xdr:to>
    <xdr:sp macro="" textlink="">
      <xdr:nvSpPr>
        <xdr:cNvPr id="380" name="楕円 379"/>
        <xdr:cNvSpPr/>
      </xdr:nvSpPr>
      <xdr:spPr>
        <a:xfrm>
          <a:off x="6921500" y="100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59182</xdr:rowOff>
    </xdr:from>
    <xdr:ext cx="599010" cy="259045"/>
    <xdr:sp macro="" textlink="">
      <xdr:nvSpPr>
        <xdr:cNvPr id="381" name="テキスト ボックス 380"/>
        <xdr:cNvSpPr txBox="1"/>
      </xdr:nvSpPr>
      <xdr:spPr>
        <a:xfrm>
          <a:off x="6672795" y="983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124008</xdr:rowOff>
    </xdr:from>
    <xdr:to>
      <xdr:col>55</xdr:col>
      <xdr:colOff>0</xdr:colOff>
      <xdr:row>78</xdr:row>
      <xdr:rowOff>137402</xdr:rowOff>
    </xdr:to>
    <xdr:cxnSp macro="">
      <xdr:nvCxnSpPr>
        <xdr:cNvPr id="408" name="直線コネクタ 407"/>
        <xdr:cNvCxnSpPr/>
      </xdr:nvCxnSpPr>
      <xdr:spPr>
        <a:xfrm>
          <a:off x="9639300" y="13497108"/>
          <a:ext cx="838200" cy="1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124008</xdr:rowOff>
    </xdr:from>
    <xdr:to>
      <xdr:col>50</xdr:col>
      <xdr:colOff>114300</xdr:colOff>
      <xdr:row>78</xdr:row>
      <xdr:rowOff>125169</xdr:rowOff>
    </xdr:to>
    <xdr:cxnSp macro="">
      <xdr:nvCxnSpPr>
        <xdr:cNvPr id="411" name="直線コネクタ 410"/>
        <xdr:cNvCxnSpPr/>
      </xdr:nvCxnSpPr>
      <xdr:spPr>
        <a:xfrm flipV="1">
          <a:off x="8750300" y="13497108"/>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22267</xdr:rowOff>
    </xdr:from>
    <xdr:to>
      <xdr:col>45</xdr:col>
      <xdr:colOff>177800</xdr:colOff>
      <xdr:row>78</xdr:row>
      <xdr:rowOff>125169</xdr:rowOff>
    </xdr:to>
    <xdr:cxnSp macro="">
      <xdr:nvCxnSpPr>
        <xdr:cNvPr id="414" name="直線コネクタ 413"/>
        <xdr:cNvCxnSpPr/>
      </xdr:nvCxnSpPr>
      <xdr:spPr>
        <a:xfrm>
          <a:off x="7861300" y="13395367"/>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22267</xdr:rowOff>
    </xdr:from>
    <xdr:to>
      <xdr:col>41</xdr:col>
      <xdr:colOff>50800</xdr:colOff>
      <xdr:row>78</xdr:row>
      <xdr:rowOff>90650</xdr:rowOff>
    </xdr:to>
    <xdr:cxnSp macro="">
      <xdr:nvCxnSpPr>
        <xdr:cNvPr id="417" name="直線コネクタ 416"/>
        <xdr:cNvCxnSpPr/>
      </xdr:nvCxnSpPr>
      <xdr:spPr>
        <a:xfrm flipV="1">
          <a:off x="6972300" y="13395367"/>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86602</xdr:rowOff>
    </xdr:from>
    <xdr:to>
      <xdr:col>55</xdr:col>
      <xdr:colOff>50800</xdr:colOff>
      <xdr:row>79</xdr:row>
      <xdr:rowOff>16752</xdr:rowOff>
    </xdr:to>
    <xdr:sp macro="" textlink="">
      <xdr:nvSpPr>
        <xdr:cNvPr id="427" name="楕円 426"/>
        <xdr:cNvSpPr/>
      </xdr:nvSpPr>
      <xdr:spPr>
        <a:xfrm>
          <a:off x="10426700" y="134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51277</xdr:rowOff>
    </xdr:from>
    <xdr:ext cx="469744" cy="259045"/>
    <xdr:sp macro="" textlink="">
      <xdr:nvSpPr>
        <xdr:cNvPr id="428" name="普通建設事業費 （ うち新規整備　）該当値テキスト"/>
        <xdr:cNvSpPr txBox="1"/>
      </xdr:nvSpPr>
      <xdr:spPr>
        <a:xfrm>
          <a:off x="10528300" y="1342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73208</xdr:rowOff>
    </xdr:from>
    <xdr:to>
      <xdr:col>50</xdr:col>
      <xdr:colOff>165100</xdr:colOff>
      <xdr:row>79</xdr:row>
      <xdr:rowOff>3358</xdr:rowOff>
    </xdr:to>
    <xdr:sp macro="" textlink="">
      <xdr:nvSpPr>
        <xdr:cNvPr id="429" name="楕円 428"/>
        <xdr:cNvSpPr/>
      </xdr:nvSpPr>
      <xdr:spPr>
        <a:xfrm>
          <a:off x="9588500" y="134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165935</xdr:rowOff>
    </xdr:from>
    <xdr:ext cx="534377" cy="259045"/>
    <xdr:sp macro="" textlink="">
      <xdr:nvSpPr>
        <xdr:cNvPr id="430" name="テキスト ボックス 429"/>
        <xdr:cNvSpPr txBox="1"/>
      </xdr:nvSpPr>
      <xdr:spPr>
        <a:xfrm>
          <a:off x="9372111" y="135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74369</xdr:rowOff>
    </xdr:from>
    <xdr:to>
      <xdr:col>46</xdr:col>
      <xdr:colOff>38100</xdr:colOff>
      <xdr:row>79</xdr:row>
      <xdr:rowOff>4519</xdr:rowOff>
    </xdr:to>
    <xdr:sp macro="" textlink="">
      <xdr:nvSpPr>
        <xdr:cNvPr id="431" name="楕円 430"/>
        <xdr:cNvSpPr/>
      </xdr:nvSpPr>
      <xdr:spPr>
        <a:xfrm>
          <a:off x="8699500" y="134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167096</xdr:rowOff>
    </xdr:from>
    <xdr:ext cx="534377" cy="259045"/>
    <xdr:sp macro="" textlink="">
      <xdr:nvSpPr>
        <xdr:cNvPr id="432" name="テキスト ボックス 431"/>
        <xdr:cNvSpPr txBox="1"/>
      </xdr:nvSpPr>
      <xdr:spPr>
        <a:xfrm>
          <a:off x="8483111" y="1354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142917</xdr:rowOff>
    </xdr:from>
    <xdr:to>
      <xdr:col>41</xdr:col>
      <xdr:colOff>101600</xdr:colOff>
      <xdr:row>78</xdr:row>
      <xdr:rowOff>73067</xdr:rowOff>
    </xdr:to>
    <xdr:sp macro="" textlink="">
      <xdr:nvSpPr>
        <xdr:cNvPr id="433" name="楕円 432"/>
        <xdr:cNvSpPr/>
      </xdr:nvSpPr>
      <xdr:spPr>
        <a:xfrm>
          <a:off x="7810500" y="133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89594</xdr:rowOff>
    </xdr:from>
    <xdr:ext cx="599010" cy="259045"/>
    <xdr:sp macro="" textlink="">
      <xdr:nvSpPr>
        <xdr:cNvPr id="434" name="テキスト ボックス 433"/>
        <xdr:cNvSpPr txBox="1"/>
      </xdr:nvSpPr>
      <xdr:spPr>
        <a:xfrm>
          <a:off x="7561795" y="1311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39850</xdr:rowOff>
    </xdr:from>
    <xdr:to>
      <xdr:col>36</xdr:col>
      <xdr:colOff>165100</xdr:colOff>
      <xdr:row>78</xdr:row>
      <xdr:rowOff>141450</xdr:rowOff>
    </xdr:to>
    <xdr:sp macro="" textlink="">
      <xdr:nvSpPr>
        <xdr:cNvPr id="435" name="楕円 434"/>
        <xdr:cNvSpPr/>
      </xdr:nvSpPr>
      <xdr:spPr>
        <a:xfrm>
          <a:off x="6921500" y="134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157977</xdr:rowOff>
    </xdr:from>
    <xdr:ext cx="599010" cy="259045"/>
    <xdr:sp macro="" textlink="">
      <xdr:nvSpPr>
        <xdr:cNvPr id="436" name="テキスト ボックス 435"/>
        <xdr:cNvSpPr txBox="1"/>
      </xdr:nvSpPr>
      <xdr:spPr>
        <a:xfrm>
          <a:off x="6672795" y="1318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126009</xdr:rowOff>
    </xdr:from>
    <xdr:to>
      <xdr:col>55</xdr:col>
      <xdr:colOff>0</xdr:colOff>
      <xdr:row>97</xdr:row>
      <xdr:rowOff>128837</xdr:rowOff>
    </xdr:to>
    <xdr:cxnSp macro="">
      <xdr:nvCxnSpPr>
        <xdr:cNvPr id="463" name="直線コネクタ 462"/>
        <xdr:cNvCxnSpPr/>
      </xdr:nvCxnSpPr>
      <xdr:spPr>
        <a:xfrm>
          <a:off x="9639300" y="16756659"/>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126009</xdr:rowOff>
    </xdr:from>
    <xdr:to>
      <xdr:col>50</xdr:col>
      <xdr:colOff>114300</xdr:colOff>
      <xdr:row>97</xdr:row>
      <xdr:rowOff>131462</xdr:rowOff>
    </xdr:to>
    <xdr:cxnSp macro="">
      <xdr:nvCxnSpPr>
        <xdr:cNvPr id="466" name="直線コネクタ 465"/>
        <xdr:cNvCxnSpPr/>
      </xdr:nvCxnSpPr>
      <xdr:spPr>
        <a:xfrm flipV="1">
          <a:off x="8750300" y="16756659"/>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131462</xdr:rowOff>
    </xdr:from>
    <xdr:to>
      <xdr:col>45</xdr:col>
      <xdr:colOff>177800</xdr:colOff>
      <xdr:row>98</xdr:row>
      <xdr:rowOff>112706</xdr:rowOff>
    </xdr:to>
    <xdr:cxnSp macro="">
      <xdr:nvCxnSpPr>
        <xdr:cNvPr id="469" name="直線コネクタ 468"/>
        <xdr:cNvCxnSpPr/>
      </xdr:nvCxnSpPr>
      <xdr:spPr>
        <a:xfrm flipV="1">
          <a:off x="7861300" y="16762112"/>
          <a:ext cx="889000" cy="15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111170</xdr:rowOff>
    </xdr:from>
    <xdr:to>
      <xdr:col>41</xdr:col>
      <xdr:colOff>50800</xdr:colOff>
      <xdr:row>98</xdr:row>
      <xdr:rowOff>112706</xdr:rowOff>
    </xdr:to>
    <xdr:cxnSp macro="">
      <xdr:nvCxnSpPr>
        <xdr:cNvPr id="472" name="直線コネクタ 471"/>
        <xdr:cNvCxnSpPr/>
      </xdr:nvCxnSpPr>
      <xdr:spPr>
        <a:xfrm>
          <a:off x="6972300" y="16913270"/>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78037</xdr:rowOff>
    </xdr:from>
    <xdr:to>
      <xdr:col>55</xdr:col>
      <xdr:colOff>50800</xdr:colOff>
      <xdr:row>98</xdr:row>
      <xdr:rowOff>8187</xdr:rowOff>
    </xdr:to>
    <xdr:sp macro="" textlink="">
      <xdr:nvSpPr>
        <xdr:cNvPr id="482" name="楕円 481"/>
        <xdr:cNvSpPr/>
      </xdr:nvSpPr>
      <xdr:spPr>
        <a:xfrm>
          <a:off x="10426700" y="167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100914</xdr:rowOff>
    </xdr:from>
    <xdr:ext cx="534377" cy="259045"/>
    <xdr:sp macro="" textlink="">
      <xdr:nvSpPr>
        <xdr:cNvPr id="483" name="普通建設事業費 （ うち更新整備　）該当値テキスト"/>
        <xdr:cNvSpPr txBox="1"/>
      </xdr:nvSpPr>
      <xdr:spPr>
        <a:xfrm>
          <a:off x="10528300" y="165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75209</xdr:rowOff>
    </xdr:from>
    <xdr:to>
      <xdr:col>50</xdr:col>
      <xdr:colOff>165100</xdr:colOff>
      <xdr:row>98</xdr:row>
      <xdr:rowOff>5359</xdr:rowOff>
    </xdr:to>
    <xdr:sp macro="" textlink="">
      <xdr:nvSpPr>
        <xdr:cNvPr id="484" name="楕円 483"/>
        <xdr:cNvSpPr/>
      </xdr:nvSpPr>
      <xdr:spPr>
        <a:xfrm>
          <a:off x="9588500" y="167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21886</xdr:rowOff>
    </xdr:from>
    <xdr:ext cx="534377" cy="259045"/>
    <xdr:sp macro="" textlink="">
      <xdr:nvSpPr>
        <xdr:cNvPr id="485" name="テキスト ボックス 484"/>
        <xdr:cNvSpPr txBox="1"/>
      </xdr:nvSpPr>
      <xdr:spPr>
        <a:xfrm>
          <a:off x="9372111" y="164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80662</xdr:rowOff>
    </xdr:from>
    <xdr:to>
      <xdr:col>46</xdr:col>
      <xdr:colOff>38100</xdr:colOff>
      <xdr:row>98</xdr:row>
      <xdr:rowOff>10812</xdr:rowOff>
    </xdr:to>
    <xdr:sp macro="" textlink="">
      <xdr:nvSpPr>
        <xdr:cNvPr id="486" name="楕円 485"/>
        <xdr:cNvSpPr/>
      </xdr:nvSpPr>
      <xdr:spPr>
        <a:xfrm>
          <a:off x="8699500" y="167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27339</xdr:rowOff>
    </xdr:from>
    <xdr:ext cx="534377" cy="259045"/>
    <xdr:sp macro="" textlink="">
      <xdr:nvSpPr>
        <xdr:cNvPr id="487" name="テキスト ボックス 486"/>
        <xdr:cNvSpPr txBox="1"/>
      </xdr:nvSpPr>
      <xdr:spPr>
        <a:xfrm>
          <a:off x="8483111" y="164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61906</xdr:rowOff>
    </xdr:from>
    <xdr:to>
      <xdr:col>41</xdr:col>
      <xdr:colOff>101600</xdr:colOff>
      <xdr:row>98</xdr:row>
      <xdr:rowOff>163506</xdr:rowOff>
    </xdr:to>
    <xdr:sp macro="" textlink="">
      <xdr:nvSpPr>
        <xdr:cNvPr id="488" name="楕円 487"/>
        <xdr:cNvSpPr/>
      </xdr:nvSpPr>
      <xdr:spPr>
        <a:xfrm>
          <a:off x="7810500" y="168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154633</xdr:rowOff>
    </xdr:from>
    <xdr:ext cx="534377" cy="259045"/>
    <xdr:sp macro="" textlink="">
      <xdr:nvSpPr>
        <xdr:cNvPr id="489" name="テキスト ボックス 488"/>
        <xdr:cNvSpPr txBox="1"/>
      </xdr:nvSpPr>
      <xdr:spPr>
        <a:xfrm>
          <a:off x="7594111" y="169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60370</xdr:rowOff>
    </xdr:from>
    <xdr:to>
      <xdr:col>36</xdr:col>
      <xdr:colOff>165100</xdr:colOff>
      <xdr:row>98</xdr:row>
      <xdr:rowOff>161970</xdr:rowOff>
    </xdr:to>
    <xdr:sp macro="" textlink="">
      <xdr:nvSpPr>
        <xdr:cNvPr id="490" name="楕円 489"/>
        <xdr:cNvSpPr/>
      </xdr:nvSpPr>
      <xdr:spPr>
        <a:xfrm>
          <a:off x="6921500" y="16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153097</xdr:rowOff>
    </xdr:from>
    <xdr:ext cx="534377" cy="259045"/>
    <xdr:sp macro="" textlink="">
      <xdr:nvSpPr>
        <xdr:cNvPr id="491" name="テキスト ボックス 490"/>
        <xdr:cNvSpPr txBox="1"/>
      </xdr:nvSpPr>
      <xdr:spPr>
        <a:xfrm>
          <a:off x="6705111" y="169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136788</xdr:rowOff>
    </xdr:from>
    <xdr:to>
      <xdr:col>85</xdr:col>
      <xdr:colOff>127000</xdr:colOff>
      <xdr:row>38</xdr:row>
      <xdr:rowOff>139462</xdr:rowOff>
    </xdr:to>
    <xdr:cxnSp macro="">
      <xdr:nvCxnSpPr>
        <xdr:cNvPr id="518" name="直線コネクタ 517"/>
        <xdr:cNvCxnSpPr/>
      </xdr:nvCxnSpPr>
      <xdr:spPr>
        <a:xfrm>
          <a:off x="15481300" y="6651888"/>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136788</xdr:rowOff>
    </xdr:from>
    <xdr:to>
      <xdr:col>81</xdr:col>
      <xdr:colOff>50800</xdr:colOff>
      <xdr:row>38</xdr:row>
      <xdr:rowOff>137071</xdr:rowOff>
    </xdr:to>
    <xdr:cxnSp macro="">
      <xdr:nvCxnSpPr>
        <xdr:cNvPr id="521" name="直線コネクタ 520"/>
        <xdr:cNvCxnSpPr/>
      </xdr:nvCxnSpPr>
      <xdr:spPr>
        <a:xfrm flipV="1">
          <a:off x="14592300" y="665188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123652</xdr:rowOff>
    </xdr:from>
    <xdr:to>
      <xdr:col>76</xdr:col>
      <xdr:colOff>114300</xdr:colOff>
      <xdr:row>38</xdr:row>
      <xdr:rowOff>137071</xdr:rowOff>
    </xdr:to>
    <xdr:cxnSp macro="">
      <xdr:nvCxnSpPr>
        <xdr:cNvPr id="524" name="直線コネクタ 523"/>
        <xdr:cNvCxnSpPr/>
      </xdr:nvCxnSpPr>
      <xdr:spPr>
        <a:xfrm>
          <a:off x="13703300" y="6638752"/>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88105</xdr:rowOff>
    </xdr:from>
    <xdr:to>
      <xdr:col>71</xdr:col>
      <xdr:colOff>177800</xdr:colOff>
      <xdr:row>38</xdr:row>
      <xdr:rowOff>123652</xdr:rowOff>
    </xdr:to>
    <xdr:cxnSp macro="">
      <xdr:nvCxnSpPr>
        <xdr:cNvPr id="527" name="直線コネクタ 526"/>
        <xdr:cNvCxnSpPr/>
      </xdr:nvCxnSpPr>
      <xdr:spPr>
        <a:xfrm>
          <a:off x="12814300" y="6603205"/>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88662</xdr:rowOff>
    </xdr:from>
    <xdr:to>
      <xdr:col>85</xdr:col>
      <xdr:colOff>177800</xdr:colOff>
      <xdr:row>39</xdr:row>
      <xdr:rowOff>18812</xdr:rowOff>
    </xdr:to>
    <xdr:sp macro="" textlink="">
      <xdr:nvSpPr>
        <xdr:cNvPr id="537" name="楕円 536"/>
        <xdr:cNvSpPr/>
      </xdr:nvSpPr>
      <xdr:spPr>
        <a:xfrm>
          <a:off x="16268700" y="66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85988</xdr:rowOff>
    </xdr:from>
    <xdr:to>
      <xdr:col>81</xdr:col>
      <xdr:colOff>101600</xdr:colOff>
      <xdr:row>39</xdr:row>
      <xdr:rowOff>16138</xdr:rowOff>
    </xdr:to>
    <xdr:sp macro="" textlink="">
      <xdr:nvSpPr>
        <xdr:cNvPr id="539" name="楕円 538"/>
        <xdr:cNvSpPr/>
      </xdr:nvSpPr>
      <xdr:spPr>
        <a:xfrm>
          <a:off x="15430500" y="66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7265</xdr:rowOff>
    </xdr:from>
    <xdr:ext cx="469744" cy="259045"/>
    <xdr:sp macro="" textlink="">
      <xdr:nvSpPr>
        <xdr:cNvPr id="540" name="テキスト ボックス 539"/>
        <xdr:cNvSpPr txBox="1"/>
      </xdr:nvSpPr>
      <xdr:spPr>
        <a:xfrm>
          <a:off x="15246428" y="66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86271</xdr:rowOff>
    </xdr:from>
    <xdr:to>
      <xdr:col>76</xdr:col>
      <xdr:colOff>165100</xdr:colOff>
      <xdr:row>39</xdr:row>
      <xdr:rowOff>16421</xdr:rowOff>
    </xdr:to>
    <xdr:sp macro="" textlink="">
      <xdr:nvSpPr>
        <xdr:cNvPr id="541" name="楕円 540"/>
        <xdr:cNvSpPr/>
      </xdr:nvSpPr>
      <xdr:spPr>
        <a:xfrm>
          <a:off x="145415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7548</xdr:rowOff>
    </xdr:from>
    <xdr:ext cx="469744" cy="259045"/>
    <xdr:sp macro="" textlink="">
      <xdr:nvSpPr>
        <xdr:cNvPr id="542" name="テキスト ボックス 541"/>
        <xdr:cNvSpPr txBox="1"/>
      </xdr:nvSpPr>
      <xdr:spPr>
        <a:xfrm>
          <a:off x="14357428" y="6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72852</xdr:rowOff>
    </xdr:from>
    <xdr:to>
      <xdr:col>72</xdr:col>
      <xdr:colOff>38100</xdr:colOff>
      <xdr:row>39</xdr:row>
      <xdr:rowOff>3002</xdr:rowOff>
    </xdr:to>
    <xdr:sp macro="" textlink="">
      <xdr:nvSpPr>
        <xdr:cNvPr id="543" name="楕円 542"/>
        <xdr:cNvSpPr/>
      </xdr:nvSpPr>
      <xdr:spPr>
        <a:xfrm>
          <a:off x="136525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19529</xdr:rowOff>
    </xdr:from>
    <xdr:ext cx="469744" cy="259045"/>
    <xdr:sp macro="" textlink="">
      <xdr:nvSpPr>
        <xdr:cNvPr id="544" name="テキスト ボックス 543"/>
        <xdr:cNvSpPr txBox="1"/>
      </xdr:nvSpPr>
      <xdr:spPr>
        <a:xfrm>
          <a:off x="13468428" y="63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37305</xdr:rowOff>
    </xdr:from>
    <xdr:to>
      <xdr:col>67</xdr:col>
      <xdr:colOff>101600</xdr:colOff>
      <xdr:row>38</xdr:row>
      <xdr:rowOff>138905</xdr:rowOff>
    </xdr:to>
    <xdr:sp macro="" textlink="">
      <xdr:nvSpPr>
        <xdr:cNvPr id="545" name="楕円 544"/>
        <xdr:cNvSpPr/>
      </xdr:nvSpPr>
      <xdr:spPr>
        <a:xfrm>
          <a:off x="12763500" y="6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155432</xdr:rowOff>
    </xdr:from>
    <xdr:ext cx="534377" cy="259045"/>
    <xdr:sp macro="" textlink="">
      <xdr:nvSpPr>
        <xdr:cNvPr id="546" name="テキスト ボックス 545"/>
        <xdr:cNvSpPr txBox="1"/>
      </xdr:nvSpPr>
      <xdr:spPr>
        <a:xfrm>
          <a:off x="12547111" y="63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103060</xdr:rowOff>
    </xdr:from>
    <xdr:to>
      <xdr:col>85</xdr:col>
      <xdr:colOff>127000</xdr:colOff>
      <xdr:row>77</xdr:row>
      <xdr:rowOff>103087</xdr:rowOff>
    </xdr:to>
    <xdr:cxnSp macro="">
      <xdr:nvCxnSpPr>
        <xdr:cNvPr id="622" name="直線コネクタ 621"/>
        <xdr:cNvCxnSpPr/>
      </xdr:nvCxnSpPr>
      <xdr:spPr>
        <a:xfrm flipV="1">
          <a:off x="15481300" y="13304710"/>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103087</xdr:rowOff>
    </xdr:from>
    <xdr:to>
      <xdr:col>81</xdr:col>
      <xdr:colOff>50800</xdr:colOff>
      <xdr:row>77</xdr:row>
      <xdr:rowOff>120142</xdr:rowOff>
    </xdr:to>
    <xdr:cxnSp macro="">
      <xdr:nvCxnSpPr>
        <xdr:cNvPr id="625" name="直線コネクタ 624"/>
        <xdr:cNvCxnSpPr/>
      </xdr:nvCxnSpPr>
      <xdr:spPr>
        <a:xfrm flipV="1">
          <a:off x="14592300" y="13304737"/>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113681</xdr:rowOff>
    </xdr:from>
    <xdr:to>
      <xdr:col>76</xdr:col>
      <xdr:colOff>114300</xdr:colOff>
      <xdr:row>77</xdr:row>
      <xdr:rowOff>120142</xdr:rowOff>
    </xdr:to>
    <xdr:cxnSp macro="">
      <xdr:nvCxnSpPr>
        <xdr:cNvPr id="628" name="直線コネクタ 627"/>
        <xdr:cNvCxnSpPr/>
      </xdr:nvCxnSpPr>
      <xdr:spPr>
        <a:xfrm>
          <a:off x="13703300" y="13315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113681</xdr:rowOff>
    </xdr:from>
    <xdr:to>
      <xdr:col>71</xdr:col>
      <xdr:colOff>177800</xdr:colOff>
      <xdr:row>77</xdr:row>
      <xdr:rowOff>137002</xdr:rowOff>
    </xdr:to>
    <xdr:cxnSp macro="">
      <xdr:nvCxnSpPr>
        <xdr:cNvPr id="631" name="直線コネクタ 630"/>
        <xdr:cNvCxnSpPr/>
      </xdr:nvCxnSpPr>
      <xdr:spPr>
        <a:xfrm flipV="1">
          <a:off x="12814300" y="13315331"/>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52260</xdr:rowOff>
    </xdr:from>
    <xdr:to>
      <xdr:col>85</xdr:col>
      <xdr:colOff>177800</xdr:colOff>
      <xdr:row>77</xdr:row>
      <xdr:rowOff>153860</xdr:rowOff>
    </xdr:to>
    <xdr:sp macro="" textlink="">
      <xdr:nvSpPr>
        <xdr:cNvPr id="641" name="楕円 640"/>
        <xdr:cNvSpPr/>
      </xdr:nvSpPr>
      <xdr:spPr>
        <a:xfrm>
          <a:off x="16268700" y="132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30687</xdr:rowOff>
    </xdr:from>
    <xdr:ext cx="534377" cy="259045"/>
    <xdr:sp macro="" textlink="">
      <xdr:nvSpPr>
        <xdr:cNvPr id="642" name="公債費該当値テキスト"/>
        <xdr:cNvSpPr txBox="1"/>
      </xdr:nvSpPr>
      <xdr:spPr>
        <a:xfrm>
          <a:off x="16370300" y="132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52287</xdr:rowOff>
    </xdr:from>
    <xdr:to>
      <xdr:col>81</xdr:col>
      <xdr:colOff>101600</xdr:colOff>
      <xdr:row>77</xdr:row>
      <xdr:rowOff>153887</xdr:rowOff>
    </xdr:to>
    <xdr:sp macro="" textlink="">
      <xdr:nvSpPr>
        <xdr:cNvPr id="643" name="楕円 642"/>
        <xdr:cNvSpPr/>
      </xdr:nvSpPr>
      <xdr:spPr>
        <a:xfrm>
          <a:off x="15430500" y="132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145014</xdr:rowOff>
    </xdr:from>
    <xdr:ext cx="534377" cy="259045"/>
    <xdr:sp macro="" textlink="">
      <xdr:nvSpPr>
        <xdr:cNvPr id="644" name="テキスト ボックス 643"/>
        <xdr:cNvSpPr txBox="1"/>
      </xdr:nvSpPr>
      <xdr:spPr>
        <a:xfrm>
          <a:off x="15214111" y="133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69342</xdr:rowOff>
    </xdr:from>
    <xdr:to>
      <xdr:col>76</xdr:col>
      <xdr:colOff>165100</xdr:colOff>
      <xdr:row>77</xdr:row>
      <xdr:rowOff>170942</xdr:rowOff>
    </xdr:to>
    <xdr:sp macro="" textlink="">
      <xdr:nvSpPr>
        <xdr:cNvPr id="645" name="楕円 644"/>
        <xdr:cNvSpPr/>
      </xdr:nvSpPr>
      <xdr:spPr>
        <a:xfrm>
          <a:off x="145415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162069</xdr:rowOff>
    </xdr:from>
    <xdr:ext cx="534377" cy="259045"/>
    <xdr:sp macro="" textlink="">
      <xdr:nvSpPr>
        <xdr:cNvPr id="646" name="テキスト ボックス 645"/>
        <xdr:cNvSpPr txBox="1"/>
      </xdr:nvSpPr>
      <xdr:spPr>
        <a:xfrm>
          <a:off x="14325111" y="133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62881</xdr:rowOff>
    </xdr:from>
    <xdr:to>
      <xdr:col>72</xdr:col>
      <xdr:colOff>38100</xdr:colOff>
      <xdr:row>77</xdr:row>
      <xdr:rowOff>164481</xdr:rowOff>
    </xdr:to>
    <xdr:sp macro="" textlink="">
      <xdr:nvSpPr>
        <xdr:cNvPr id="647" name="楕円 646"/>
        <xdr:cNvSpPr/>
      </xdr:nvSpPr>
      <xdr:spPr>
        <a:xfrm>
          <a:off x="13652500" y="132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155608</xdr:rowOff>
    </xdr:from>
    <xdr:ext cx="534377" cy="259045"/>
    <xdr:sp macro="" textlink="">
      <xdr:nvSpPr>
        <xdr:cNvPr id="648" name="テキスト ボックス 647"/>
        <xdr:cNvSpPr txBox="1"/>
      </xdr:nvSpPr>
      <xdr:spPr>
        <a:xfrm>
          <a:off x="13436111" y="13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86202</xdr:rowOff>
    </xdr:from>
    <xdr:to>
      <xdr:col>67</xdr:col>
      <xdr:colOff>101600</xdr:colOff>
      <xdr:row>78</xdr:row>
      <xdr:rowOff>16352</xdr:rowOff>
    </xdr:to>
    <xdr:sp macro="" textlink="">
      <xdr:nvSpPr>
        <xdr:cNvPr id="649" name="楕円 648"/>
        <xdr:cNvSpPr/>
      </xdr:nvSpPr>
      <xdr:spPr>
        <a:xfrm>
          <a:off x="12763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7479</xdr:rowOff>
    </xdr:from>
    <xdr:ext cx="534377" cy="259045"/>
    <xdr:sp macro="" textlink="">
      <xdr:nvSpPr>
        <xdr:cNvPr id="650" name="テキスト ボックス 649"/>
        <xdr:cNvSpPr txBox="1"/>
      </xdr:nvSpPr>
      <xdr:spPr>
        <a:xfrm>
          <a:off x="12547111" y="133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166212</xdr:rowOff>
    </xdr:from>
    <xdr:to>
      <xdr:col>85</xdr:col>
      <xdr:colOff>127000</xdr:colOff>
      <xdr:row>99</xdr:row>
      <xdr:rowOff>49719</xdr:rowOff>
    </xdr:to>
    <xdr:cxnSp macro="">
      <xdr:nvCxnSpPr>
        <xdr:cNvPr id="681" name="直線コネクタ 680"/>
        <xdr:cNvCxnSpPr/>
      </xdr:nvCxnSpPr>
      <xdr:spPr>
        <a:xfrm>
          <a:off x="15481300" y="16968312"/>
          <a:ext cx="838200" cy="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166212</xdr:rowOff>
    </xdr:from>
    <xdr:to>
      <xdr:col>81</xdr:col>
      <xdr:colOff>50800</xdr:colOff>
      <xdr:row>99</xdr:row>
      <xdr:rowOff>36027</xdr:rowOff>
    </xdr:to>
    <xdr:cxnSp macro="">
      <xdr:nvCxnSpPr>
        <xdr:cNvPr id="684" name="直線コネクタ 683"/>
        <xdr:cNvCxnSpPr/>
      </xdr:nvCxnSpPr>
      <xdr:spPr>
        <a:xfrm flipV="1">
          <a:off x="14592300" y="16968312"/>
          <a:ext cx="889000" cy="4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167908</xdr:rowOff>
    </xdr:from>
    <xdr:to>
      <xdr:col>76</xdr:col>
      <xdr:colOff>114300</xdr:colOff>
      <xdr:row>99</xdr:row>
      <xdr:rowOff>36027</xdr:rowOff>
    </xdr:to>
    <xdr:cxnSp macro="">
      <xdr:nvCxnSpPr>
        <xdr:cNvPr id="687" name="直線コネクタ 686"/>
        <xdr:cNvCxnSpPr/>
      </xdr:nvCxnSpPr>
      <xdr:spPr>
        <a:xfrm>
          <a:off x="13703300" y="16970008"/>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23501</xdr:rowOff>
    </xdr:from>
    <xdr:to>
      <xdr:col>71</xdr:col>
      <xdr:colOff>177800</xdr:colOff>
      <xdr:row>98</xdr:row>
      <xdr:rowOff>167908</xdr:rowOff>
    </xdr:to>
    <xdr:cxnSp macro="">
      <xdr:nvCxnSpPr>
        <xdr:cNvPr id="690" name="直線コネクタ 689"/>
        <xdr:cNvCxnSpPr/>
      </xdr:nvCxnSpPr>
      <xdr:spPr>
        <a:xfrm>
          <a:off x="12814300" y="16654151"/>
          <a:ext cx="889000" cy="3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170369</xdr:rowOff>
    </xdr:from>
    <xdr:to>
      <xdr:col>85</xdr:col>
      <xdr:colOff>177800</xdr:colOff>
      <xdr:row>99</xdr:row>
      <xdr:rowOff>100519</xdr:rowOff>
    </xdr:to>
    <xdr:sp macro="" textlink="">
      <xdr:nvSpPr>
        <xdr:cNvPr id="700" name="楕円 699"/>
        <xdr:cNvSpPr/>
      </xdr:nvSpPr>
      <xdr:spPr>
        <a:xfrm>
          <a:off x="16268700" y="169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145587</xdr:rowOff>
    </xdr:from>
    <xdr:ext cx="534377" cy="259045"/>
    <xdr:sp macro="" textlink="">
      <xdr:nvSpPr>
        <xdr:cNvPr id="701" name="積立金該当値テキスト"/>
        <xdr:cNvSpPr txBox="1"/>
      </xdr:nvSpPr>
      <xdr:spPr>
        <a:xfrm>
          <a:off x="16370300" y="16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115412</xdr:rowOff>
    </xdr:from>
    <xdr:to>
      <xdr:col>81</xdr:col>
      <xdr:colOff>101600</xdr:colOff>
      <xdr:row>99</xdr:row>
      <xdr:rowOff>45562</xdr:rowOff>
    </xdr:to>
    <xdr:sp macro="" textlink="">
      <xdr:nvSpPr>
        <xdr:cNvPr id="702" name="楕円 701"/>
        <xdr:cNvSpPr/>
      </xdr:nvSpPr>
      <xdr:spPr>
        <a:xfrm>
          <a:off x="15430500" y="169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62089</xdr:rowOff>
    </xdr:from>
    <xdr:ext cx="534377" cy="259045"/>
    <xdr:sp macro="" textlink="">
      <xdr:nvSpPr>
        <xdr:cNvPr id="703" name="テキスト ボックス 702"/>
        <xdr:cNvSpPr txBox="1"/>
      </xdr:nvSpPr>
      <xdr:spPr>
        <a:xfrm>
          <a:off x="15214111" y="166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156677</xdr:rowOff>
    </xdr:from>
    <xdr:to>
      <xdr:col>76</xdr:col>
      <xdr:colOff>165100</xdr:colOff>
      <xdr:row>99</xdr:row>
      <xdr:rowOff>86827</xdr:rowOff>
    </xdr:to>
    <xdr:sp macro="" textlink="">
      <xdr:nvSpPr>
        <xdr:cNvPr id="704" name="楕円 703"/>
        <xdr:cNvSpPr/>
      </xdr:nvSpPr>
      <xdr:spPr>
        <a:xfrm>
          <a:off x="14541500" y="169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103354</xdr:rowOff>
    </xdr:from>
    <xdr:ext cx="534377" cy="259045"/>
    <xdr:sp macro="" textlink="">
      <xdr:nvSpPr>
        <xdr:cNvPr id="705" name="テキスト ボックス 704"/>
        <xdr:cNvSpPr txBox="1"/>
      </xdr:nvSpPr>
      <xdr:spPr>
        <a:xfrm>
          <a:off x="14325111" y="167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117108</xdr:rowOff>
    </xdr:from>
    <xdr:to>
      <xdr:col>72</xdr:col>
      <xdr:colOff>38100</xdr:colOff>
      <xdr:row>99</xdr:row>
      <xdr:rowOff>47258</xdr:rowOff>
    </xdr:to>
    <xdr:sp macro="" textlink="">
      <xdr:nvSpPr>
        <xdr:cNvPr id="706" name="楕円 705"/>
        <xdr:cNvSpPr/>
      </xdr:nvSpPr>
      <xdr:spPr>
        <a:xfrm>
          <a:off x="13652500" y="169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63785</xdr:rowOff>
    </xdr:from>
    <xdr:ext cx="534377" cy="259045"/>
    <xdr:sp macro="" textlink="">
      <xdr:nvSpPr>
        <xdr:cNvPr id="707" name="テキスト ボックス 706"/>
        <xdr:cNvSpPr txBox="1"/>
      </xdr:nvSpPr>
      <xdr:spPr>
        <a:xfrm>
          <a:off x="13436111" y="166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144151</xdr:rowOff>
    </xdr:from>
    <xdr:to>
      <xdr:col>67</xdr:col>
      <xdr:colOff>101600</xdr:colOff>
      <xdr:row>97</xdr:row>
      <xdr:rowOff>74301</xdr:rowOff>
    </xdr:to>
    <xdr:sp macro="" textlink="">
      <xdr:nvSpPr>
        <xdr:cNvPr id="708" name="楕円 707"/>
        <xdr:cNvSpPr/>
      </xdr:nvSpPr>
      <xdr:spPr>
        <a:xfrm>
          <a:off x="12763500" y="166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90828</xdr:rowOff>
    </xdr:from>
    <xdr:ext cx="599010" cy="259045"/>
    <xdr:sp macro="" textlink="">
      <xdr:nvSpPr>
        <xdr:cNvPr id="709" name="テキスト ボックス 708"/>
        <xdr:cNvSpPr txBox="1"/>
      </xdr:nvSpPr>
      <xdr:spPr>
        <a:xfrm>
          <a:off x="12514795" y="1637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167132</xdr:rowOff>
    </xdr:from>
    <xdr:to>
      <xdr:col>116</xdr:col>
      <xdr:colOff>63500</xdr:colOff>
      <xdr:row>38</xdr:row>
      <xdr:rowOff>25400</xdr:rowOff>
    </xdr:to>
    <xdr:cxnSp macro="">
      <xdr:nvCxnSpPr>
        <xdr:cNvPr id="734" name="直線コネクタ 733"/>
        <xdr:cNvCxnSpPr/>
      </xdr:nvCxnSpPr>
      <xdr:spPr>
        <a:xfrm>
          <a:off x="21323300" y="65107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167132</xdr:rowOff>
    </xdr:from>
    <xdr:to>
      <xdr:col>111</xdr:col>
      <xdr:colOff>177800</xdr:colOff>
      <xdr:row>38</xdr:row>
      <xdr:rowOff>25400</xdr:rowOff>
    </xdr:to>
    <xdr:cxnSp macro="">
      <xdr:nvCxnSpPr>
        <xdr:cNvPr id="737" name="直線コネクタ 736"/>
        <xdr:cNvCxnSpPr/>
      </xdr:nvCxnSpPr>
      <xdr:spPr>
        <a:xfrm flipV="1">
          <a:off x="20434300" y="65107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116332</xdr:rowOff>
    </xdr:from>
    <xdr:to>
      <xdr:col>112</xdr:col>
      <xdr:colOff>38100</xdr:colOff>
      <xdr:row>38</xdr:row>
      <xdr:rowOff>46482</xdr:rowOff>
    </xdr:to>
    <xdr:sp macro="" textlink="">
      <xdr:nvSpPr>
        <xdr:cNvPr id="755" name="楕円 754"/>
        <xdr:cNvSpPr/>
      </xdr:nvSpPr>
      <xdr:spPr>
        <a:xfrm>
          <a:off x="21272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37609</xdr:rowOff>
    </xdr:from>
    <xdr:ext cx="378565" cy="259045"/>
    <xdr:sp macro="" textlink="">
      <xdr:nvSpPr>
        <xdr:cNvPr id="756" name="テキスト ボックス 755"/>
        <xdr:cNvSpPr txBox="1"/>
      </xdr:nvSpPr>
      <xdr:spPr>
        <a:xfrm>
          <a:off x="21134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91557</xdr:rowOff>
    </xdr:from>
    <xdr:to>
      <xdr:col>116</xdr:col>
      <xdr:colOff>63500</xdr:colOff>
      <xdr:row>59</xdr:row>
      <xdr:rowOff>91913</xdr:rowOff>
    </xdr:to>
    <xdr:cxnSp macro="">
      <xdr:nvCxnSpPr>
        <xdr:cNvPr id="793" name="直線コネクタ 792"/>
        <xdr:cNvCxnSpPr/>
      </xdr:nvCxnSpPr>
      <xdr:spPr>
        <a:xfrm>
          <a:off x="21323300" y="10207107"/>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90032</xdr:rowOff>
    </xdr:from>
    <xdr:to>
      <xdr:col>111</xdr:col>
      <xdr:colOff>177800</xdr:colOff>
      <xdr:row>59</xdr:row>
      <xdr:rowOff>91557</xdr:rowOff>
    </xdr:to>
    <xdr:cxnSp macro="">
      <xdr:nvCxnSpPr>
        <xdr:cNvPr id="796" name="直線コネクタ 795"/>
        <xdr:cNvCxnSpPr/>
      </xdr:nvCxnSpPr>
      <xdr:spPr>
        <a:xfrm>
          <a:off x="20434300" y="10205582"/>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90032</xdr:rowOff>
    </xdr:from>
    <xdr:to>
      <xdr:col>107</xdr:col>
      <xdr:colOff>50800</xdr:colOff>
      <xdr:row>59</xdr:row>
      <xdr:rowOff>90450</xdr:rowOff>
    </xdr:to>
    <xdr:cxnSp macro="">
      <xdr:nvCxnSpPr>
        <xdr:cNvPr id="799" name="直線コネクタ 798"/>
        <xdr:cNvCxnSpPr/>
      </xdr:nvCxnSpPr>
      <xdr:spPr>
        <a:xfrm flipV="1">
          <a:off x="19545300" y="10205582"/>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89819</xdr:rowOff>
    </xdr:from>
    <xdr:to>
      <xdr:col>102</xdr:col>
      <xdr:colOff>114300</xdr:colOff>
      <xdr:row>59</xdr:row>
      <xdr:rowOff>90450</xdr:rowOff>
    </xdr:to>
    <xdr:cxnSp macro="">
      <xdr:nvCxnSpPr>
        <xdr:cNvPr id="802" name="直線コネクタ 801"/>
        <xdr:cNvCxnSpPr/>
      </xdr:nvCxnSpPr>
      <xdr:spPr>
        <a:xfrm>
          <a:off x="18656300" y="102053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41113</xdr:rowOff>
    </xdr:from>
    <xdr:to>
      <xdr:col>116</xdr:col>
      <xdr:colOff>114300</xdr:colOff>
      <xdr:row>59</xdr:row>
      <xdr:rowOff>142713</xdr:rowOff>
    </xdr:to>
    <xdr:sp macro="" textlink="">
      <xdr:nvSpPr>
        <xdr:cNvPr id="812" name="楕円 811"/>
        <xdr:cNvSpPr/>
      </xdr:nvSpPr>
      <xdr:spPr>
        <a:xfrm>
          <a:off x="22110700" y="101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40757</xdr:rowOff>
    </xdr:from>
    <xdr:to>
      <xdr:col>112</xdr:col>
      <xdr:colOff>38100</xdr:colOff>
      <xdr:row>59</xdr:row>
      <xdr:rowOff>142357</xdr:rowOff>
    </xdr:to>
    <xdr:sp macro="" textlink="">
      <xdr:nvSpPr>
        <xdr:cNvPr id="814" name="楕円 813"/>
        <xdr:cNvSpPr/>
      </xdr:nvSpPr>
      <xdr:spPr>
        <a:xfrm>
          <a:off x="21272500" y="101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133484</xdr:rowOff>
    </xdr:from>
    <xdr:ext cx="469744" cy="259045"/>
    <xdr:sp macro="" textlink="">
      <xdr:nvSpPr>
        <xdr:cNvPr id="815" name="テキスト ボックス 814"/>
        <xdr:cNvSpPr txBox="1"/>
      </xdr:nvSpPr>
      <xdr:spPr>
        <a:xfrm>
          <a:off x="21088428" y="1024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39232</xdr:rowOff>
    </xdr:from>
    <xdr:to>
      <xdr:col>107</xdr:col>
      <xdr:colOff>101600</xdr:colOff>
      <xdr:row>59</xdr:row>
      <xdr:rowOff>140832</xdr:rowOff>
    </xdr:to>
    <xdr:sp macro="" textlink="">
      <xdr:nvSpPr>
        <xdr:cNvPr id="816" name="楕円 815"/>
        <xdr:cNvSpPr/>
      </xdr:nvSpPr>
      <xdr:spPr>
        <a:xfrm>
          <a:off x="20383500" y="101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131959</xdr:rowOff>
    </xdr:from>
    <xdr:ext cx="469744" cy="259045"/>
    <xdr:sp macro="" textlink="">
      <xdr:nvSpPr>
        <xdr:cNvPr id="817" name="テキスト ボックス 816"/>
        <xdr:cNvSpPr txBox="1"/>
      </xdr:nvSpPr>
      <xdr:spPr>
        <a:xfrm>
          <a:off x="20199428" y="1024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39650</xdr:rowOff>
    </xdr:from>
    <xdr:to>
      <xdr:col>102</xdr:col>
      <xdr:colOff>165100</xdr:colOff>
      <xdr:row>59</xdr:row>
      <xdr:rowOff>141250</xdr:rowOff>
    </xdr:to>
    <xdr:sp macro="" textlink="">
      <xdr:nvSpPr>
        <xdr:cNvPr id="818" name="楕円 817"/>
        <xdr:cNvSpPr/>
      </xdr:nvSpPr>
      <xdr:spPr>
        <a:xfrm>
          <a:off x="19494500" y="10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132377</xdr:rowOff>
    </xdr:from>
    <xdr:ext cx="469744" cy="259045"/>
    <xdr:sp macro="" textlink="">
      <xdr:nvSpPr>
        <xdr:cNvPr id="819" name="テキスト ボックス 818"/>
        <xdr:cNvSpPr txBox="1"/>
      </xdr:nvSpPr>
      <xdr:spPr>
        <a:xfrm>
          <a:off x="19310428" y="102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39019</xdr:rowOff>
    </xdr:from>
    <xdr:to>
      <xdr:col>98</xdr:col>
      <xdr:colOff>38100</xdr:colOff>
      <xdr:row>59</xdr:row>
      <xdr:rowOff>140619</xdr:rowOff>
    </xdr:to>
    <xdr:sp macro="" textlink="">
      <xdr:nvSpPr>
        <xdr:cNvPr id="820" name="楕円 819"/>
        <xdr:cNvSpPr/>
      </xdr:nvSpPr>
      <xdr:spPr>
        <a:xfrm>
          <a:off x="18605500" y="101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157146</xdr:rowOff>
    </xdr:from>
    <xdr:ext cx="469744" cy="259045"/>
    <xdr:sp macro="" textlink="">
      <xdr:nvSpPr>
        <xdr:cNvPr id="821" name="テキスト ボックス 820"/>
        <xdr:cNvSpPr txBox="1"/>
      </xdr:nvSpPr>
      <xdr:spPr>
        <a:xfrm>
          <a:off x="18421428" y="992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42087</xdr:rowOff>
    </xdr:from>
    <xdr:to>
      <xdr:col>116</xdr:col>
      <xdr:colOff>63500</xdr:colOff>
      <xdr:row>78</xdr:row>
      <xdr:rowOff>58840</xdr:rowOff>
    </xdr:to>
    <xdr:cxnSp macro="">
      <xdr:nvCxnSpPr>
        <xdr:cNvPr id="851" name="直線コネクタ 850"/>
        <xdr:cNvCxnSpPr/>
      </xdr:nvCxnSpPr>
      <xdr:spPr>
        <a:xfrm>
          <a:off x="21323300" y="13415187"/>
          <a:ext cx="8382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143205</xdr:rowOff>
    </xdr:from>
    <xdr:to>
      <xdr:col>111</xdr:col>
      <xdr:colOff>177800</xdr:colOff>
      <xdr:row>78</xdr:row>
      <xdr:rowOff>42087</xdr:rowOff>
    </xdr:to>
    <xdr:cxnSp macro="">
      <xdr:nvCxnSpPr>
        <xdr:cNvPr id="854" name="直線コネクタ 853"/>
        <xdr:cNvCxnSpPr/>
      </xdr:nvCxnSpPr>
      <xdr:spPr>
        <a:xfrm>
          <a:off x="20434300" y="13344855"/>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109258</xdr:rowOff>
    </xdr:from>
    <xdr:to>
      <xdr:col>107</xdr:col>
      <xdr:colOff>50800</xdr:colOff>
      <xdr:row>77</xdr:row>
      <xdr:rowOff>143205</xdr:rowOff>
    </xdr:to>
    <xdr:cxnSp macro="">
      <xdr:nvCxnSpPr>
        <xdr:cNvPr id="857" name="直線コネクタ 856"/>
        <xdr:cNvCxnSpPr/>
      </xdr:nvCxnSpPr>
      <xdr:spPr>
        <a:xfrm>
          <a:off x="19545300" y="1331090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109258</xdr:rowOff>
    </xdr:from>
    <xdr:to>
      <xdr:col>102</xdr:col>
      <xdr:colOff>114300</xdr:colOff>
      <xdr:row>78</xdr:row>
      <xdr:rowOff>1473</xdr:rowOff>
    </xdr:to>
    <xdr:cxnSp macro="">
      <xdr:nvCxnSpPr>
        <xdr:cNvPr id="860" name="直線コネクタ 859"/>
        <xdr:cNvCxnSpPr/>
      </xdr:nvCxnSpPr>
      <xdr:spPr>
        <a:xfrm flipV="1">
          <a:off x="18656300" y="1331090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8040</xdr:rowOff>
    </xdr:from>
    <xdr:to>
      <xdr:col>116</xdr:col>
      <xdr:colOff>114300</xdr:colOff>
      <xdr:row>78</xdr:row>
      <xdr:rowOff>109640</xdr:rowOff>
    </xdr:to>
    <xdr:sp macro="" textlink="">
      <xdr:nvSpPr>
        <xdr:cNvPr id="870" name="楕円 869"/>
        <xdr:cNvSpPr/>
      </xdr:nvSpPr>
      <xdr:spPr>
        <a:xfrm>
          <a:off x="22110700" y="133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157917</xdr:rowOff>
    </xdr:from>
    <xdr:ext cx="534377" cy="259045"/>
    <xdr:sp macro="" textlink="">
      <xdr:nvSpPr>
        <xdr:cNvPr id="871" name="繰出金該当値テキスト"/>
        <xdr:cNvSpPr txBox="1"/>
      </xdr:nvSpPr>
      <xdr:spPr>
        <a:xfrm>
          <a:off x="22212300" y="133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162737</xdr:rowOff>
    </xdr:from>
    <xdr:to>
      <xdr:col>112</xdr:col>
      <xdr:colOff>38100</xdr:colOff>
      <xdr:row>78</xdr:row>
      <xdr:rowOff>92887</xdr:rowOff>
    </xdr:to>
    <xdr:sp macro="" textlink="">
      <xdr:nvSpPr>
        <xdr:cNvPr id="872" name="楕円 871"/>
        <xdr:cNvSpPr/>
      </xdr:nvSpPr>
      <xdr:spPr>
        <a:xfrm>
          <a:off x="21272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84014</xdr:rowOff>
    </xdr:from>
    <xdr:ext cx="534377" cy="259045"/>
    <xdr:sp macro="" textlink="">
      <xdr:nvSpPr>
        <xdr:cNvPr id="873" name="テキスト ボックス 872"/>
        <xdr:cNvSpPr txBox="1"/>
      </xdr:nvSpPr>
      <xdr:spPr>
        <a:xfrm>
          <a:off x="21056111" y="13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92405</xdr:rowOff>
    </xdr:from>
    <xdr:to>
      <xdr:col>107</xdr:col>
      <xdr:colOff>101600</xdr:colOff>
      <xdr:row>78</xdr:row>
      <xdr:rowOff>22555</xdr:rowOff>
    </xdr:to>
    <xdr:sp macro="" textlink="">
      <xdr:nvSpPr>
        <xdr:cNvPr id="874" name="楕円 873"/>
        <xdr:cNvSpPr/>
      </xdr:nvSpPr>
      <xdr:spPr>
        <a:xfrm>
          <a:off x="20383500" y="132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13682</xdr:rowOff>
    </xdr:from>
    <xdr:ext cx="534377" cy="259045"/>
    <xdr:sp macro="" textlink="">
      <xdr:nvSpPr>
        <xdr:cNvPr id="875" name="テキスト ボックス 874"/>
        <xdr:cNvSpPr txBox="1"/>
      </xdr:nvSpPr>
      <xdr:spPr>
        <a:xfrm>
          <a:off x="20167111" y="133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58458</xdr:rowOff>
    </xdr:from>
    <xdr:to>
      <xdr:col>102</xdr:col>
      <xdr:colOff>165100</xdr:colOff>
      <xdr:row>77</xdr:row>
      <xdr:rowOff>160058</xdr:rowOff>
    </xdr:to>
    <xdr:sp macro="" textlink="">
      <xdr:nvSpPr>
        <xdr:cNvPr id="876" name="楕円 875"/>
        <xdr:cNvSpPr/>
      </xdr:nvSpPr>
      <xdr:spPr>
        <a:xfrm>
          <a:off x="19494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151185</xdr:rowOff>
    </xdr:from>
    <xdr:ext cx="534377" cy="259045"/>
    <xdr:sp macro="" textlink="">
      <xdr:nvSpPr>
        <xdr:cNvPr id="877" name="テキスト ボックス 876"/>
        <xdr:cNvSpPr txBox="1"/>
      </xdr:nvSpPr>
      <xdr:spPr>
        <a:xfrm>
          <a:off x="19278111"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122123</xdr:rowOff>
    </xdr:from>
    <xdr:to>
      <xdr:col>98</xdr:col>
      <xdr:colOff>38100</xdr:colOff>
      <xdr:row>78</xdr:row>
      <xdr:rowOff>52273</xdr:rowOff>
    </xdr:to>
    <xdr:sp macro="" textlink="">
      <xdr:nvSpPr>
        <xdr:cNvPr id="878" name="楕円 877"/>
        <xdr:cNvSpPr/>
      </xdr:nvSpPr>
      <xdr:spPr>
        <a:xfrm>
          <a:off x="18605500" y="133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43400</xdr:rowOff>
    </xdr:from>
    <xdr:ext cx="534377" cy="259045"/>
    <xdr:sp macro="" textlink="">
      <xdr:nvSpPr>
        <xdr:cNvPr id="879" name="テキスト ボックス 878"/>
        <xdr:cNvSpPr txBox="1"/>
      </xdr:nvSpPr>
      <xdr:spPr>
        <a:xfrm>
          <a:off x="18389111" y="134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588,366</a:t>
          </a:r>
          <a:r>
            <a:rPr kumimoji="1" lang="ja-JP" altLang="en-US" sz="1300">
              <a:latin typeface="ＭＳ Ｐゴシック" panose="020B0600070205080204" pitchFamily="50" charset="-128"/>
              <a:ea typeface="ＭＳ Ｐゴシック" panose="020B0600070205080204" pitchFamily="50" charset="-128"/>
            </a:rPr>
            <a:t>円であり、物件費、普通建設事業費（うち更新整備）の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項目で類似団体平均を上回っている。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項目のうち、まず物件費については、住民一人当たり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147,725</a:t>
          </a:r>
          <a:r>
            <a:rPr kumimoji="1" lang="ja-JP" altLang="en-US" sz="1300">
              <a:latin typeface="ＭＳ Ｐゴシック" panose="020B0600070205080204" pitchFamily="50" charset="-128"/>
              <a:ea typeface="ＭＳ Ｐゴシック" panose="020B0600070205080204" pitchFamily="50" charset="-128"/>
            </a:rPr>
            <a:t>円となっているが、前年度と比較すると</a:t>
          </a:r>
          <a:r>
            <a:rPr kumimoji="1" lang="en-US" altLang="ja-JP" sz="1300">
              <a:latin typeface="ＭＳ Ｐゴシック" panose="020B0600070205080204" pitchFamily="50" charset="-128"/>
              <a:ea typeface="ＭＳ Ｐゴシック" panose="020B0600070205080204" pitchFamily="50" charset="-128"/>
            </a:rPr>
            <a:t>62,236</a:t>
          </a:r>
          <a:r>
            <a:rPr kumimoji="1" lang="ja-JP" altLang="en-US" sz="1300">
              <a:latin typeface="ＭＳ Ｐゴシック" panose="020B0600070205080204" pitchFamily="50" charset="-128"/>
              <a:ea typeface="ＭＳ Ｐゴシック" panose="020B0600070205080204" pitchFamily="50" charset="-128"/>
            </a:rPr>
            <a:t>円減少となっている。これは福島第一原子力発電所事故による除染事業の事業量の減によるものである。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79,752</a:t>
          </a:r>
          <a:r>
            <a:rPr kumimoji="1" lang="ja-JP" altLang="en-US" sz="1300">
              <a:latin typeface="ＭＳ Ｐゴシック" panose="020B0600070205080204" pitchFamily="50" charset="-128"/>
              <a:ea typeface="ＭＳ Ｐゴシック" panose="020B0600070205080204" pitchFamily="50" charset="-128"/>
            </a:rPr>
            <a:t>円となっているが、前年度と比較すると</a:t>
          </a:r>
          <a:r>
            <a:rPr kumimoji="1" lang="en-US" altLang="ja-JP" sz="1300">
              <a:latin typeface="ＭＳ Ｐゴシック" panose="020B0600070205080204" pitchFamily="50" charset="-128"/>
              <a:ea typeface="ＭＳ Ｐゴシック" panose="020B0600070205080204" pitchFamily="50" charset="-128"/>
            </a:rPr>
            <a:t>1,237</a:t>
          </a:r>
          <a:r>
            <a:rPr kumimoji="1" lang="ja-JP" altLang="en-US" sz="1300">
              <a:latin typeface="ＭＳ Ｐゴシック" panose="020B0600070205080204" pitchFamily="50" charset="-128"/>
              <a:ea typeface="ＭＳ Ｐゴシック" panose="020B0600070205080204" pitchFamily="50" charset="-128"/>
            </a:rPr>
            <a:t>円減少となっている。これはアットホームおおたま改修事業に伴う増の反面、平成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年度に実施したあだたらの里直売所改修事業及び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幼稚園舎増築事業に伴う減によるものである。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今後も各種計画や公共施設等総合管理計画に基づき、普通建設事業費の分散化・平準化を図り、健全な財政運営に努める。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8,760
8,708
79.44
5,583,976
5,154,092
386,902
2,850,667
4,607,020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68072</xdr:rowOff>
    </xdr:from>
    <xdr:to>
      <xdr:col>24</xdr:col>
      <xdr:colOff>63500</xdr:colOff>
      <xdr:row>35</xdr:row>
      <xdr:rowOff>85979</xdr:rowOff>
    </xdr:to>
    <xdr:cxnSp macro="">
      <xdr:nvCxnSpPr>
        <xdr:cNvPr id="61" name="直線コネクタ 60"/>
        <xdr:cNvCxnSpPr/>
      </xdr:nvCxnSpPr>
      <xdr:spPr>
        <a:xfrm>
          <a:off x="3797300" y="606882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23876</xdr:rowOff>
    </xdr:from>
    <xdr:to>
      <xdr:col>19</xdr:col>
      <xdr:colOff>177800</xdr:colOff>
      <xdr:row>35</xdr:row>
      <xdr:rowOff>68072</xdr:rowOff>
    </xdr:to>
    <xdr:cxnSp macro="">
      <xdr:nvCxnSpPr>
        <xdr:cNvPr id="64" name="直線コネクタ 63"/>
        <xdr:cNvCxnSpPr/>
      </xdr:nvCxnSpPr>
      <xdr:spPr>
        <a:xfrm>
          <a:off x="2908300" y="602462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78740</xdr:rowOff>
    </xdr:from>
    <xdr:to>
      <xdr:col>15</xdr:col>
      <xdr:colOff>50800</xdr:colOff>
      <xdr:row>35</xdr:row>
      <xdr:rowOff>23876</xdr:rowOff>
    </xdr:to>
    <xdr:cxnSp macro="">
      <xdr:nvCxnSpPr>
        <xdr:cNvPr id="67" name="直線コネクタ 66"/>
        <xdr:cNvCxnSpPr/>
      </xdr:nvCxnSpPr>
      <xdr:spPr>
        <a:xfrm>
          <a:off x="2019300" y="590804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78740</xdr:rowOff>
    </xdr:from>
    <xdr:to>
      <xdr:col>10</xdr:col>
      <xdr:colOff>114300</xdr:colOff>
      <xdr:row>35</xdr:row>
      <xdr:rowOff>28321</xdr:rowOff>
    </xdr:to>
    <xdr:cxnSp macro="">
      <xdr:nvCxnSpPr>
        <xdr:cNvPr id="70" name="直線コネクタ 69"/>
        <xdr:cNvCxnSpPr/>
      </xdr:nvCxnSpPr>
      <xdr:spPr>
        <a:xfrm flipV="1">
          <a:off x="1130300" y="5908040"/>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35179</xdr:rowOff>
    </xdr:from>
    <xdr:to>
      <xdr:col>24</xdr:col>
      <xdr:colOff>114300</xdr:colOff>
      <xdr:row>35</xdr:row>
      <xdr:rowOff>136779</xdr:rowOff>
    </xdr:to>
    <xdr:sp macro="" textlink="">
      <xdr:nvSpPr>
        <xdr:cNvPr id="80" name="楕円 79"/>
        <xdr:cNvSpPr/>
      </xdr:nvSpPr>
      <xdr:spPr>
        <a:xfrm>
          <a:off x="45847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13606</xdr:rowOff>
    </xdr:from>
    <xdr:ext cx="469744" cy="259045"/>
    <xdr:sp macro="" textlink="">
      <xdr:nvSpPr>
        <xdr:cNvPr id="81" name="議会費該当値テキスト"/>
        <xdr:cNvSpPr txBox="1"/>
      </xdr:nvSpPr>
      <xdr:spPr>
        <a:xfrm>
          <a:off x="4686300" y="60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17272</xdr:rowOff>
    </xdr:from>
    <xdr:to>
      <xdr:col>20</xdr:col>
      <xdr:colOff>38100</xdr:colOff>
      <xdr:row>35</xdr:row>
      <xdr:rowOff>118872</xdr:rowOff>
    </xdr:to>
    <xdr:sp macro="" textlink="">
      <xdr:nvSpPr>
        <xdr:cNvPr id="82" name="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109999</xdr:rowOff>
    </xdr:from>
    <xdr:ext cx="469744" cy="259045"/>
    <xdr:sp macro="" textlink="">
      <xdr:nvSpPr>
        <xdr:cNvPr id="83" name="テキスト ボックス 82"/>
        <xdr:cNvSpPr txBox="1"/>
      </xdr:nvSpPr>
      <xdr:spPr>
        <a:xfrm>
          <a:off x="3562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144526</xdr:rowOff>
    </xdr:from>
    <xdr:to>
      <xdr:col>15</xdr:col>
      <xdr:colOff>101600</xdr:colOff>
      <xdr:row>35</xdr:row>
      <xdr:rowOff>74676</xdr:rowOff>
    </xdr:to>
    <xdr:sp macro="" textlink="">
      <xdr:nvSpPr>
        <xdr:cNvPr id="84" name="楕円 83"/>
        <xdr:cNvSpPr/>
      </xdr:nvSpPr>
      <xdr:spPr>
        <a:xfrm>
          <a:off x="2857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65803</xdr:rowOff>
    </xdr:from>
    <xdr:ext cx="469744" cy="259045"/>
    <xdr:sp macro="" textlink="">
      <xdr:nvSpPr>
        <xdr:cNvPr id="85" name="テキスト ボックス 84"/>
        <xdr:cNvSpPr txBox="1"/>
      </xdr:nvSpPr>
      <xdr:spPr>
        <a:xfrm>
          <a:off x="2673428"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27940</xdr:rowOff>
    </xdr:from>
    <xdr:to>
      <xdr:col>10</xdr:col>
      <xdr:colOff>165100</xdr:colOff>
      <xdr:row>34</xdr:row>
      <xdr:rowOff>129540</xdr:rowOff>
    </xdr:to>
    <xdr:sp macro="" textlink="">
      <xdr:nvSpPr>
        <xdr:cNvPr id="86" name="楕円 85"/>
        <xdr:cNvSpPr/>
      </xdr:nvSpPr>
      <xdr:spPr>
        <a:xfrm>
          <a:off x="1968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120667</xdr:rowOff>
    </xdr:from>
    <xdr:ext cx="469744" cy="259045"/>
    <xdr:sp macro="" textlink="">
      <xdr:nvSpPr>
        <xdr:cNvPr id="87" name="テキスト ボックス 86"/>
        <xdr:cNvSpPr txBox="1"/>
      </xdr:nvSpPr>
      <xdr:spPr>
        <a:xfrm>
          <a:off x="1784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148971</xdr:rowOff>
    </xdr:from>
    <xdr:to>
      <xdr:col>6</xdr:col>
      <xdr:colOff>38100</xdr:colOff>
      <xdr:row>35</xdr:row>
      <xdr:rowOff>79121</xdr:rowOff>
    </xdr:to>
    <xdr:sp macro="" textlink="">
      <xdr:nvSpPr>
        <xdr:cNvPr id="88" name="楕円 87"/>
        <xdr:cNvSpPr/>
      </xdr:nvSpPr>
      <xdr:spPr>
        <a:xfrm>
          <a:off x="1079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89" name="テキスト ボックス 88"/>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99159</xdr:rowOff>
    </xdr:from>
    <xdr:to>
      <xdr:col>24</xdr:col>
      <xdr:colOff>63500</xdr:colOff>
      <xdr:row>58</xdr:row>
      <xdr:rowOff>102573</xdr:rowOff>
    </xdr:to>
    <xdr:cxnSp macro="">
      <xdr:nvCxnSpPr>
        <xdr:cNvPr id="118" name="直線コネクタ 117"/>
        <xdr:cNvCxnSpPr/>
      </xdr:nvCxnSpPr>
      <xdr:spPr>
        <a:xfrm>
          <a:off x="3797300" y="10043259"/>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80963</xdr:rowOff>
    </xdr:from>
    <xdr:to>
      <xdr:col>19</xdr:col>
      <xdr:colOff>177800</xdr:colOff>
      <xdr:row>58</xdr:row>
      <xdr:rowOff>99159</xdr:rowOff>
    </xdr:to>
    <xdr:cxnSp macro="">
      <xdr:nvCxnSpPr>
        <xdr:cNvPr id="121" name="直線コネクタ 120"/>
        <xdr:cNvCxnSpPr/>
      </xdr:nvCxnSpPr>
      <xdr:spPr>
        <a:xfrm>
          <a:off x="2908300" y="10025063"/>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80963</xdr:rowOff>
    </xdr:from>
    <xdr:to>
      <xdr:col>15</xdr:col>
      <xdr:colOff>50800</xdr:colOff>
      <xdr:row>58</xdr:row>
      <xdr:rowOff>84121</xdr:rowOff>
    </xdr:to>
    <xdr:cxnSp macro="">
      <xdr:nvCxnSpPr>
        <xdr:cNvPr id="124" name="直線コネクタ 123"/>
        <xdr:cNvCxnSpPr/>
      </xdr:nvCxnSpPr>
      <xdr:spPr>
        <a:xfrm flipV="1">
          <a:off x="2019300" y="10025063"/>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84121</xdr:rowOff>
    </xdr:from>
    <xdr:to>
      <xdr:col>10</xdr:col>
      <xdr:colOff>114300</xdr:colOff>
      <xdr:row>58</xdr:row>
      <xdr:rowOff>99092</xdr:rowOff>
    </xdr:to>
    <xdr:cxnSp macro="">
      <xdr:nvCxnSpPr>
        <xdr:cNvPr id="127" name="直線コネクタ 126"/>
        <xdr:cNvCxnSpPr/>
      </xdr:nvCxnSpPr>
      <xdr:spPr>
        <a:xfrm flipV="1">
          <a:off x="1130300" y="10028221"/>
          <a:ext cx="889000" cy="1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51773</xdr:rowOff>
    </xdr:from>
    <xdr:to>
      <xdr:col>24</xdr:col>
      <xdr:colOff>114300</xdr:colOff>
      <xdr:row>58</xdr:row>
      <xdr:rowOff>153373</xdr:rowOff>
    </xdr:to>
    <xdr:sp macro="" textlink="">
      <xdr:nvSpPr>
        <xdr:cNvPr id="137" name="楕円 136"/>
        <xdr:cNvSpPr/>
      </xdr:nvSpPr>
      <xdr:spPr>
        <a:xfrm>
          <a:off x="4584700" y="99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48359</xdr:rowOff>
    </xdr:from>
    <xdr:to>
      <xdr:col>20</xdr:col>
      <xdr:colOff>38100</xdr:colOff>
      <xdr:row>58</xdr:row>
      <xdr:rowOff>149959</xdr:rowOff>
    </xdr:to>
    <xdr:sp macro="" textlink="">
      <xdr:nvSpPr>
        <xdr:cNvPr id="139" name="楕円 138"/>
        <xdr:cNvSpPr/>
      </xdr:nvSpPr>
      <xdr:spPr>
        <a:xfrm>
          <a:off x="3746500" y="99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141086</xdr:rowOff>
    </xdr:from>
    <xdr:ext cx="534377" cy="259045"/>
    <xdr:sp macro="" textlink="">
      <xdr:nvSpPr>
        <xdr:cNvPr id="140" name="テキスト ボックス 139"/>
        <xdr:cNvSpPr txBox="1"/>
      </xdr:nvSpPr>
      <xdr:spPr>
        <a:xfrm>
          <a:off x="3530111" y="100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30163</xdr:rowOff>
    </xdr:from>
    <xdr:to>
      <xdr:col>15</xdr:col>
      <xdr:colOff>101600</xdr:colOff>
      <xdr:row>58</xdr:row>
      <xdr:rowOff>131763</xdr:rowOff>
    </xdr:to>
    <xdr:sp macro="" textlink="">
      <xdr:nvSpPr>
        <xdr:cNvPr id="141" name="楕円 140"/>
        <xdr:cNvSpPr/>
      </xdr:nvSpPr>
      <xdr:spPr>
        <a:xfrm>
          <a:off x="2857500" y="99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122890</xdr:rowOff>
    </xdr:from>
    <xdr:ext cx="599010" cy="259045"/>
    <xdr:sp macro="" textlink="">
      <xdr:nvSpPr>
        <xdr:cNvPr id="142" name="テキスト ボックス 141"/>
        <xdr:cNvSpPr txBox="1"/>
      </xdr:nvSpPr>
      <xdr:spPr>
        <a:xfrm>
          <a:off x="2608795" y="1006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33321</xdr:rowOff>
    </xdr:from>
    <xdr:to>
      <xdr:col>10</xdr:col>
      <xdr:colOff>165100</xdr:colOff>
      <xdr:row>58</xdr:row>
      <xdr:rowOff>134921</xdr:rowOff>
    </xdr:to>
    <xdr:sp macro="" textlink="">
      <xdr:nvSpPr>
        <xdr:cNvPr id="143" name="楕円 142"/>
        <xdr:cNvSpPr/>
      </xdr:nvSpPr>
      <xdr:spPr>
        <a:xfrm>
          <a:off x="1968500" y="99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126048</xdr:rowOff>
    </xdr:from>
    <xdr:ext cx="599010" cy="259045"/>
    <xdr:sp macro="" textlink="">
      <xdr:nvSpPr>
        <xdr:cNvPr id="144" name="テキスト ボックス 143"/>
        <xdr:cNvSpPr txBox="1"/>
      </xdr:nvSpPr>
      <xdr:spPr>
        <a:xfrm>
          <a:off x="1719795" y="1007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48292</xdr:rowOff>
    </xdr:from>
    <xdr:to>
      <xdr:col>6</xdr:col>
      <xdr:colOff>38100</xdr:colOff>
      <xdr:row>58</xdr:row>
      <xdr:rowOff>149892</xdr:rowOff>
    </xdr:to>
    <xdr:sp macro="" textlink="">
      <xdr:nvSpPr>
        <xdr:cNvPr id="145" name="楕円 144"/>
        <xdr:cNvSpPr/>
      </xdr:nvSpPr>
      <xdr:spPr>
        <a:xfrm>
          <a:off x="1079500" y="99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141019</xdr:rowOff>
    </xdr:from>
    <xdr:ext cx="534377" cy="259045"/>
    <xdr:sp macro="" textlink="">
      <xdr:nvSpPr>
        <xdr:cNvPr id="146" name="テキスト ボックス 145"/>
        <xdr:cNvSpPr txBox="1"/>
      </xdr:nvSpPr>
      <xdr:spPr>
        <a:xfrm>
          <a:off x="863111" y="100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3066</xdr:rowOff>
    </xdr:from>
    <xdr:to>
      <xdr:col>24</xdr:col>
      <xdr:colOff>63500</xdr:colOff>
      <xdr:row>75</xdr:row>
      <xdr:rowOff>9482</xdr:rowOff>
    </xdr:to>
    <xdr:cxnSp macro="">
      <xdr:nvCxnSpPr>
        <xdr:cNvPr id="176" name="直線コネクタ 175"/>
        <xdr:cNvCxnSpPr/>
      </xdr:nvCxnSpPr>
      <xdr:spPr>
        <a:xfrm>
          <a:off x="3797300" y="12347466"/>
          <a:ext cx="838200" cy="5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3066</xdr:rowOff>
    </xdr:from>
    <xdr:to>
      <xdr:col>19</xdr:col>
      <xdr:colOff>177800</xdr:colOff>
      <xdr:row>75</xdr:row>
      <xdr:rowOff>99543</xdr:rowOff>
    </xdr:to>
    <xdr:cxnSp macro="">
      <xdr:nvCxnSpPr>
        <xdr:cNvPr id="179" name="直線コネクタ 178"/>
        <xdr:cNvCxnSpPr/>
      </xdr:nvCxnSpPr>
      <xdr:spPr>
        <a:xfrm flipV="1">
          <a:off x="2908300" y="12347466"/>
          <a:ext cx="889000" cy="6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99543</xdr:rowOff>
    </xdr:from>
    <xdr:to>
      <xdr:col>15</xdr:col>
      <xdr:colOff>50800</xdr:colOff>
      <xdr:row>76</xdr:row>
      <xdr:rowOff>74580</xdr:rowOff>
    </xdr:to>
    <xdr:cxnSp macro="">
      <xdr:nvCxnSpPr>
        <xdr:cNvPr id="182" name="直線コネクタ 181"/>
        <xdr:cNvCxnSpPr/>
      </xdr:nvCxnSpPr>
      <xdr:spPr>
        <a:xfrm flipV="1">
          <a:off x="2019300" y="12958293"/>
          <a:ext cx="889000" cy="14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151664</xdr:rowOff>
    </xdr:from>
    <xdr:to>
      <xdr:col>10</xdr:col>
      <xdr:colOff>114300</xdr:colOff>
      <xdr:row>76</xdr:row>
      <xdr:rowOff>74580</xdr:rowOff>
    </xdr:to>
    <xdr:cxnSp macro="">
      <xdr:nvCxnSpPr>
        <xdr:cNvPr id="185" name="直線コネクタ 184"/>
        <xdr:cNvCxnSpPr/>
      </xdr:nvCxnSpPr>
      <xdr:spPr>
        <a:xfrm>
          <a:off x="1130300" y="12496064"/>
          <a:ext cx="889000" cy="6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89" name="テキスト ボックス 188"/>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130132</xdr:rowOff>
    </xdr:from>
    <xdr:to>
      <xdr:col>24</xdr:col>
      <xdr:colOff>114300</xdr:colOff>
      <xdr:row>75</xdr:row>
      <xdr:rowOff>60282</xdr:rowOff>
    </xdr:to>
    <xdr:sp macro="" textlink="">
      <xdr:nvSpPr>
        <xdr:cNvPr id="195" name="楕円 194"/>
        <xdr:cNvSpPr/>
      </xdr:nvSpPr>
      <xdr:spPr>
        <a:xfrm>
          <a:off x="4584700" y="128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153009</xdr:rowOff>
    </xdr:from>
    <xdr:ext cx="599010" cy="259045"/>
    <xdr:sp macro="" textlink="">
      <xdr:nvSpPr>
        <xdr:cNvPr id="196" name="民生費該当値テキスト"/>
        <xdr:cNvSpPr txBox="1"/>
      </xdr:nvSpPr>
      <xdr:spPr>
        <a:xfrm>
          <a:off x="4686300" y="1266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123716</xdr:rowOff>
    </xdr:from>
    <xdr:to>
      <xdr:col>20</xdr:col>
      <xdr:colOff>38100</xdr:colOff>
      <xdr:row>72</xdr:row>
      <xdr:rowOff>53866</xdr:rowOff>
    </xdr:to>
    <xdr:sp macro="" textlink="">
      <xdr:nvSpPr>
        <xdr:cNvPr id="197" name="楕円 196"/>
        <xdr:cNvSpPr/>
      </xdr:nvSpPr>
      <xdr:spPr>
        <a:xfrm>
          <a:off x="3746500" y="122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70393</xdr:rowOff>
    </xdr:from>
    <xdr:ext cx="599010" cy="259045"/>
    <xdr:sp macro="" textlink="">
      <xdr:nvSpPr>
        <xdr:cNvPr id="198" name="テキスト ボックス 197"/>
        <xdr:cNvSpPr txBox="1"/>
      </xdr:nvSpPr>
      <xdr:spPr>
        <a:xfrm>
          <a:off x="3497795" y="1207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48743</xdr:rowOff>
    </xdr:from>
    <xdr:to>
      <xdr:col>15</xdr:col>
      <xdr:colOff>101600</xdr:colOff>
      <xdr:row>75</xdr:row>
      <xdr:rowOff>150343</xdr:rowOff>
    </xdr:to>
    <xdr:sp macro="" textlink="">
      <xdr:nvSpPr>
        <xdr:cNvPr id="199" name="楕円 198"/>
        <xdr:cNvSpPr/>
      </xdr:nvSpPr>
      <xdr:spPr>
        <a:xfrm>
          <a:off x="2857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166870</xdr:rowOff>
    </xdr:from>
    <xdr:ext cx="599010" cy="259045"/>
    <xdr:sp macro="" textlink="">
      <xdr:nvSpPr>
        <xdr:cNvPr id="200" name="テキスト ボックス 199"/>
        <xdr:cNvSpPr txBox="1"/>
      </xdr:nvSpPr>
      <xdr:spPr>
        <a:xfrm>
          <a:off x="2608795" y="126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23780</xdr:rowOff>
    </xdr:from>
    <xdr:to>
      <xdr:col>10</xdr:col>
      <xdr:colOff>165100</xdr:colOff>
      <xdr:row>76</xdr:row>
      <xdr:rowOff>125380</xdr:rowOff>
    </xdr:to>
    <xdr:sp macro="" textlink="">
      <xdr:nvSpPr>
        <xdr:cNvPr id="201" name="楕円 200"/>
        <xdr:cNvSpPr/>
      </xdr:nvSpPr>
      <xdr:spPr>
        <a:xfrm>
          <a:off x="1968500" y="130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141906</xdr:rowOff>
    </xdr:from>
    <xdr:ext cx="599010" cy="259045"/>
    <xdr:sp macro="" textlink="">
      <xdr:nvSpPr>
        <xdr:cNvPr id="202" name="テキスト ボックス 201"/>
        <xdr:cNvSpPr txBox="1"/>
      </xdr:nvSpPr>
      <xdr:spPr>
        <a:xfrm>
          <a:off x="1719795" y="128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100864</xdr:rowOff>
    </xdr:from>
    <xdr:to>
      <xdr:col>6</xdr:col>
      <xdr:colOff>38100</xdr:colOff>
      <xdr:row>73</xdr:row>
      <xdr:rowOff>31014</xdr:rowOff>
    </xdr:to>
    <xdr:sp macro="" textlink="">
      <xdr:nvSpPr>
        <xdr:cNvPr id="203" name="楕円 202"/>
        <xdr:cNvSpPr/>
      </xdr:nvSpPr>
      <xdr:spPr>
        <a:xfrm>
          <a:off x="1079500" y="124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47541</xdr:rowOff>
    </xdr:from>
    <xdr:ext cx="599010" cy="259045"/>
    <xdr:sp macro="" textlink="">
      <xdr:nvSpPr>
        <xdr:cNvPr id="204" name="テキスト ボックス 203"/>
        <xdr:cNvSpPr txBox="1"/>
      </xdr:nvSpPr>
      <xdr:spPr>
        <a:xfrm>
          <a:off x="830795" y="122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156666</xdr:rowOff>
    </xdr:from>
    <xdr:to>
      <xdr:col>24</xdr:col>
      <xdr:colOff>63500</xdr:colOff>
      <xdr:row>98</xdr:row>
      <xdr:rowOff>158308</xdr:rowOff>
    </xdr:to>
    <xdr:cxnSp macro="">
      <xdr:nvCxnSpPr>
        <xdr:cNvPr id="233" name="直線コネクタ 232"/>
        <xdr:cNvCxnSpPr/>
      </xdr:nvCxnSpPr>
      <xdr:spPr>
        <a:xfrm>
          <a:off x="3797300" y="16958766"/>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147428</xdr:rowOff>
    </xdr:from>
    <xdr:to>
      <xdr:col>19</xdr:col>
      <xdr:colOff>177800</xdr:colOff>
      <xdr:row>98</xdr:row>
      <xdr:rowOff>156666</xdr:rowOff>
    </xdr:to>
    <xdr:cxnSp macro="">
      <xdr:nvCxnSpPr>
        <xdr:cNvPr id="236" name="直線コネクタ 235"/>
        <xdr:cNvCxnSpPr/>
      </xdr:nvCxnSpPr>
      <xdr:spPr>
        <a:xfrm>
          <a:off x="2908300" y="16949528"/>
          <a:ext cx="8890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133438</xdr:rowOff>
    </xdr:from>
    <xdr:to>
      <xdr:col>15</xdr:col>
      <xdr:colOff>50800</xdr:colOff>
      <xdr:row>98</xdr:row>
      <xdr:rowOff>147428</xdr:rowOff>
    </xdr:to>
    <xdr:cxnSp macro="">
      <xdr:nvCxnSpPr>
        <xdr:cNvPr id="239" name="直線コネクタ 238"/>
        <xdr:cNvCxnSpPr/>
      </xdr:nvCxnSpPr>
      <xdr:spPr>
        <a:xfrm>
          <a:off x="2019300" y="16935538"/>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123583</xdr:rowOff>
    </xdr:from>
    <xdr:to>
      <xdr:col>10</xdr:col>
      <xdr:colOff>114300</xdr:colOff>
      <xdr:row>98</xdr:row>
      <xdr:rowOff>133438</xdr:rowOff>
    </xdr:to>
    <xdr:cxnSp macro="">
      <xdr:nvCxnSpPr>
        <xdr:cNvPr id="242" name="直線コネクタ 241"/>
        <xdr:cNvCxnSpPr/>
      </xdr:nvCxnSpPr>
      <xdr:spPr>
        <a:xfrm>
          <a:off x="1130300" y="16925683"/>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107508</xdr:rowOff>
    </xdr:from>
    <xdr:to>
      <xdr:col>24</xdr:col>
      <xdr:colOff>114300</xdr:colOff>
      <xdr:row>99</xdr:row>
      <xdr:rowOff>37658</xdr:rowOff>
    </xdr:to>
    <xdr:sp macro="" textlink="">
      <xdr:nvSpPr>
        <xdr:cNvPr id="252" name="楕円 251"/>
        <xdr:cNvSpPr/>
      </xdr:nvSpPr>
      <xdr:spPr>
        <a:xfrm>
          <a:off x="4584700" y="169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105866</xdr:rowOff>
    </xdr:from>
    <xdr:to>
      <xdr:col>20</xdr:col>
      <xdr:colOff>38100</xdr:colOff>
      <xdr:row>99</xdr:row>
      <xdr:rowOff>36016</xdr:rowOff>
    </xdr:to>
    <xdr:sp macro="" textlink="">
      <xdr:nvSpPr>
        <xdr:cNvPr id="254" name="楕円 253"/>
        <xdr:cNvSpPr/>
      </xdr:nvSpPr>
      <xdr:spPr>
        <a:xfrm>
          <a:off x="3746500" y="169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27143</xdr:rowOff>
    </xdr:from>
    <xdr:ext cx="534377" cy="259045"/>
    <xdr:sp macro="" textlink="">
      <xdr:nvSpPr>
        <xdr:cNvPr id="255" name="テキスト ボックス 254"/>
        <xdr:cNvSpPr txBox="1"/>
      </xdr:nvSpPr>
      <xdr:spPr>
        <a:xfrm>
          <a:off x="3530111" y="1700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96628</xdr:rowOff>
    </xdr:from>
    <xdr:to>
      <xdr:col>15</xdr:col>
      <xdr:colOff>101600</xdr:colOff>
      <xdr:row>99</xdr:row>
      <xdr:rowOff>26778</xdr:rowOff>
    </xdr:to>
    <xdr:sp macro="" textlink="">
      <xdr:nvSpPr>
        <xdr:cNvPr id="256" name="楕円 255"/>
        <xdr:cNvSpPr/>
      </xdr:nvSpPr>
      <xdr:spPr>
        <a:xfrm>
          <a:off x="2857500" y="168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17905</xdr:rowOff>
    </xdr:from>
    <xdr:ext cx="534377" cy="259045"/>
    <xdr:sp macro="" textlink="">
      <xdr:nvSpPr>
        <xdr:cNvPr id="257" name="テキスト ボックス 256"/>
        <xdr:cNvSpPr txBox="1"/>
      </xdr:nvSpPr>
      <xdr:spPr>
        <a:xfrm>
          <a:off x="2641111" y="169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82638</xdr:rowOff>
    </xdr:from>
    <xdr:to>
      <xdr:col>10</xdr:col>
      <xdr:colOff>165100</xdr:colOff>
      <xdr:row>99</xdr:row>
      <xdr:rowOff>12788</xdr:rowOff>
    </xdr:to>
    <xdr:sp macro="" textlink="">
      <xdr:nvSpPr>
        <xdr:cNvPr id="258" name="楕円 257"/>
        <xdr:cNvSpPr/>
      </xdr:nvSpPr>
      <xdr:spPr>
        <a:xfrm>
          <a:off x="1968500" y="168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3915</xdr:rowOff>
    </xdr:from>
    <xdr:ext cx="534377" cy="259045"/>
    <xdr:sp macro="" textlink="">
      <xdr:nvSpPr>
        <xdr:cNvPr id="259" name="テキスト ボックス 258"/>
        <xdr:cNvSpPr txBox="1"/>
      </xdr:nvSpPr>
      <xdr:spPr>
        <a:xfrm>
          <a:off x="1752111" y="169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72783</xdr:rowOff>
    </xdr:from>
    <xdr:to>
      <xdr:col>6</xdr:col>
      <xdr:colOff>38100</xdr:colOff>
      <xdr:row>99</xdr:row>
      <xdr:rowOff>2933</xdr:rowOff>
    </xdr:to>
    <xdr:sp macro="" textlink="">
      <xdr:nvSpPr>
        <xdr:cNvPr id="260" name="楕円 259"/>
        <xdr:cNvSpPr/>
      </xdr:nvSpPr>
      <xdr:spPr>
        <a:xfrm>
          <a:off x="1079500" y="168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165510</xdr:rowOff>
    </xdr:from>
    <xdr:ext cx="534377" cy="259045"/>
    <xdr:sp macro="" textlink="">
      <xdr:nvSpPr>
        <xdr:cNvPr id="261" name="テキスト ボックス 260"/>
        <xdr:cNvSpPr txBox="1"/>
      </xdr:nvSpPr>
      <xdr:spPr>
        <a:xfrm>
          <a:off x="863111" y="1696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37973</xdr:rowOff>
    </xdr:to>
    <xdr:cxnSp macro="">
      <xdr:nvCxnSpPr>
        <xdr:cNvPr id="290" name="直線コネクタ 289"/>
        <xdr:cNvCxnSpPr/>
      </xdr:nvCxnSpPr>
      <xdr:spPr>
        <a:xfrm>
          <a:off x="9639300" y="6724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37973</xdr:rowOff>
    </xdr:from>
    <xdr:to>
      <xdr:col>50</xdr:col>
      <xdr:colOff>114300</xdr:colOff>
      <xdr:row>39</xdr:row>
      <xdr:rowOff>44450</xdr:rowOff>
    </xdr:to>
    <xdr:cxnSp macro="">
      <xdr:nvCxnSpPr>
        <xdr:cNvPr id="293" name="直線コネクタ 292"/>
        <xdr:cNvCxnSpPr/>
      </xdr:nvCxnSpPr>
      <xdr:spPr>
        <a:xfrm flipV="1">
          <a:off x="8750300" y="67245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135509</xdr:rowOff>
    </xdr:from>
    <xdr:to>
      <xdr:col>45</xdr:col>
      <xdr:colOff>177800</xdr:colOff>
      <xdr:row>39</xdr:row>
      <xdr:rowOff>44450</xdr:rowOff>
    </xdr:to>
    <xdr:cxnSp macro="">
      <xdr:nvCxnSpPr>
        <xdr:cNvPr id="296" name="直線コネクタ 295"/>
        <xdr:cNvCxnSpPr/>
      </xdr:nvCxnSpPr>
      <xdr:spPr>
        <a:xfrm>
          <a:off x="7861300" y="6479159"/>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6731</xdr:rowOff>
    </xdr:from>
    <xdr:to>
      <xdr:col>41</xdr:col>
      <xdr:colOff>50800</xdr:colOff>
      <xdr:row>37</xdr:row>
      <xdr:rowOff>135509</xdr:rowOff>
    </xdr:to>
    <xdr:cxnSp macro="">
      <xdr:nvCxnSpPr>
        <xdr:cNvPr id="299" name="直線コネクタ 298"/>
        <xdr:cNvCxnSpPr/>
      </xdr:nvCxnSpPr>
      <xdr:spPr>
        <a:xfrm>
          <a:off x="6972300" y="5836031"/>
          <a:ext cx="889000" cy="64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118762</xdr:rowOff>
    </xdr:from>
    <xdr:ext cx="469744" cy="259045"/>
    <xdr:sp macro="" textlink="">
      <xdr:nvSpPr>
        <xdr:cNvPr id="303" name="テキスト ボックス 302"/>
        <xdr:cNvSpPr txBox="1"/>
      </xdr:nvSpPr>
      <xdr:spPr>
        <a:xfrm>
          <a:off x="6737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09" name="楕円 308"/>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0"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158623</xdr:rowOff>
    </xdr:from>
    <xdr:to>
      <xdr:col>50</xdr:col>
      <xdr:colOff>165100</xdr:colOff>
      <xdr:row>39</xdr:row>
      <xdr:rowOff>88773</xdr:rowOff>
    </xdr:to>
    <xdr:sp macro="" textlink="">
      <xdr:nvSpPr>
        <xdr:cNvPr id="311" name="楕円 310"/>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79900</xdr:rowOff>
    </xdr:from>
    <xdr:ext cx="313932" cy="259045"/>
    <xdr:sp macro="" textlink="">
      <xdr:nvSpPr>
        <xdr:cNvPr id="312" name="テキスト ボックス 311"/>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84709</xdr:rowOff>
    </xdr:from>
    <xdr:to>
      <xdr:col>41</xdr:col>
      <xdr:colOff>101600</xdr:colOff>
      <xdr:row>38</xdr:row>
      <xdr:rowOff>14860</xdr:rowOff>
    </xdr:to>
    <xdr:sp macro="" textlink="">
      <xdr:nvSpPr>
        <xdr:cNvPr id="315" name="楕円 314"/>
        <xdr:cNvSpPr/>
      </xdr:nvSpPr>
      <xdr:spPr>
        <a:xfrm>
          <a:off x="7810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5986</xdr:rowOff>
    </xdr:from>
    <xdr:ext cx="378565" cy="259045"/>
    <xdr:sp macro="" textlink="">
      <xdr:nvSpPr>
        <xdr:cNvPr id="316" name="テキスト ボックス 315"/>
        <xdr:cNvSpPr txBox="1"/>
      </xdr:nvSpPr>
      <xdr:spPr>
        <a:xfrm>
          <a:off x="7672017" y="65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127381</xdr:rowOff>
    </xdr:from>
    <xdr:to>
      <xdr:col>36</xdr:col>
      <xdr:colOff>165100</xdr:colOff>
      <xdr:row>34</xdr:row>
      <xdr:rowOff>57531</xdr:rowOff>
    </xdr:to>
    <xdr:sp macro="" textlink="">
      <xdr:nvSpPr>
        <xdr:cNvPr id="317" name="楕円 316"/>
        <xdr:cNvSpPr/>
      </xdr:nvSpPr>
      <xdr:spPr>
        <a:xfrm>
          <a:off x="6921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74058</xdr:rowOff>
    </xdr:from>
    <xdr:ext cx="469744" cy="259045"/>
    <xdr:sp macro="" textlink="">
      <xdr:nvSpPr>
        <xdr:cNvPr id="318" name="テキスト ボックス 317"/>
        <xdr:cNvSpPr txBox="1"/>
      </xdr:nvSpPr>
      <xdr:spPr>
        <a:xfrm>
          <a:off x="6737428" y="5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25356</xdr:rowOff>
    </xdr:from>
    <xdr:to>
      <xdr:col>55</xdr:col>
      <xdr:colOff>0</xdr:colOff>
      <xdr:row>58</xdr:row>
      <xdr:rowOff>120174</xdr:rowOff>
    </xdr:to>
    <xdr:cxnSp macro="">
      <xdr:nvCxnSpPr>
        <xdr:cNvPr id="347" name="直線コネクタ 346"/>
        <xdr:cNvCxnSpPr/>
      </xdr:nvCxnSpPr>
      <xdr:spPr>
        <a:xfrm>
          <a:off x="9639300" y="9969456"/>
          <a:ext cx="838200" cy="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25356</xdr:rowOff>
    </xdr:from>
    <xdr:to>
      <xdr:col>50</xdr:col>
      <xdr:colOff>114300</xdr:colOff>
      <xdr:row>58</xdr:row>
      <xdr:rowOff>111247</xdr:rowOff>
    </xdr:to>
    <xdr:cxnSp macro="">
      <xdr:nvCxnSpPr>
        <xdr:cNvPr id="350" name="直線コネクタ 349"/>
        <xdr:cNvCxnSpPr/>
      </xdr:nvCxnSpPr>
      <xdr:spPr>
        <a:xfrm flipV="1">
          <a:off x="8750300" y="9969456"/>
          <a:ext cx="8890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101112</xdr:rowOff>
    </xdr:from>
    <xdr:to>
      <xdr:col>45</xdr:col>
      <xdr:colOff>177800</xdr:colOff>
      <xdr:row>58</xdr:row>
      <xdr:rowOff>111247</xdr:rowOff>
    </xdr:to>
    <xdr:cxnSp macro="">
      <xdr:nvCxnSpPr>
        <xdr:cNvPr id="353" name="直線コネクタ 352"/>
        <xdr:cNvCxnSpPr/>
      </xdr:nvCxnSpPr>
      <xdr:spPr>
        <a:xfrm>
          <a:off x="7861300" y="1004521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101112</xdr:rowOff>
    </xdr:from>
    <xdr:to>
      <xdr:col>41</xdr:col>
      <xdr:colOff>50800</xdr:colOff>
      <xdr:row>58</xdr:row>
      <xdr:rowOff>111813</xdr:rowOff>
    </xdr:to>
    <xdr:cxnSp macro="">
      <xdr:nvCxnSpPr>
        <xdr:cNvPr id="356" name="直線コネクタ 355"/>
        <xdr:cNvCxnSpPr/>
      </xdr:nvCxnSpPr>
      <xdr:spPr>
        <a:xfrm flipV="1">
          <a:off x="6972300" y="10045212"/>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69374</xdr:rowOff>
    </xdr:from>
    <xdr:to>
      <xdr:col>55</xdr:col>
      <xdr:colOff>50800</xdr:colOff>
      <xdr:row>58</xdr:row>
      <xdr:rowOff>170974</xdr:rowOff>
    </xdr:to>
    <xdr:sp macro="" textlink="">
      <xdr:nvSpPr>
        <xdr:cNvPr id="366" name="楕円 365"/>
        <xdr:cNvSpPr/>
      </xdr:nvSpPr>
      <xdr:spPr>
        <a:xfrm>
          <a:off x="10426700" y="100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28751</xdr:rowOff>
    </xdr:from>
    <xdr:ext cx="534377" cy="259045"/>
    <xdr:sp macro="" textlink="">
      <xdr:nvSpPr>
        <xdr:cNvPr id="367" name="農林水産業費該当値テキスト"/>
        <xdr:cNvSpPr txBox="1"/>
      </xdr:nvSpPr>
      <xdr:spPr>
        <a:xfrm>
          <a:off x="10528300" y="98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146006</xdr:rowOff>
    </xdr:from>
    <xdr:to>
      <xdr:col>50</xdr:col>
      <xdr:colOff>165100</xdr:colOff>
      <xdr:row>58</xdr:row>
      <xdr:rowOff>76156</xdr:rowOff>
    </xdr:to>
    <xdr:sp macro="" textlink="">
      <xdr:nvSpPr>
        <xdr:cNvPr id="368" name="楕円 367"/>
        <xdr:cNvSpPr/>
      </xdr:nvSpPr>
      <xdr:spPr>
        <a:xfrm>
          <a:off x="9588500" y="99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92683</xdr:rowOff>
    </xdr:from>
    <xdr:ext cx="599010" cy="259045"/>
    <xdr:sp macro="" textlink="">
      <xdr:nvSpPr>
        <xdr:cNvPr id="369" name="テキスト ボックス 368"/>
        <xdr:cNvSpPr txBox="1"/>
      </xdr:nvSpPr>
      <xdr:spPr>
        <a:xfrm>
          <a:off x="9339795" y="969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60447</xdr:rowOff>
    </xdr:from>
    <xdr:to>
      <xdr:col>46</xdr:col>
      <xdr:colOff>38100</xdr:colOff>
      <xdr:row>58</xdr:row>
      <xdr:rowOff>162047</xdr:rowOff>
    </xdr:to>
    <xdr:sp macro="" textlink="">
      <xdr:nvSpPr>
        <xdr:cNvPr id="370" name="楕円 369"/>
        <xdr:cNvSpPr/>
      </xdr:nvSpPr>
      <xdr:spPr>
        <a:xfrm>
          <a:off x="8699500" y="100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7124</xdr:rowOff>
    </xdr:from>
    <xdr:ext cx="534377" cy="259045"/>
    <xdr:sp macro="" textlink="">
      <xdr:nvSpPr>
        <xdr:cNvPr id="371" name="テキスト ボックス 370"/>
        <xdr:cNvSpPr txBox="1"/>
      </xdr:nvSpPr>
      <xdr:spPr>
        <a:xfrm>
          <a:off x="8483111" y="97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50312</xdr:rowOff>
    </xdr:from>
    <xdr:to>
      <xdr:col>41</xdr:col>
      <xdr:colOff>101600</xdr:colOff>
      <xdr:row>58</xdr:row>
      <xdr:rowOff>151912</xdr:rowOff>
    </xdr:to>
    <xdr:sp macro="" textlink="">
      <xdr:nvSpPr>
        <xdr:cNvPr id="372" name="楕円 371"/>
        <xdr:cNvSpPr/>
      </xdr:nvSpPr>
      <xdr:spPr>
        <a:xfrm>
          <a:off x="7810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168439</xdr:rowOff>
    </xdr:from>
    <xdr:ext cx="534377" cy="259045"/>
    <xdr:sp macro="" textlink="">
      <xdr:nvSpPr>
        <xdr:cNvPr id="373" name="テキスト ボックス 372"/>
        <xdr:cNvSpPr txBox="1"/>
      </xdr:nvSpPr>
      <xdr:spPr>
        <a:xfrm>
          <a:off x="7594111" y="97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61013</xdr:rowOff>
    </xdr:from>
    <xdr:to>
      <xdr:col>36</xdr:col>
      <xdr:colOff>165100</xdr:colOff>
      <xdr:row>58</xdr:row>
      <xdr:rowOff>162613</xdr:rowOff>
    </xdr:to>
    <xdr:sp macro="" textlink="">
      <xdr:nvSpPr>
        <xdr:cNvPr id="374" name="楕円 373"/>
        <xdr:cNvSpPr/>
      </xdr:nvSpPr>
      <xdr:spPr>
        <a:xfrm>
          <a:off x="6921500" y="100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7690</xdr:rowOff>
    </xdr:from>
    <xdr:ext cx="534377" cy="259045"/>
    <xdr:sp macro="" textlink="">
      <xdr:nvSpPr>
        <xdr:cNvPr id="375" name="テキスト ボックス 374"/>
        <xdr:cNvSpPr txBox="1"/>
      </xdr:nvSpPr>
      <xdr:spPr>
        <a:xfrm>
          <a:off x="6705111" y="97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16805</xdr:rowOff>
    </xdr:from>
    <xdr:to>
      <xdr:col>55</xdr:col>
      <xdr:colOff>0</xdr:colOff>
      <xdr:row>78</xdr:row>
      <xdr:rowOff>50096</xdr:rowOff>
    </xdr:to>
    <xdr:cxnSp macro="">
      <xdr:nvCxnSpPr>
        <xdr:cNvPr id="404" name="直線コネクタ 403"/>
        <xdr:cNvCxnSpPr/>
      </xdr:nvCxnSpPr>
      <xdr:spPr>
        <a:xfrm flipV="1">
          <a:off x="9639300" y="13218455"/>
          <a:ext cx="838200" cy="20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50096</xdr:rowOff>
    </xdr:from>
    <xdr:to>
      <xdr:col>50</xdr:col>
      <xdr:colOff>114300</xdr:colOff>
      <xdr:row>78</xdr:row>
      <xdr:rowOff>52504</xdr:rowOff>
    </xdr:to>
    <xdr:cxnSp macro="">
      <xdr:nvCxnSpPr>
        <xdr:cNvPr id="407" name="直線コネクタ 406"/>
        <xdr:cNvCxnSpPr/>
      </xdr:nvCxnSpPr>
      <xdr:spPr>
        <a:xfrm flipV="1">
          <a:off x="8750300" y="13423196"/>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18100</xdr:rowOff>
    </xdr:from>
    <xdr:to>
      <xdr:col>45</xdr:col>
      <xdr:colOff>177800</xdr:colOff>
      <xdr:row>78</xdr:row>
      <xdr:rowOff>52504</xdr:rowOff>
    </xdr:to>
    <xdr:cxnSp macro="">
      <xdr:nvCxnSpPr>
        <xdr:cNvPr id="410" name="直線コネクタ 409"/>
        <xdr:cNvCxnSpPr/>
      </xdr:nvCxnSpPr>
      <xdr:spPr>
        <a:xfrm>
          <a:off x="7861300" y="13391200"/>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18100</xdr:rowOff>
    </xdr:from>
    <xdr:to>
      <xdr:col>41</xdr:col>
      <xdr:colOff>50800</xdr:colOff>
      <xdr:row>78</xdr:row>
      <xdr:rowOff>72599</xdr:rowOff>
    </xdr:to>
    <xdr:cxnSp macro="">
      <xdr:nvCxnSpPr>
        <xdr:cNvPr id="413" name="直線コネクタ 412"/>
        <xdr:cNvCxnSpPr/>
      </xdr:nvCxnSpPr>
      <xdr:spPr>
        <a:xfrm flipV="1">
          <a:off x="6972300" y="13391200"/>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137455</xdr:rowOff>
    </xdr:from>
    <xdr:to>
      <xdr:col>55</xdr:col>
      <xdr:colOff>50800</xdr:colOff>
      <xdr:row>77</xdr:row>
      <xdr:rowOff>67605</xdr:rowOff>
    </xdr:to>
    <xdr:sp macro="" textlink="">
      <xdr:nvSpPr>
        <xdr:cNvPr id="423" name="楕円 422"/>
        <xdr:cNvSpPr/>
      </xdr:nvSpPr>
      <xdr:spPr>
        <a:xfrm>
          <a:off x="10426700" y="131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160332</xdr:rowOff>
    </xdr:from>
    <xdr:ext cx="534377" cy="259045"/>
    <xdr:sp macro="" textlink="">
      <xdr:nvSpPr>
        <xdr:cNvPr id="424" name="商工費該当値テキスト"/>
        <xdr:cNvSpPr txBox="1"/>
      </xdr:nvSpPr>
      <xdr:spPr>
        <a:xfrm>
          <a:off x="10528300" y="130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170746</xdr:rowOff>
    </xdr:from>
    <xdr:to>
      <xdr:col>50</xdr:col>
      <xdr:colOff>165100</xdr:colOff>
      <xdr:row>78</xdr:row>
      <xdr:rowOff>100896</xdr:rowOff>
    </xdr:to>
    <xdr:sp macro="" textlink="">
      <xdr:nvSpPr>
        <xdr:cNvPr id="425" name="楕円 424"/>
        <xdr:cNvSpPr/>
      </xdr:nvSpPr>
      <xdr:spPr>
        <a:xfrm>
          <a:off x="95885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117423</xdr:rowOff>
    </xdr:from>
    <xdr:ext cx="534377" cy="259045"/>
    <xdr:sp macro="" textlink="">
      <xdr:nvSpPr>
        <xdr:cNvPr id="426" name="テキスト ボックス 425"/>
        <xdr:cNvSpPr txBox="1"/>
      </xdr:nvSpPr>
      <xdr:spPr>
        <a:xfrm>
          <a:off x="9372111" y="131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1704</xdr:rowOff>
    </xdr:from>
    <xdr:to>
      <xdr:col>46</xdr:col>
      <xdr:colOff>38100</xdr:colOff>
      <xdr:row>78</xdr:row>
      <xdr:rowOff>103304</xdr:rowOff>
    </xdr:to>
    <xdr:sp macro="" textlink="">
      <xdr:nvSpPr>
        <xdr:cNvPr id="427" name="楕円 426"/>
        <xdr:cNvSpPr/>
      </xdr:nvSpPr>
      <xdr:spPr>
        <a:xfrm>
          <a:off x="8699500" y="133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119831</xdr:rowOff>
    </xdr:from>
    <xdr:ext cx="534377" cy="259045"/>
    <xdr:sp macro="" textlink="">
      <xdr:nvSpPr>
        <xdr:cNvPr id="428" name="テキスト ボックス 427"/>
        <xdr:cNvSpPr txBox="1"/>
      </xdr:nvSpPr>
      <xdr:spPr>
        <a:xfrm>
          <a:off x="8483111" y="131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138750</xdr:rowOff>
    </xdr:from>
    <xdr:to>
      <xdr:col>41</xdr:col>
      <xdr:colOff>101600</xdr:colOff>
      <xdr:row>78</xdr:row>
      <xdr:rowOff>68900</xdr:rowOff>
    </xdr:to>
    <xdr:sp macro="" textlink="">
      <xdr:nvSpPr>
        <xdr:cNvPr id="429" name="楕円 428"/>
        <xdr:cNvSpPr/>
      </xdr:nvSpPr>
      <xdr:spPr>
        <a:xfrm>
          <a:off x="7810500" y="133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85427</xdr:rowOff>
    </xdr:from>
    <xdr:ext cx="534377" cy="259045"/>
    <xdr:sp macro="" textlink="">
      <xdr:nvSpPr>
        <xdr:cNvPr id="430" name="テキスト ボックス 429"/>
        <xdr:cNvSpPr txBox="1"/>
      </xdr:nvSpPr>
      <xdr:spPr>
        <a:xfrm>
          <a:off x="7594111" y="131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21799</xdr:rowOff>
    </xdr:from>
    <xdr:to>
      <xdr:col>36</xdr:col>
      <xdr:colOff>165100</xdr:colOff>
      <xdr:row>78</xdr:row>
      <xdr:rowOff>123399</xdr:rowOff>
    </xdr:to>
    <xdr:sp macro="" textlink="">
      <xdr:nvSpPr>
        <xdr:cNvPr id="431" name="楕円 430"/>
        <xdr:cNvSpPr/>
      </xdr:nvSpPr>
      <xdr:spPr>
        <a:xfrm>
          <a:off x="6921500" y="133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139926</xdr:rowOff>
    </xdr:from>
    <xdr:ext cx="534377" cy="259045"/>
    <xdr:sp macro="" textlink="">
      <xdr:nvSpPr>
        <xdr:cNvPr id="432" name="テキスト ボックス 431"/>
        <xdr:cNvSpPr txBox="1"/>
      </xdr:nvSpPr>
      <xdr:spPr>
        <a:xfrm>
          <a:off x="6705111" y="131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120005</xdr:rowOff>
    </xdr:from>
    <xdr:to>
      <xdr:col>55</xdr:col>
      <xdr:colOff>0</xdr:colOff>
      <xdr:row>98</xdr:row>
      <xdr:rowOff>120391</xdr:rowOff>
    </xdr:to>
    <xdr:cxnSp macro="">
      <xdr:nvCxnSpPr>
        <xdr:cNvPr id="459" name="直線コネクタ 458"/>
        <xdr:cNvCxnSpPr/>
      </xdr:nvCxnSpPr>
      <xdr:spPr>
        <a:xfrm flipV="1">
          <a:off x="9639300" y="16922105"/>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117011</xdr:rowOff>
    </xdr:from>
    <xdr:to>
      <xdr:col>50</xdr:col>
      <xdr:colOff>114300</xdr:colOff>
      <xdr:row>98</xdr:row>
      <xdr:rowOff>120391</xdr:rowOff>
    </xdr:to>
    <xdr:cxnSp macro="">
      <xdr:nvCxnSpPr>
        <xdr:cNvPr id="462" name="直線コネクタ 461"/>
        <xdr:cNvCxnSpPr/>
      </xdr:nvCxnSpPr>
      <xdr:spPr>
        <a:xfrm>
          <a:off x="8750300" y="16919111"/>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41588</xdr:rowOff>
    </xdr:from>
    <xdr:to>
      <xdr:col>45</xdr:col>
      <xdr:colOff>177800</xdr:colOff>
      <xdr:row>98</xdr:row>
      <xdr:rowOff>117011</xdr:rowOff>
    </xdr:to>
    <xdr:cxnSp macro="">
      <xdr:nvCxnSpPr>
        <xdr:cNvPr id="465" name="直線コネクタ 464"/>
        <xdr:cNvCxnSpPr/>
      </xdr:nvCxnSpPr>
      <xdr:spPr>
        <a:xfrm>
          <a:off x="7861300" y="16843688"/>
          <a:ext cx="889000" cy="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160153</xdr:rowOff>
    </xdr:from>
    <xdr:to>
      <xdr:col>41</xdr:col>
      <xdr:colOff>50800</xdr:colOff>
      <xdr:row>98</xdr:row>
      <xdr:rowOff>41588</xdr:rowOff>
    </xdr:to>
    <xdr:cxnSp macro="">
      <xdr:nvCxnSpPr>
        <xdr:cNvPr id="468" name="直線コネクタ 467"/>
        <xdr:cNvCxnSpPr/>
      </xdr:nvCxnSpPr>
      <xdr:spPr>
        <a:xfrm>
          <a:off x="6972300" y="16790803"/>
          <a:ext cx="889000" cy="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69205</xdr:rowOff>
    </xdr:from>
    <xdr:to>
      <xdr:col>55</xdr:col>
      <xdr:colOff>50800</xdr:colOff>
      <xdr:row>98</xdr:row>
      <xdr:rowOff>170805</xdr:rowOff>
    </xdr:to>
    <xdr:sp macro="" textlink="">
      <xdr:nvSpPr>
        <xdr:cNvPr id="478" name="楕円 477"/>
        <xdr:cNvSpPr/>
      </xdr:nvSpPr>
      <xdr:spPr>
        <a:xfrm>
          <a:off x="10426700" y="168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69591</xdr:rowOff>
    </xdr:from>
    <xdr:to>
      <xdr:col>50</xdr:col>
      <xdr:colOff>165100</xdr:colOff>
      <xdr:row>98</xdr:row>
      <xdr:rowOff>171191</xdr:rowOff>
    </xdr:to>
    <xdr:sp macro="" textlink="">
      <xdr:nvSpPr>
        <xdr:cNvPr id="480" name="楕円 479"/>
        <xdr:cNvSpPr/>
      </xdr:nvSpPr>
      <xdr:spPr>
        <a:xfrm>
          <a:off x="9588500" y="168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162318</xdr:rowOff>
    </xdr:from>
    <xdr:ext cx="534377" cy="259045"/>
    <xdr:sp macro="" textlink="">
      <xdr:nvSpPr>
        <xdr:cNvPr id="481" name="テキスト ボックス 480"/>
        <xdr:cNvSpPr txBox="1"/>
      </xdr:nvSpPr>
      <xdr:spPr>
        <a:xfrm>
          <a:off x="9372111" y="169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66211</xdr:rowOff>
    </xdr:from>
    <xdr:to>
      <xdr:col>46</xdr:col>
      <xdr:colOff>38100</xdr:colOff>
      <xdr:row>98</xdr:row>
      <xdr:rowOff>167811</xdr:rowOff>
    </xdr:to>
    <xdr:sp macro="" textlink="">
      <xdr:nvSpPr>
        <xdr:cNvPr id="482" name="楕円 481"/>
        <xdr:cNvSpPr/>
      </xdr:nvSpPr>
      <xdr:spPr>
        <a:xfrm>
          <a:off x="8699500" y="168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158938</xdr:rowOff>
    </xdr:from>
    <xdr:ext cx="534377" cy="259045"/>
    <xdr:sp macro="" textlink="">
      <xdr:nvSpPr>
        <xdr:cNvPr id="483" name="テキスト ボックス 482"/>
        <xdr:cNvSpPr txBox="1"/>
      </xdr:nvSpPr>
      <xdr:spPr>
        <a:xfrm>
          <a:off x="8483111" y="169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162238</xdr:rowOff>
    </xdr:from>
    <xdr:to>
      <xdr:col>41</xdr:col>
      <xdr:colOff>101600</xdr:colOff>
      <xdr:row>98</xdr:row>
      <xdr:rowOff>92388</xdr:rowOff>
    </xdr:to>
    <xdr:sp macro="" textlink="">
      <xdr:nvSpPr>
        <xdr:cNvPr id="484" name="楕円 483"/>
        <xdr:cNvSpPr/>
      </xdr:nvSpPr>
      <xdr:spPr>
        <a:xfrm>
          <a:off x="7810500" y="16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108915</xdr:rowOff>
    </xdr:from>
    <xdr:ext cx="599010" cy="259045"/>
    <xdr:sp macro="" textlink="">
      <xdr:nvSpPr>
        <xdr:cNvPr id="485" name="テキスト ボックス 484"/>
        <xdr:cNvSpPr txBox="1"/>
      </xdr:nvSpPr>
      <xdr:spPr>
        <a:xfrm>
          <a:off x="7561795" y="1656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109353</xdr:rowOff>
    </xdr:from>
    <xdr:to>
      <xdr:col>36</xdr:col>
      <xdr:colOff>165100</xdr:colOff>
      <xdr:row>98</xdr:row>
      <xdr:rowOff>39503</xdr:rowOff>
    </xdr:to>
    <xdr:sp macro="" textlink="">
      <xdr:nvSpPr>
        <xdr:cNvPr id="486" name="楕円 485"/>
        <xdr:cNvSpPr/>
      </xdr:nvSpPr>
      <xdr:spPr>
        <a:xfrm>
          <a:off x="6921500" y="16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56030</xdr:rowOff>
    </xdr:from>
    <xdr:ext cx="599010" cy="259045"/>
    <xdr:sp macro="" textlink="">
      <xdr:nvSpPr>
        <xdr:cNvPr id="487" name="テキスト ボックス 486"/>
        <xdr:cNvSpPr txBox="1"/>
      </xdr:nvSpPr>
      <xdr:spPr>
        <a:xfrm>
          <a:off x="6672795" y="165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86437</xdr:rowOff>
    </xdr:from>
    <xdr:to>
      <xdr:col>85</xdr:col>
      <xdr:colOff>127000</xdr:colOff>
      <xdr:row>39</xdr:row>
      <xdr:rowOff>63919</xdr:rowOff>
    </xdr:to>
    <xdr:cxnSp macro="">
      <xdr:nvCxnSpPr>
        <xdr:cNvPr id="517" name="直線コネクタ 516"/>
        <xdr:cNvCxnSpPr/>
      </xdr:nvCxnSpPr>
      <xdr:spPr>
        <a:xfrm>
          <a:off x="15481300" y="6601537"/>
          <a:ext cx="838200" cy="1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153950</xdr:rowOff>
    </xdr:from>
    <xdr:to>
      <xdr:col>81</xdr:col>
      <xdr:colOff>50800</xdr:colOff>
      <xdr:row>38</xdr:row>
      <xdr:rowOff>86437</xdr:rowOff>
    </xdr:to>
    <xdr:cxnSp macro="">
      <xdr:nvCxnSpPr>
        <xdr:cNvPr id="520" name="直線コネクタ 519"/>
        <xdr:cNvCxnSpPr/>
      </xdr:nvCxnSpPr>
      <xdr:spPr>
        <a:xfrm>
          <a:off x="14592300" y="5983250"/>
          <a:ext cx="889000" cy="6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153950</xdr:rowOff>
    </xdr:from>
    <xdr:to>
      <xdr:col>76</xdr:col>
      <xdr:colOff>114300</xdr:colOff>
      <xdr:row>39</xdr:row>
      <xdr:rowOff>58585</xdr:rowOff>
    </xdr:to>
    <xdr:cxnSp macro="">
      <xdr:nvCxnSpPr>
        <xdr:cNvPr id="523" name="直線コネクタ 522"/>
        <xdr:cNvCxnSpPr/>
      </xdr:nvCxnSpPr>
      <xdr:spPr>
        <a:xfrm flipV="1">
          <a:off x="13703300" y="5983250"/>
          <a:ext cx="889000" cy="7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58585</xdr:rowOff>
    </xdr:from>
    <xdr:to>
      <xdr:col>71</xdr:col>
      <xdr:colOff>177800</xdr:colOff>
      <xdr:row>39</xdr:row>
      <xdr:rowOff>92761</xdr:rowOff>
    </xdr:to>
    <xdr:cxnSp macro="">
      <xdr:nvCxnSpPr>
        <xdr:cNvPr id="526" name="直線コネクタ 525"/>
        <xdr:cNvCxnSpPr/>
      </xdr:nvCxnSpPr>
      <xdr:spPr>
        <a:xfrm flipV="1">
          <a:off x="12814300" y="6745135"/>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13119</xdr:rowOff>
    </xdr:from>
    <xdr:to>
      <xdr:col>85</xdr:col>
      <xdr:colOff>177800</xdr:colOff>
      <xdr:row>39</xdr:row>
      <xdr:rowOff>114719</xdr:rowOff>
    </xdr:to>
    <xdr:sp macro="" textlink="">
      <xdr:nvSpPr>
        <xdr:cNvPr id="536" name="楕円 535"/>
        <xdr:cNvSpPr/>
      </xdr:nvSpPr>
      <xdr:spPr>
        <a:xfrm>
          <a:off x="16268700" y="66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99496</xdr:rowOff>
    </xdr:from>
    <xdr:ext cx="534377" cy="259045"/>
    <xdr:sp macro="" textlink="">
      <xdr:nvSpPr>
        <xdr:cNvPr id="537" name="消防費該当値テキスト"/>
        <xdr:cNvSpPr txBox="1"/>
      </xdr:nvSpPr>
      <xdr:spPr>
        <a:xfrm>
          <a:off x="16370300" y="66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35637</xdr:rowOff>
    </xdr:from>
    <xdr:to>
      <xdr:col>81</xdr:col>
      <xdr:colOff>101600</xdr:colOff>
      <xdr:row>38</xdr:row>
      <xdr:rowOff>137237</xdr:rowOff>
    </xdr:to>
    <xdr:sp macro="" textlink="">
      <xdr:nvSpPr>
        <xdr:cNvPr id="538" name="楕円 537"/>
        <xdr:cNvSpPr/>
      </xdr:nvSpPr>
      <xdr:spPr>
        <a:xfrm>
          <a:off x="15430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128364</xdr:rowOff>
    </xdr:from>
    <xdr:ext cx="534377" cy="259045"/>
    <xdr:sp macro="" textlink="">
      <xdr:nvSpPr>
        <xdr:cNvPr id="539" name="テキスト ボックス 538"/>
        <xdr:cNvSpPr txBox="1"/>
      </xdr:nvSpPr>
      <xdr:spPr>
        <a:xfrm>
          <a:off x="15214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103150</xdr:rowOff>
    </xdr:from>
    <xdr:to>
      <xdr:col>76</xdr:col>
      <xdr:colOff>165100</xdr:colOff>
      <xdr:row>35</xdr:row>
      <xdr:rowOff>33300</xdr:rowOff>
    </xdr:to>
    <xdr:sp macro="" textlink="">
      <xdr:nvSpPr>
        <xdr:cNvPr id="540" name="楕円 539"/>
        <xdr:cNvSpPr/>
      </xdr:nvSpPr>
      <xdr:spPr>
        <a:xfrm>
          <a:off x="14541500" y="59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49827</xdr:rowOff>
    </xdr:from>
    <xdr:ext cx="534377" cy="259045"/>
    <xdr:sp macro="" textlink="">
      <xdr:nvSpPr>
        <xdr:cNvPr id="541" name="テキスト ボックス 540"/>
        <xdr:cNvSpPr txBox="1"/>
      </xdr:nvSpPr>
      <xdr:spPr>
        <a:xfrm>
          <a:off x="14325111" y="57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7785</xdr:rowOff>
    </xdr:from>
    <xdr:to>
      <xdr:col>72</xdr:col>
      <xdr:colOff>38100</xdr:colOff>
      <xdr:row>39</xdr:row>
      <xdr:rowOff>109385</xdr:rowOff>
    </xdr:to>
    <xdr:sp macro="" textlink="">
      <xdr:nvSpPr>
        <xdr:cNvPr id="542" name="楕円 541"/>
        <xdr:cNvSpPr/>
      </xdr:nvSpPr>
      <xdr:spPr>
        <a:xfrm>
          <a:off x="13652500" y="66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100512</xdr:rowOff>
    </xdr:from>
    <xdr:ext cx="534377" cy="259045"/>
    <xdr:sp macro="" textlink="">
      <xdr:nvSpPr>
        <xdr:cNvPr id="543" name="テキスト ボックス 542"/>
        <xdr:cNvSpPr txBox="1"/>
      </xdr:nvSpPr>
      <xdr:spPr>
        <a:xfrm>
          <a:off x="13436111" y="67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41961</xdr:rowOff>
    </xdr:from>
    <xdr:to>
      <xdr:col>67</xdr:col>
      <xdr:colOff>101600</xdr:colOff>
      <xdr:row>39</xdr:row>
      <xdr:rowOff>143561</xdr:rowOff>
    </xdr:to>
    <xdr:sp macro="" textlink="">
      <xdr:nvSpPr>
        <xdr:cNvPr id="544" name="楕円 543"/>
        <xdr:cNvSpPr/>
      </xdr:nvSpPr>
      <xdr:spPr>
        <a:xfrm>
          <a:off x="12763500" y="67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134688</xdr:rowOff>
    </xdr:from>
    <xdr:ext cx="534377" cy="259045"/>
    <xdr:sp macro="" textlink="">
      <xdr:nvSpPr>
        <xdr:cNvPr id="545" name="テキスト ボックス 544"/>
        <xdr:cNvSpPr txBox="1"/>
      </xdr:nvSpPr>
      <xdr:spPr>
        <a:xfrm>
          <a:off x="12547111" y="68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107307</xdr:rowOff>
    </xdr:from>
    <xdr:to>
      <xdr:col>85</xdr:col>
      <xdr:colOff>127000</xdr:colOff>
      <xdr:row>57</xdr:row>
      <xdr:rowOff>38348</xdr:rowOff>
    </xdr:to>
    <xdr:cxnSp macro="">
      <xdr:nvCxnSpPr>
        <xdr:cNvPr id="572" name="直線コネクタ 571"/>
        <xdr:cNvCxnSpPr/>
      </xdr:nvCxnSpPr>
      <xdr:spPr>
        <a:xfrm>
          <a:off x="15481300" y="9708507"/>
          <a:ext cx="838200" cy="10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107307</xdr:rowOff>
    </xdr:from>
    <xdr:to>
      <xdr:col>81</xdr:col>
      <xdr:colOff>50800</xdr:colOff>
      <xdr:row>57</xdr:row>
      <xdr:rowOff>80177</xdr:rowOff>
    </xdr:to>
    <xdr:cxnSp macro="">
      <xdr:nvCxnSpPr>
        <xdr:cNvPr id="575" name="直線コネクタ 574"/>
        <xdr:cNvCxnSpPr/>
      </xdr:nvCxnSpPr>
      <xdr:spPr>
        <a:xfrm flipV="1">
          <a:off x="14592300" y="9708507"/>
          <a:ext cx="889000" cy="1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162432</xdr:rowOff>
    </xdr:from>
    <xdr:to>
      <xdr:col>76</xdr:col>
      <xdr:colOff>114300</xdr:colOff>
      <xdr:row>57</xdr:row>
      <xdr:rowOff>80177</xdr:rowOff>
    </xdr:to>
    <xdr:cxnSp macro="">
      <xdr:nvCxnSpPr>
        <xdr:cNvPr id="578" name="直線コネクタ 577"/>
        <xdr:cNvCxnSpPr/>
      </xdr:nvCxnSpPr>
      <xdr:spPr>
        <a:xfrm>
          <a:off x="13703300" y="9592182"/>
          <a:ext cx="889000" cy="2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162432</xdr:rowOff>
    </xdr:from>
    <xdr:to>
      <xdr:col>71</xdr:col>
      <xdr:colOff>177800</xdr:colOff>
      <xdr:row>57</xdr:row>
      <xdr:rowOff>29588</xdr:rowOff>
    </xdr:to>
    <xdr:cxnSp macro="">
      <xdr:nvCxnSpPr>
        <xdr:cNvPr id="581" name="直線コネクタ 580"/>
        <xdr:cNvCxnSpPr/>
      </xdr:nvCxnSpPr>
      <xdr:spPr>
        <a:xfrm flipV="1">
          <a:off x="12814300" y="9592182"/>
          <a:ext cx="889000" cy="2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158998</xdr:rowOff>
    </xdr:from>
    <xdr:to>
      <xdr:col>85</xdr:col>
      <xdr:colOff>177800</xdr:colOff>
      <xdr:row>57</xdr:row>
      <xdr:rowOff>89148</xdr:rowOff>
    </xdr:to>
    <xdr:sp macro="" textlink="">
      <xdr:nvSpPr>
        <xdr:cNvPr id="591" name="楕円 590"/>
        <xdr:cNvSpPr/>
      </xdr:nvSpPr>
      <xdr:spPr>
        <a:xfrm>
          <a:off x="16268700" y="97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56507</xdr:rowOff>
    </xdr:from>
    <xdr:to>
      <xdr:col>81</xdr:col>
      <xdr:colOff>101600</xdr:colOff>
      <xdr:row>56</xdr:row>
      <xdr:rowOff>158107</xdr:rowOff>
    </xdr:to>
    <xdr:sp macro="" textlink="">
      <xdr:nvSpPr>
        <xdr:cNvPr id="593" name="楕円 592"/>
        <xdr:cNvSpPr/>
      </xdr:nvSpPr>
      <xdr:spPr>
        <a:xfrm>
          <a:off x="15430500" y="96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3184</xdr:rowOff>
    </xdr:from>
    <xdr:ext cx="534377" cy="259045"/>
    <xdr:sp macro="" textlink="">
      <xdr:nvSpPr>
        <xdr:cNvPr id="594" name="テキスト ボックス 593"/>
        <xdr:cNvSpPr txBox="1"/>
      </xdr:nvSpPr>
      <xdr:spPr>
        <a:xfrm>
          <a:off x="15214111" y="94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29377</xdr:rowOff>
    </xdr:from>
    <xdr:to>
      <xdr:col>76</xdr:col>
      <xdr:colOff>165100</xdr:colOff>
      <xdr:row>57</xdr:row>
      <xdr:rowOff>130977</xdr:rowOff>
    </xdr:to>
    <xdr:sp macro="" textlink="">
      <xdr:nvSpPr>
        <xdr:cNvPr id="595" name="楕円 594"/>
        <xdr:cNvSpPr/>
      </xdr:nvSpPr>
      <xdr:spPr>
        <a:xfrm>
          <a:off x="14541500" y="98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122104</xdr:rowOff>
    </xdr:from>
    <xdr:ext cx="534377" cy="259045"/>
    <xdr:sp macro="" textlink="">
      <xdr:nvSpPr>
        <xdr:cNvPr id="596" name="テキスト ボックス 595"/>
        <xdr:cNvSpPr txBox="1"/>
      </xdr:nvSpPr>
      <xdr:spPr>
        <a:xfrm>
          <a:off x="14325111" y="98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111632</xdr:rowOff>
    </xdr:from>
    <xdr:to>
      <xdr:col>72</xdr:col>
      <xdr:colOff>38100</xdr:colOff>
      <xdr:row>56</xdr:row>
      <xdr:rowOff>41782</xdr:rowOff>
    </xdr:to>
    <xdr:sp macro="" textlink="">
      <xdr:nvSpPr>
        <xdr:cNvPr id="597" name="楕円 596"/>
        <xdr:cNvSpPr/>
      </xdr:nvSpPr>
      <xdr:spPr>
        <a:xfrm>
          <a:off x="13652500" y="95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58309</xdr:rowOff>
    </xdr:from>
    <xdr:ext cx="599010" cy="259045"/>
    <xdr:sp macro="" textlink="">
      <xdr:nvSpPr>
        <xdr:cNvPr id="598" name="テキスト ボックス 597"/>
        <xdr:cNvSpPr txBox="1"/>
      </xdr:nvSpPr>
      <xdr:spPr>
        <a:xfrm>
          <a:off x="13403795" y="931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150238</xdr:rowOff>
    </xdr:from>
    <xdr:to>
      <xdr:col>67</xdr:col>
      <xdr:colOff>101600</xdr:colOff>
      <xdr:row>57</xdr:row>
      <xdr:rowOff>80388</xdr:rowOff>
    </xdr:to>
    <xdr:sp macro="" textlink="">
      <xdr:nvSpPr>
        <xdr:cNvPr id="599" name="楕円 598"/>
        <xdr:cNvSpPr/>
      </xdr:nvSpPr>
      <xdr:spPr>
        <a:xfrm>
          <a:off x="12763500" y="97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71515</xdr:rowOff>
    </xdr:from>
    <xdr:ext cx="534377" cy="259045"/>
    <xdr:sp macro="" textlink="">
      <xdr:nvSpPr>
        <xdr:cNvPr id="600" name="テキスト ボックス 599"/>
        <xdr:cNvSpPr txBox="1"/>
      </xdr:nvSpPr>
      <xdr:spPr>
        <a:xfrm>
          <a:off x="12547111" y="98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136787</xdr:rowOff>
    </xdr:from>
    <xdr:to>
      <xdr:col>85</xdr:col>
      <xdr:colOff>127000</xdr:colOff>
      <xdr:row>78</xdr:row>
      <xdr:rowOff>139463</xdr:rowOff>
    </xdr:to>
    <xdr:cxnSp macro="">
      <xdr:nvCxnSpPr>
        <xdr:cNvPr id="627" name="直線コネクタ 626"/>
        <xdr:cNvCxnSpPr/>
      </xdr:nvCxnSpPr>
      <xdr:spPr>
        <a:xfrm>
          <a:off x="15481300" y="13509887"/>
          <a:ext cx="8382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136787</xdr:rowOff>
    </xdr:from>
    <xdr:to>
      <xdr:col>81</xdr:col>
      <xdr:colOff>50800</xdr:colOff>
      <xdr:row>78</xdr:row>
      <xdr:rowOff>137071</xdr:rowOff>
    </xdr:to>
    <xdr:cxnSp macro="">
      <xdr:nvCxnSpPr>
        <xdr:cNvPr id="630" name="直線コネクタ 629"/>
        <xdr:cNvCxnSpPr/>
      </xdr:nvCxnSpPr>
      <xdr:spPr>
        <a:xfrm flipV="1">
          <a:off x="14592300" y="13509887"/>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123653</xdr:rowOff>
    </xdr:from>
    <xdr:to>
      <xdr:col>76</xdr:col>
      <xdr:colOff>114300</xdr:colOff>
      <xdr:row>78</xdr:row>
      <xdr:rowOff>137071</xdr:rowOff>
    </xdr:to>
    <xdr:cxnSp macro="">
      <xdr:nvCxnSpPr>
        <xdr:cNvPr id="633" name="直線コネクタ 632"/>
        <xdr:cNvCxnSpPr/>
      </xdr:nvCxnSpPr>
      <xdr:spPr>
        <a:xfrm>
          <a:off x="13703300" y="13496753"/>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88105</xdr:rowOff>
    </xdr:from>
    <xdr:to>
      <xdr:col>71</xdr:col>
      <xdr:colOff>177800</xdr:colOff>
      <xdr:row>78</xdr:row>
      <xdr:rowOff>123653</xdr:rowOff>
    </xdr:to>
    <xdr:cxnSp macro="">
      <xdr:nvCxnSpPr>
        <xdr:cNvPr id="636" name="直線コネクタ 635"/>
        <xdr:cNvCxnSpPr/>
      </xdr:nvCxnSpPr>
      <xdr:spPr>
        <a:xfrm>
          <a:off x="12814300" y="13461205"/>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0" name="テキスト ボックス 639"/>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88663</xdr:rowOff>
    </xdr:from>
    <xdr:to>
      <xdr:col>85</xdr:col>
      <xdr:colOff>177800</xdr:colOff>
      <xdr:row>79</xdr:row>
      <xdr:rowOff>18813</xdr:rowOff>
    </xdr:to>
    <xdr:sp macro="" textlink="">
      <xdr:nvSpPr>
        <xdr:cNvPr id="646" name="楕円 645"/>
        <xdr:cNvSpPr/>
      </xdr:nvSpPr>
      <xdr:spPr>
        <a:xfrm>
          <a:off x="16268700" y="134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378565" cy="259045"/>
    <xdr:sp macro="" textlink="">
      <xdr:nvSpPr>
        <xdr:cNvPr id="647" name="災害復旧費該当値テキスト"/>
        <xdr:cNvSpPr txBox="1"/>
      </xdr:nvSpPr>
      <xdr:spPr>
        <a:xfrm>
          <a:off x="16370300" y="1341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85987</xdr:rowOff>
    </xdr:from>
    <xdr:to>
      <xdr:col>81</xdr:col>
      <xdr:colOff>101600</xdr:colOff>
      <xdr:row>79</xdr:row>
      <xdr:rowOff>16137</xdr:rowOff>
    </xdr:to>
    <xdr:sp macro="" textlink="">
      <xdr:nvSpPr>
        <xdr:cNvPr id="648" name="楕円 647"/>
        <xdr:cNvSpPr/>
      </xdr:nvSpPr>
      <xdr:spPr>
        <a:xfrm>
          <a:off x="15430500" y="134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7264</xdr:rowOff>
    </xdr:from>
    <xdr:ext cx="469744" cy="259045"/>
    <xdr:sp macro="" textlink="">
      <xdr:nvSpPr>
        <xdr:cNvPr id="649" name="テキスト ボックス 648"/>
        <xdr:cNvSpPr txBox="1"/>
      </xdr:nvSpPr>
      <xdr:spPr>
        <a:xfrm>
          <a:off x="15246428" y="135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86271</xdr:rowOff>
    </xdr:from>
    <xdr:to>
      <xdr:col>76</xdr:col>
      <xdr:colOff>165100</xdr:colOff>
      <xdr:row>79</xdr:row>
      <xdr:rowOff>16421</xdr:rowOff>
    </xdr:to>
    <xdr:sp macro="" textlink="">
      <xdr:nvSpPr>
        <xdr:cNvPr id="650" name="楕円 649"/>
        <xdr:cNvSpPr/>
      </xdr:nvSpPr>
      <xdr:spPr>
        <a:xfrm>
          <a:off x="14541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7548</xdr:rowOff>
    </xdr:from>
    <xdr:ext cx="469744" cy="259045"/>
    <xdr:sp macro="" textlink="">
      <xdr:nvSpPr>
        <xdr:cNvPr id="651" name="テキスト ボックス 650"/>
        <xdr:cNvSpPr txBox="1"/>
      </xdr:nvSpPr>
      <xdr:spPr>
        <a:xfrm>
          <a:off x="14357428" y="135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72853</xdr:rowOff>
    </xdr:from>
    <xdr:to>
      <xdr:col>72</xdr:col>
      <xdr:colOff>38100</xdr:colOff>
      <xdr:row>79</xdr:row>
      <xdr:rowOff>3003</xdr:rowOff>
    </xdr:to>
    <xdr:sp macro="" textlink="">
      <xdr:nvSpPr>
        <xdr:cNvPr id="652" name="楕円 651"/>
        <xdr:cNvSpPr/>
      </xdr:nvSpPr>
      <xdr:spPr>
        <a:xfrm>
          <a:off x="13652500" y="13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19530</xdr:rowOff>
    </xdr:from>
    <xdr:ext cx="469744" cy="259045"/>
    <xdr:sp macro="" textlink="">
      <xdr:nvSpPr>
        <xdr:cNvPr id="653" name="テキスト ボックス 652"/>
        <xdr:cNvSpPr txBox="1"/>
      </xdr:nvSpPr>
      <xdr:spPr>
        <a:xfrm>
          <a:off x="13468428" y="132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37305</xdr:rowOff>
    </xdr:from>
    <xdr:to>
      <xdr:col>67</xdr:col>
      <xdr:colOff>101600</xdr:colOff>
      <xdr:row>78</xdr:row>
      <xdr:rowOff>138905</xdr:rowOff>
    </xdr:to>
    <xdr:sp macro="" textlink="">
      <xdr:nvSpPr>
        <xdr:cNvPr id="654" name="楕円 653"/>
        <xdr:cNvSpPr/>
      </xdr:nvSpPr>
      <xdr:spPr>
        <a:xfrm>
          <a:off x="12763500" y="134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155432</xdr:rowOff>
    </xdr:from>
    <xdr:ext cx="534377" cy="259045"/>
    <xdr:sp macro="" textlink="">
      <xdr:nvSpPr>
        <xdr:cNvPr id="655" name="テキスト ボックス 654"/>
        <xdr:cNvSpPr txBox="1"/>
      </xdr:nvSpPr>
      <xdr:spPr>
        <a:xfrm>
          <a:off x="12547111" y="13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103060</xdr:rowOff>
    </xdr:from>
    <xdr:to>
      <xdr:col>85</xdr:col>
      <xdr:colOff>127000</xdr:colOff>
      <xdr:row>97</xdr:row>
      <xdr:rowOff>103087</xdr:rowOff>
    </xdr:to>
    <xdr:cxnSp macro="">
      <xdr:nvCxnSpPr>
        <xdr:cNvPr id="682" name="直線コネクタ 681"/>
        <xdr:cNvCxnSpPr/>
      </xdr:nvCxnSpPr>
      <xdr:spPr>
        <a:xfrm flipV="1">
          <a:off x="15481300" y="16733710"/>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103087</xdr:rowOff>
    </xdr:from>
    <xdr:to>
      <xdr:col>81</xdr:col>
      <xdr:colOff>50800</xdr:colOff>
      <xdr:row>97</xdr:row>
      <xdr:rowOff>120142</xdr:rowOff>
    </xdr:to>
    <xdr:cxnSp macro="">
      <xdr:nvCxnSpPr>
        <xdr:cNvPr id="685" name="直線コネクタ 684"/>
        <xdr:cNvCxnSpPr/>
      </xdr:nvCxnSpPr>
      <xdr:spPr>
        <a:xfrm flipV="1">
          <a:off x="14592300" y="16733737"/>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113681</xdr:rowOff>
    </xdr:from>
    <xdr:to>
      <xdr:col>76</xdr:col>
      <xdr:colOff>114300</xdr:colOff>
      <xdr:row>97</xdr:row>
      <xdr:rowOff>120142</xdr:rowOff>
    </xdr:to>
    <xdr:cxnSp macro="">
      <xdr:nvCxnSpPr>
        <xdr:cNvPr id="688" name="直線コネクタ 687"/>
        <xdr:cNvCxnSpPr/>
      </xdr:nvCxnSpPr>
      <xdr:spPr>
        <a:xfrm>
          <a:off x="13703300" y="16744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113681</xdr:rowOff>
    </xdr:from>
    <xdr:to>
      <xdr:col>71</xdr:col>
      <xdr:colOff>177800</xdr:colOff>
      <xdr:row>97</xdr:row>
      <xdr:rowOff>137002</xdr:rowOff>
    </xdr:to>
    <xdr:cxnSp macro="">
      <xdr:nvCxnSpPr>
        <xdr:cNvPr id="691" name="直線コネクタ 690"/>
        <xdr:cNvCxnSpPr/>
      </xdr:nvCxnSpPr>
      <xdr:spPr>
        <a:xfrm flipV="1">
          <a:off x="12814300" y="16744331"/>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52260</xdr:rowOff>
    </xdr:from>
    <xdr:to>
      <xdr:col>85</xdr:col>
      <xdr:colOff>177800</xdr:colOff>
      <xdr:row>97</xdr:row>
      <xdr:rowOff>153860</xdr:rowOff>
    </xdr:to>
    <xdr:sp macro="" textlink="">
      <xdr:nvSpPr>
        <xdr:cNvPr id="701" name="楕円 700"/>
        <xdr:cNvSpPr/>
      </xdr:nvSpPr>
      <xdr:spPr>
        <a:xfrm>
          <a:off x="16268700" y="16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30687</xdr:rowOff>
    </xdr:from>
    <xdr:ext cx="534377" cy="259045"/>
    <xdr:sp macro="" textlink="">
      <xdr:nvSpPr>
        <xdr:cNvPr id="702" name="公債費該当値テキスト"/>
        <xdr:cNvSpPr txBox="1"/>
      </xdr:nvSpPr>
      <xdr:spPr>
        <a:xfrm>
          <a:off x="16370300" y="166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52287</xdr:rowOff>
    </xdr:from>
    <xdr:to>
      <xdr:col>81</xdr:col>
      <xdr:colOff>101600</xdr:colOff>
      <xdr:row>97</xdr:row>
      <xdr:rowOff>153887</xdr:rowOff>
    </xdr:to>
    <xdr:sp macro="" textlink="">
      <xdr:nvSpPr>
        <xdr:cNvPr id="703" name="楕円 702"/>
        <xdr:cNvSpPr/>
      </xdr:nvSpPr>
      <xdr:spPr>
        <a:xfrm>
          <a:off x="15430500" y="166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145014</xdr:rowOff>
    </xdr:from>
    <xdr:ext cx="534377" cy="259045"/>
    <xdr:sp macro="" textlink="">
      <xdr:nvSpPr>
        <xdr:cNvPr id="704" name="テキスト ボックス 703"/>
        <xdr:cNvSpPr txBox="1"/>
      </xdr:nvSpPr>
      <xdr:spPr>
        <a:xfrm>
          <a:off x="15214111" y="167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69342</xdr:rowOff>
    </xdr:from>
    <xdr:to>
      <xdr:col>76</xdr:col>
      <xdr:colOff>165100</xdr:colOff>
      <xdr:row>97</xdr:row>
      <xdr:rowOff>170942</xdr:rowOff>
    </xdr:to>
    <xdr:sp macro="" textlink="">
      <xdr:nvSpPr>
        <xdr:cNvPr id="705" name="楕円 704"/>
        <xdr:cNvSpPr/>
      </xdr:nvSpPr>
      <xdr:spPr>
        <a:xfrm>
          <a:off x="14541500" y="166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162069</xdr:rowOff>
    </xdr:from>
    <xdr:ext cx="534377" cy="259045"/>
    <xdr:sp macro="" textlink="">
      <xdr:nvSpPr>
        <xdr:cNvPr id="706" name="テキスト ボックス 705"/>
        <xdr:cNvSpPr txBox="1"/>
      </xdr:nvSpPr>
      <xdr:spPr>
        <a:xfrm>
          <a:off x="14325111" y="167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62881</xdr:rowOff>
    </xdr:from>
    <xdr:to>
      <xdr:col>72</xdr:col>
      <xdr:colOff>38100</xdr:colOff>
      <xdr:row>97</xdr:row>
      <xdr:rowOff>164481</xdr:rowOff>
    </xdr:to>
    <xdr:sp macro="" textlink="">
      <xdr:nvSpPr>
        <xdr:cNvPr id="707" name="楕円 706"/>
        <xdr:cNvSpPr/>
      </xdr:nvSpPr>
      <xdr:spPr>
        <a:xfrm>
          <a:off x="13652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155608</xdr:rowOff>
    </xdr:from>
    <xdr:ext cx="534377" cy="259045"/>
    <xdr:sp macro="" textlink="">
      <xdr:nvSpPr>
        <xdr:cNvPr id="708" name="テキスト ボックス 707"/>
        <xdr:cNvSpPr txBox="1"/>
      </xdr:nvSpPr>
      <xdr:spPr>
        <a:xfrm>
          <a:off x="13436111" y="167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86202</xdr:rowOff>
    </xdr:from>
    <xdr:to>
      <xdr:col>67</xdr:col>
      <xdr:colOff>101600</xdr:colOff>
      <xdr:row>98</xdr:row>
      <xdr:rowOff>16352</xdr:rowOff>
    </xdr:to>
    <xdr:sp macro="" textlink="">
      <xdr:nvSpPr>
        <xdr:cNvPr id="709" name="楕円 708"/>
        <xdr:cNvSpPr/>
      </xdr:nvSpPr>
      <xdr:spPr>
        <a:xfrm>
          <a:off x="127635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7479</xdr:rowOff>
    </xdr:from>
    <xdr:ext cx="534377" cy="259045"/>
    <xdr:sp macro="" textlink="">
      <xdr:nvSpPr>
        <xdr:cNvPr id="710" name="テキスト ボックス 709"/>
        <xdr:cNvSpPr txBox="1"/>
      </xdr:nvSpPr>
      <xdr:spPr>
        <a:xfrm>
          <a:off x="12547111" y="16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類似団体平均との乖離及び前年度比較による増減幅の大きい項目については、農林水産業費、商工費、消防費、教育費である。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初めに、農林水産業費は、住民一人当たり</a:t>
          </a:r>
          <a:r>
            <a:rPr kumimoji="1" lang="en-US" altLang="ja-JP" sz="1300">
              <a:latin typeface="ＭＳ Ｐゴシック" panose="020B0600070205080204" pitchFamily="50" charset="-128"/>
              <a:ea typeface="ＭＳ Ｐゴシック" panose="020B0600070205080204" pitchFamily="50" charset="-128"/>
            </a:rPr>
            <a:t>50,250</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100,023</a:t>
          </a:r>
          <a:r>
            <a:rPr kumimoji="1" lang="ja-JP" altLang="en-US" sz="1300">
              <a:latin typeface="ＭＳ Ｐゴシック" panose="020B0600070205080204" pitchFamily="50" charset="-128"/>
              <a:ea typeface="ＭＳ Ｐゴシック" panose="020B0600070205080204" pitchFamily="50" charset="-128"/>
            </a:rPr>
            <a:t>円を大幅に下回っている。これは、あだたらの里直売所新築事業の事業量の減によるものである。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48,628</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21,759</a:t>
          </a:r>
          <a:r>
            <a:rPr kumimoji="1" lang="ja-JP" altLang="en-US" sz="1300">
              <a:latin typeface="ＭＳ Ｐゴシック" panose="020B0600070205080204" pitchFamily="50" charset="-128"/>
              <a:ea typeface="ＭＳ Ｐゴシック" panose="020B0600070205080204" pitchFamily="50" charset="-128"/>
            </a:rPr>
            <a:t>円を大幅に上回っている。これはアットホームおおたま改修事業による事業量の増によるものである。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18,978</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26,796</a:t>
          </a:r>
          <a:r>
            <a:rPr kumimoji="1" lang="ja-JP" altLang="en-US" sz="1300">
              <a:latin typeface="ＭＳ Ｐゴシック" panose="020B0600070205080204" pitchFamily="50" charset="-128"/>
              <a:ea typeface="ＭＳ Ｐゴシック" panose="020B0600070205080204" pitchFamily="50" charset="-128"/>
            </a:rPr>
            <a:t>円を下回っている。これは防災行政無線デジタル化改修事業の事業量の減によるものである。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59,668</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82,085</a:t>
          </a:r>
          <a:r>
            <a:rPr kumimoji="1" lang="ja-JP" altLang="en-US" sz="1300">
              <a:latin typeface="ＭＳ Ｐゴシック" panose="020B0600070205080204" pitchFamily="50" charset="-128"/>
              <a:ea typeface="ＭＳ Ｐゴシック" panose="020B0600070205080204" pitchFamily="50" charset="-128"/>
            </a:rPr>
            <a:t>円を下回っている。これは幼稚園舎増築事業の事業量の減によるものである。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年度決算については、標準財政規模に対する財政調整基金残高が</a:t>
          </a:r>
          <a:r>
            <a:rPr kumimoji="1" lang="en-US" altLang="ja-JP" sz="1400">
              <a:latin typeface="ＭＳ ゴシック" pitchFamily="49" charset="-128"/>
              <a:ea typeface="ＭＳ ゴシック" pitchFamily="49" charset="-128"/>
            </a:rPr>
            <a:t>24.44%</a:t>
          </a:r>
          <a:r>
            <a:rPr kumimoji="1" lang="ja-JP" altLang="en-US" sz="1400">
              <a:latin typeface="ＭＳ ゴシック" pitchFamily="49" charset="-128"/>
              <a:ea typeface="ＭＳ ゴシック" pitchFamily="49" charset="-128"/>
            </a:rPr>
            <a:t>と昨年度の水準を維持できた。今後も当初予算編成時には財政調整基金の取り崩しが必要となるが、決算余剰金を中心に積立を行い、年度末現在高が当初を上回るような財政運営を図っていく必要がある。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年度は各会計とも黒字となっており、一般会計からの繰り入れに頼らず、基準外繰出しのないよう節度ある財政運営を図っていく必要がある。</a:t>
          </a:r>
        </a:p>
        <a:p>
          <a:r>
            <a:rPr kumimoji="1" lang="ja-JP" altLang="en-US" sz="1400">
              <a:latin typeface="ＭＳ ゴシック" pitchFamily="49" charset="-128"/>
              <a:ea typeface="ＭＳ ゴシック" pitchFamily="49" charset="-128"/>
            </a:rPr>
            <a:t>　アットホームおおたま特別会計については、民間の知識を取り入れた経営を目指すため指定管理者制度へ移行し閉鎖したため、標準財政規模比が</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各会計とも過去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5583976</v>
      </c>
      <c r="BO4" s="430"/>
      <c r="BP4" s="430"/>
      <c r="BQ4" s="430"/>
      <c r="BR4" s="430"/>
      <c r="BS4" s="430"/>
      <c r="BT4" s="430"/>
      <c r="BU4" s="431"/>
      <c r="BV4" s="429">
        <v>6586850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13.6</v>
      </c>
      <c r="CU4" s="436"/>
      <c r="CV4" s="436"/>
      <c r="CW4" s="436"/>
      <c r="CX4" s="436"/>
      <c r="CY4" s="436"/>
      <c r="CZ4" s="436"/>
      <c r="DA4" s="437"/>
      <c r="DB4" s="435">
        <v>11.4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5154092</v>
      </c>
      <c r="BO5" s="467"/>
      <c r="BP5" s="467"/>
      <c r="BQ5" s="467"/>
      <c r="BR5" s="467"/>
      <c r="BS5" s="467"/>
      <c r="BT5" s="467"/>
      <c r="BU5" s="468"/>
      <c r="BV5" s="466">
        <v>6179140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88.6</v>
      </c>
      <c r="CU5" s="464"/>
      <c r="CV5" s="464"/>
      <c r="CW5" s="464"/>
      <c r="CX5" s="464"/>
      <c r="CY5" s="464"/>
      <c r="CZ5" s="464"/>
      <c r="DA5" s="465"/>
      <c r="DB5" s="463">
        <v>88.2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429884</v>
      </c>
      <c r="BO6" s="467"/>
      <c r="BP6" s="467"/>
      <c r="BQ6" s="467"/>
      <c r="BR6" s="467"/>
      <c r="BS6" s="467"/>
      <c r="BT6" s="467"/>
      <c r="BU6" s="468"/>
      <c r="BV6" s="466">
        <v>407710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93</v>
      </c>
      <c r="CU6" s="504"/>
      <c r="CV6" s="504"/>
      <c r="CW6" s="504"/>
      <c r="CX6" s="504"/>
      <c r="CY6" s="504"/>
      <c r="CZ6" s="504"/>
      <c r="DA6" s="505"/>
      <c r="DB6" s="503">
        <v>92.5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42982</v>
      </c>
      <c r="BO7" s="467"/>
      <c r="BP7" s="467"/>
      <c r="BQ7" s="467"/>
      <c r="BR7" s="467"/>
      <c r="BS7" s="467"/>
      <c r="BT7" s="467"/>
      <c r="BU7" s="468"/>
      <c r="BV7" s="466">
        <v>91668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2850667</v>
      </c>
      <c r="CU7" s="467"/>
      <c r="CV7" s="467"/>
      <c r="CW7" s="467"/>
      <c r="CX7" s="467"/>
      <c r="CY7" s="467"/>
      <c r="CZ7" s="467"/>
      <c r="DA7" s="468"/>
      <c r="DB7" s="466">
        <v>2761646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386902</v>
      </c>
      <c r="BO8" s="467"/>
      <c r="BP8" s="467"/>
      <c r="BQ8" s="467"/>
      <c r="BR8" s="467"/>
      <c r="BS8" s="467"/>
      <c r="BT8" s="467"/>
      <c r="BU8" s="468"/>
      <c r="BV8" s="466">
        <v>316042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8679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70860</v>
      </c>
      <c r="BO9" s="467"/>
      <c r="BP9" s="467"/>
      <c r="BQ9" s="467"/>
      <c r="BR9" s="467"/>
      <c r="BS9" s="467"/>
      <c r="BT9" s="467"/>
      <c r="BU9" s="468"/>
      <c r="BV9" s="466">
        <v>-14827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10.8</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8574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160278</v>
      </c>
      <c r="BO10" s="467"/>
      <c r="BP10" s="467"/>
      <c r="BQ10" s="467"/>
      <c r="BR10" s="467"/>
      <c r="BS10" s="467"/>
      <c r="BT10" s="467"/>
      <c r="BU10" s="468"/>
      <c r="BV10" s="466">
        <v>160509</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8760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104</v>
      </c>
      <c r="AV12" s="499"/>
      <c r="AW12" s="499"/>
      <c r="AX12" s="499"/>
      <c r="AY12" s="500" t="s">
        <v>134</v>
      </c>
      <c r="AZ12" s="501"/>
      <c r="BA12" s="501"/>
      <c r="BB12" s="501"/>
      <c r="BC12" s="501"/>
      <c r="BD12" s="501"/>
      <c r="BE12" s="501"/>
      <c r="BF12" s="501"/>
      <c r="BG12" s="501"/>
      <c r="BH12" s="501"/>
      <c r="BI12" s="501"/>
      <c r="BJ12" s="501"/>
      <c r="BK12" s="501"/>
      <c r="BL12" s="501"/>
      <c r="BM12" s="502"/>
      <c r="BN12" s="466">
        <v>122000</v>
      </c>
      <c r="BO12" s="467"/>
      <c r="BP12" s="467"/>
      <c r="BQ12" s="467"/>
      <c r="BR12" s="467"/>
      <c r="BS12" s="467"/>
      <c r="BT12" s="467"/>
      <c r="BU12" s="468"/>
      <c r="BV12" s="466">
        <v>144000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8708</v>
      </c>
      <c r="S13" s="548"/>
      <c r="T13" s="548"/>
      <c r="U13" s="548"/>
      <c r="V13" s="549"/>
      <c r="W13" s="482" t="s">
        <v>138</v>
      </c>
      <c r="X13" s="483"/>
      <c r="Y13" s="483"/>
      <c r="Z13" s="483"/>
      <c r="AA13" s="483"/>
      <c r="AB13" s="473"/>
      <c r="AC13" s="517">
        <v>566</v>
      </c>
      <c r="AD13" s="518"/>
      <c r="AE13" s="518"/>
      <c r="AF13" s="518"/>
      <c r="AG13" s="557"/>
      <c r="AH13" s="517">
        <v>492</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109138</v>
      </c>
      <c r="BO13" s="467"/>
      <c r="BP13" s="467"/>
      <c r="BQ13" s="467"/>
      <c r="BR13" s="467"/>
      <c r="BS13" s="467"/>
      <c r="BT13" s="467"/>
      <c r="BU13" s="468"/>
      <c r="BV13" s="466">
        <v>1682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6.9</v>
      </c>
      <c r="CU13" s="464"/>
      <c r="CV13" s="464"/>
      <c r="CW13" s="464"/>
      <c r="CX13" s="464"/>
      <c r="CY13" s="464"/>
      <c r="CZ13" s="464"/>
      <c r="DA13" s="465"/>
      <c r="DB13" s="463">
        <v>6.8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8656</v>
      </c>
      <c r="S14" s="548"/>
      <c r="T14" s="548"/>
      <c r="U14" s="548"/>
      <c r="V14" s="549"/>
      <c r="W14" s="456"/>
      <c r="X14" s="457"/>
      <c r="Y14" s="457"/>
      <c r="Z14" s="457"/>
      <c r="AA14" s="457"/>
      <c r="AB14" s="446"/>
      <c r="AC14" s="550">
        <v>12.4</v>
      </c>
      <c r="AD14" s="551"/>
      <c r="AE14" s="551"/>
      <c r="AF14" s="551"/>
      <c r="AG14" s="552"/>
      <c r="AH14" s="550">
        <v>12.1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12.7</v>
      </c>
      <c r="CU14" s="562"/>
      <c r="CV14" s="562"/>
      <c r="CW14" s="562"/>
      <c r="CX14" s="562"/>
      <c r="CY14" s="562"/>
      <c r="CZ14" s="562"/>
      <c r="DA14" s="563"/>
      <c r="DB14" s="561">
        <v>17.7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8614</v>
      </c>
      <c r="S15" s="548"/>
      <c r="T15" s="548"/>
      <c r="U15" s="548"/>
      <c r="V15" s="549"/>
      <c r="W15" s="482" t="s">
        <v>146</v>
      </c>
      <c r="X15" s="483"/>
      <c r="Y15" s="483"/>
      <c r="Z15" s="483"/>
      <c r="AA15" s="483"/>
      <c r="AB15" s="473"/>
      <c r="AC15" s="517">
        <v>1537</v>
      </c>
      <c r="AD15" s="518"/>
      <c r="AE15" s="518"/>
      <c r="AF15" s="518"/>
      <c r="AG15" s="557"/>
      <c r="AH15" s="517">
        <v>1462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967472</v>
      </c>
      <c r="BO15" s="430"/>
      <c r="BP15" s="430"/>
      <c r="BQ15" s="430"/>
      <c r="BR15" s="430"/>
      <c r="BS15" s="430"/>
      <c r="BT15" s="430"/>
      <c r="BU15" s="431"/>
      <c r="BV15" s="429">
        <v>911314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33.6</v>
      </c>
      <c r="AD16" s="551"/>
      <c r="AE16" s="551"/>
      <c r="AF16" s="551"/>
      <c r="AG16" s="552"/>
      <c r="AH16" s="550">
        <v>35.9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2467127</v>
      </c>
      <c r="BO16" s="467"/>
      <c r="BP16" s="467"/>
      <c r="BQ16" s="467"/>
      <c r="BR16" s="467"/>
      <c r="BS16" s="467"/>
      <c r="BT16" s="467"/>
      <c r="BU16" s="468"/>
      <c r="BV16" s="466">
        <v>2401075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2469</v>
      </c>
      <c r="AD17" s="518"/>
      <c r="AE17" s="518"/>
      <c r="AF17" s="518"/>
      <c r="AG17" s="557"/>
      <c r="AH17" s="517">
        <v>2120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1210533</v>
      </c>
      <c r="BO17" s="467"/>
      <c r="BP17" s="467"/>
      <c r="BQ17" s="467"/>
      <c r="BR17" s="467"/>
      <c r="BS17" s="467"/>
      <c r="BT17" s="467"/>
      <c r="BU17" s="468"/>
      <c r="BV17" s="466">
        <v>1141525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79.44</v>
      </c>
      <c r="M18" s="579"/>
      <c r="N18" s="579"/>
      <c r="O18" s="579"/>
      <c r="P18" s="579"/>
      <c r="Q18" s="579"/>
      <c r="R18" s="580"/>
      <c r="S18" s="580"/>
      <c r="T18" s="580"/>
      <c r="U18" s="580"/>
      <c r="V18" s="581"/>
      <c r="W18" s="484"/>
      <c r="X18" s="485"/>
      <c r="Y18" s="485"/>
      <c r="Z18" s="485"/>
      <c r="AA18" s="485"/>
      <c r="AB18" s="476"/>
      <c r="AC18" s="582">
        <v>54</v>
      </c>
      <c r="AD18" s="583"/>
      <c r="AE18" s="583"/>
      <c r="AF18" s="583"/>
      <c r="AG18" s="584"/>
      <c r="AH18" s="582">
        <v>52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2545623</v>
      </c>
      <c r="BO18" s="467"/>
      <c r="BP18" s="467"/>
      <c r="BQ18" s="467"/>
      <c r="BR18" s="467"/>
      <c r="BS18" s="467"/>
      <c r="BT18" s="467"/>
      <c r="BU18" s="468"/>
      <c r="BV18" s="466">
        <v>2476403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3640507</v>
      </c>
      <c r="BO19" s="467"/>
      <c r="BP19" s="467"/>
      <c r="BQ19" s="467"/>
      <c r="BR19" s="467"/>
      <c r="BS19" s="467"/>
      <c r="BT19" s="467"/>
      <c r="BU19" s="468"/>
      <c r="BV19" s="466">
        <v>3734070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2619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4607020</v>
      </c>
      <c r="BO23" s="467"/>
      <c r="BP23" s="467"/>
      <c r="BQ23" s="467"/>
      <c r="BR23" s="467"/>
      <c r="BS23" s="467"/>
      <c r="BT23" s="467"/>
      <c r="BU23" s="468"/>
      <c r="BV23" s="466">
        <v>4652057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7570</v>
      </c>
      <c r="R24" s="518"/>
      <c r="S24" s="518"/>
      <c r="T24" s="518"/>
      <c r="U24" s="518"/>
      <c r="V24" s="557"/>
      <c r="W24" s="616"/>
      <c r="X24" s="604"/>
      <c r="Y24" s="605"/>
      <c r="Z24" s="516" t="s">
        <v>170</v>
      </c>
      <c r="AA24" s="496"/>
      <c r="AB24" s="496"/>
      <c r="AC24" s="496"/>
      <c r="AD24" s="496"/>
      <c r="AE24" s="496"/>
      <c r="AF24" s="496"/>
      <c r="AG24" s="497"/>
      <c r="AH24" s="517">
        <v>85</v>
      </c>
      <c r="AI24" s="518"/>
      <c r="AJ24" s="518"/>
      <c r="AK24" s="518"/>
      <c r="AL24" s="557"/>
      <c r="AM24" s="517">
        <v>270130</v>
      </c>
      <c r="AN24" s="518"/>
      <c r="AO24" s="518"/>
      <c r="AP24" s="518"/>
      <c r="AQ24" s="518"/>
      <c r="AR24" s="557"/>
      <c r="AS24" s="517">
        <v>3178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3950854</v>
      </c>
      <c r="BO24" s="467"/>
      <c r="BP24" s="467"/>
      <c r="BQ24" s="467"/>
      <c r="BR24" s="467"/>
      <c r="BS24" s="467"/>
      <c r="BT24" s="467"/>
      <c r="BU24" s="468"/>
      <c r="BV24" s="466">
        <v>3988790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6060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7269</v>
      </c>
      <c r="BO25" s="430"/>
      <c r="BP25" s="430"/>
      <c r="BQ25" s="430"/>
      <c r="BR25" s="430"/>
      <c r="BS25" s="430"/>
      <c r="BT25" s="430"/>
      <c r="BU25" s="431"/>
      <c r="BV25" s="429">
        <v>12834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5670</v>
      </c>
      <c r="R26" s="518"/>
      <c r="S26" s="518"/>
      <c r="T26" s="518"/>
      <c r="U26" s="518"/>
      <c r="V26" s="557"/>
      <c r="W26" s="616"/>
      <c r="X26" s="604"/>
      <c r="Y26" s="605"/>
      <c r="Z26" s="516" t="s">
        <v>178</v>
      </c>
      <c r="AA26" s="626"/>
      <c r="AB26" s="626"/>
      <c r="AC26" s="626"/>
      <c r="AD26" s="626"/>
      <c r="AE26" s="626"/>
      <c r="AF26" s="626"/>
      <c r="AG26" s="627"/>
      <c r="AH26" s="517" t="s">
        <v>175</v>
      </c>
      <c r="AI26" s="518"/>
      <c r="AJ26" s="518"/>
      <c r="AK26" s="518"/>
      <c r="AL26" s="557"/>
      <c r="AM26" s="517" t="s">
        <v>127</v>
      </c>
      <c r="AN26" s="518"/>
      <c r="AO26" s="518"/>
      <c r="AP26" s="518"/>
      <c r="AQ26" s="518"/>
      <c r="AR26" s="557"/>
      <c r="AS26" s="517" t="s">
        <v>175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3030</v>
      </c>
      <c r="R27" s="518"/>
      <c r="S27" s="518"/>
      <c r="T27" s="518"/>
      <c r="U27" s="518"/>
      <c r="V27" s="557"/>
      <c r="W27" s="616"/>
      <c r="X27" s="604"/>
      <c r="Y27" s="605"/>
      <c r="Z27" s="516" t="s">
        <v>182</v>
      </c>
      <c r="AA27" s="496"/>
      <c r="AB27" s="496"/>
      <c r="AC27" s="496"/>
      <c r="AD27" s="496"/>
      <c r="AE27" s="496"/>
      <c r="AF27" s="496"/>
      <c r="AG27" s="497"/>
      <c r="AH27" s="517">
        <v>15</v>
      </c>
      <c r="AI27" s="518"/>
      <c r="AJ27" s="518"/>
      <c r="AK27" s="518"/>
      <c r="AL27" s="557"/>
      <c r="AM27" s="517">
        <v>46572</v>
      </c>
      <c r="AN27" s="518"/>
      <c r="AO27" s="518"/>
      <c r="AP27" s="518"/>
      <c r="AQ27" s="518"/>
      <c r="AR27" s="557"/>
      <c r="AS27" s="517">
        <v>3105</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137227</v>
      </c>
      <c r="BO27" s="640"/>
      <c r="BP27" s="640"/>
      <c r="BQ27" s="640"/>
      <c r="BR27" s="640"/>
      <c r="BS27" s="640"/>
      <c r="BT27" s="640"/>
      <c r="BU27" s="641"/>
      <c r="BV27" s="639">
        <v>137213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2270</v>
      </c>
      <c r="R28" s="518"/>
      <c r="S28" s="518"/>
      <c r="T28" s="518"/>
      <c r="U28" s="518"/>
      <c r="V28" s="557"/>
      <c r="W28" s="616"/>
      <c r="X28" s="604"/>
      <c r="Y28" s="605"/>
      <c r="Z28" s="516" t="s">
        <v>185</v>
      </c>
      <c r="AA28" s="496"/>
      <c r="AB28" s="496"/>
      <c r="AC28" s="496"/>
      <c r="AD28" s="496"/>
      <c r="AE28" s="496"/>
      <c r="AF28" s="496"/>
      <c r="AG28" s="497"/>
      <c r="AH28" s="517" t="s">
        <v>128</v>
      </c>
      <c r="AI28" s="518"/>
      <c r="AJ28" s="518"/>
      <c r="AK28" s="518"/>
      <c r="AL28" s="557"/>
      <c r="AM28" s="517" t="s">
        <v>180</v>
      </c>
      <c r="AN28" s="518"/>
      <c r="AO28" s="518"/>
      <c r="AP28" s="518"/>
      <c r="AQ28" s="518"/>
      <c r="AR28" s="557"/>
      <c r="AS28" s="517" t="s">
        <v>180</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696566</v>
      </c>
      <c r="BO28" s="430"/>
      <c r="BP28" s="430"/>
      <c r="BQ28" s="430"/>
      <c r="BR28" s="430"/>
      <c r="BS28" s="430"/>
      <c r="BT28" s="430"/>
      <c r="BU28" s="431"/>
      <c r="BV28" s="429">
        <v>658288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2050</v>
      </c>
      <c r="R29" s="518"/>
      <c r="S29" s="518"/>
      <c r="T29" s="518"/>
      <c r="U29" s="518"/>
      <c r="V29" s="557"/>
      <c r="W29" s="617"/>
      <c r="X29" s="618"/>
      <c r="Y29" s="619"/>
      <c r="Z29" s="516" t="s">
        <v>188</v>
      </c>
      <c r="AA29" s="496"/>
      <c r="AB29" s="496"/>
      <c r="AC29" s="496"/>
      <c r="AD29" s="496"/>
      <c r="AE29" s="496"/>
      <c r="AF29" s="496"/>
      <c r="AG29" s="497"/>
      <c r="AH29" s="517">
        <v>100</v>
      </c>
      <c r="AI29" s="518"/>
      <c r="AJ29" s="518"/>
      <c r="AK29" s="518"/>
      <c r="AL29" s="557"/>
      <c r="AM29" s="517">
        <v>316702</v>
      </c>
      <c r="AN29" s="518"/>
      <c r="AO29" s="518"/>
      <c r="AP29" s="518"/>
      <c r="AQ29" s="518"/>
      <c r="AR29" s="557"/>
      <c r="AS29" s="517">
        <v>3167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45770</v>
      </c>
      <c r="BO29" s="467"/>
      <c r="BP29" s="467"/>
      <c r="BQ29" s="467"/>
      <c r="BR29" s="467"/>
      <c r="BS29" s="467"/>
      <c r="BT29" s="467"/>
      <c r="BU29" s="468"/>
      <c r="BV29" s="466">
        <v>25769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98.4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1110254</v>
      </c>
      <c r="BO30" s="640"/>
      <c r="BP30" s="640"/>
      <c r="BQ30" s="640"/>
      <c r="BR30" s="640"/>
      <c r="BS30" s="640"/>
      <c r="BT30" s="640"/>
      <c r="BU30" s="641"/>
      <c r="BV30" s="639">
        <v>1147618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安達地方広域行政組合（一般会計）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アットホームおおたま特別会計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安達地方広域行政組合（安達地方広域行政組合地域振興事業特別会計）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土地取得特別会計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福島県市町村総合事務組合（一般会計）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福島県市町村総合事務組合（消防補償等特別会計）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福島県市町村総合事務組合（消防賞じゅつ金特別会計）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福島県市町村総合事務組合（非常勤職員公務災害補償特別会計）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福島県市町村総合事務組合（自治会館管理特別会計）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福島県後期高齢者医療広域連合（一般会計）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福島県後期高齢者医療広域連合（後期高齢者医療特別会計）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Ezq5dTkE4Mv2QkUJ71mQo8zdTifAGIP1Q48wIU4e56UbeQESh9KFELVjb57Ca2Isyc1wLf9oUa+hicdFprfYg==" saltValue="7YrNilc6bUzqUrKq9saC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2" sqref="J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552</v>
      </c>
      <c r="D34" s="1244"/>
      <c r="E34" s="1245"/>
      <c r="F34" s="32">
        <v>11.81</v>
      </c>
      <c r="G34" s="33">
        <v>12.61</v>
      </c>
      <c r="H34" s="33">
        <v>11.64</v>
      </c>
      <c r="I34" s="33">
        <v>11.09</v>
      </c>
      <c r="J34" s="34">
        <v>13.57</v>
      </c>
      <c r="K34" s="22"/>
      <c r="L34" s="22"/>
      <c r="M34" s="22"/>
      <c r="N34" s="22"/>
      <c r="O34" s="22"/>
      <c r="P34" s="22"/>
    </row>
    <row r="35" spans="1:16" ht="39" customHeight="1" x14ac:dyDescent="0.15">
      <c r="A35" s="22"/>
      <c r="B35" s="35"/>
      <c r="C35" s="1238" t="s">
        <v>553</v>
      </c>
      <c r="D35" s="1239"/>
      <c r="E35" s="1240"/>
      <c r="F35" s="36">
        <v>11.63</v>
      </c>
      <c r="G35" s="37">
        <v>13.43</v>
      </c>
      <c r="H35" s="37">
        <v>12.35</v>
      </c>
      <c r="I35" s="37">
        <v>12.27</v>
      </c>
      <c r="J35" s="38">
        <v>11.93</v>
      </c>
      <c r="K35" s="22"/>
      <c r="L35" s="22"/>
      <c r="M35" s="22"/>
      <c r="N35" s="22"/>
      <c r="O35" s="22"/>
      <c r="P35" s="22"/>
    </row>
    <row r="36" spans="1:16" ht="39" customHeight="1" x14ac:dyDescent="0.15">
      <c r="A36" s="22"/>
      <c r="B36" s="35"/>
      <c r="C36" s="1238" t="s">
        <v>554</v>
      </c>
      <c r="D36" s="1239"/>
      <c r="E36" s="1240"/>
      <c r="F36" s="36">
        <v>1.68</v>
      </c>
      <c r="G36" s="37">
        <v>1.28</v>
      </c>
      <c r="H36" s="37">
        <v>1.2</v>
      </c>
      <c r="I36" s="37">
        <v>4.01</v>
      </c>
      <c r="J36" s="38">
        <v>2.16</v>
      </c>
      <c r="K36" s="22"/>
      <c r="L36" s="22"/>
      <c r="M36" s="22"/>
      <c r="N36" s="22"/>
      <c r="O36" s="22"/>
      <c r="P36" s="22"/>
    </row>
    <row r="37" spans="1:16" ht="39" customHeight="1" x14ac:dyDescent="0.15">
      <c r="A37" s="22"/>
      <c r="B37" s="35"/>
      <c r="C37" s="1238" t="s">
        <v>555</v>
      </c>
      <c r="D37" s="1239"/>
      <c r="E37" s="1240"/>
      <c r="F37" s="36">
        <v>0.62</v>
      </c>
      <c r="G37" s="37">
        <v>7.0000000000000007E-2</v>
      </c>
      <c r="H37" s="37">
        <v>0.36</v>
      </c>
      <c r="I37" s="37">
        <v>0.24</v>
      </c>
      <c r="J37" s="38">
        <v>0.57999999999999996</v>
      </c>
      <c r="K37" s="22"/>
      <c r="L37" s="22"/>
      <c r="M37" s="22"/>
      <c r="N37" s="22"/>
      <c r="O37" s="22"/>
      <c r="P37" s="22"/>
    </row>
    <row r="38" spans="1:16" ht="39" customHeight="1" x14ac:dyDescent="0.15">
      <c r="A38" s="22"/>
      <c r="B38" s="35"/>
      <c r="C38" s="1238" t="s">
        <v>556</v>
      </c>
      <c r="D38" s="1239"/>
      <c r="E38" s="1240"/>
      <c r="F38" s="36">
        <v>0.15</v>
      </c>
      <c r="G38" s="37">
        <v>0.1</v>
      </c>
      <c r="H38" s="37">
        <v>0.2</v>
      </c>
      <c r="I38" s="37">
        <v>0.21</v>
      </c>
      <c r="J38" s="38">
        <v>0.17</v>
      </c>
      <c r="K38" s="22"/>
      <c r="L38" s="22"/>
      <c r="M38" s="22"/>
      <c r="N38" s="22"/>
      <c r="O38" s="22"/>
      <c r="P38" s="22"/>
    </row>
    <row r="39" spans="1:16" ht="39" customHeight="1" x14ac:dyDescent="0.15">
      <c r="A39" s="22"/>
      <c r="B39" s="35"/>
      <c r="C39" s="1238" t="s">
        <v>557</v>
      </c>
      <c r="D39" s="1239"/>
      <c r="E39" s="1240"/>
      <c r="F39" s="36">
        <v>0.02</v>
      </c>
      <c r="G39" s="37">
        <v>0.01</v>
      </c>
      <c r="H39" s="37">
        <v>0</v>
      </c>
      <c r="I39" s="37">
        <v>0.01</v>
      </c>
      <c r="J39" s="38">
        <v>0.03</v>
      </c>
      <c r="K39" s="22"/>
      <c r="L39" s="22"/>
      <c r="M39" s="22"/>
      <c r="N39" s="22"/>
      <c r="O39" s="22"/>
      <c r="P39" s="22"/>
    </row>
    <row r="40" spans="1:16" ht="39" customHeight="1" x14ac:dyDescent="0.15">
      <c r="A40" s="22"/>
      <c r="B40" s="35"/>
      <c r="C40" s="1238" t="s">
        <v>558</v>
      </c>
      <c r="D40" s="1239"/>
      <c r="E40" s="1240"/>
      <c r="F40" s="36">
        <v>0.04</v>
      </c>
      <c r="G40" s="37">
        <v>0.08</v>
      </c>
      <c r="H40" s="37">
        <v>0.03</v>
      </c>
      <c r="I40" s="37">
        <v>0.01</v>
      </c>
      <c r="J40" s="38">
        <v>0.01</v>
      </c>
      <c r="K40" s="22"/>
      <c r="L40" s="22"/>
      <c r="M40" s="22"/>
      <c r="N40" s="22"/>
      <c r="O40" s="22"/>
      <c r="P40" s="22"/>
    </row>
    <row r="41" spans="1:16" ht="39" customHeight="1" x14ac:dyDescent="0.15">
      <c r="A41" s="22"/>
      <c r="B41" s="35"/>
      <c r="C41" s="1238" t="s">
        <v>559</v>
      </c>
      <c r="D41" s="1239"/>
      <c r="E41" s="1240"/>
      <c r="F41" s="36">
        <v>0.39</v>
      </c>
      <c r="G41" s="37">
        <v>0.48</v>
      </c>
      <c r="H41" s="37">
        <v>0.44</v>
      </c>
      <c r="I41" s="37">
        <v>0.34</v>
      </c>
      <c r="J41" s="38">
        <v>0</v>
      </c>
      <c r="K41" s="22"/>
      <c r="L41" s="22"/>
      <c r="M41" s="22"/>
      <c r="N41" s="22"/>
      <c r="O41" s="22"/>
      <c r="P41" s="22"/>
    </row>
    <row r="42" spans="1:16" ht="39" customHeight="1" x14ac:dyDescent="0.15">
      <c r="A42" s="22"/>
      <c r="B42" s="39"/>
      <c r="C42" s="1238" t="s">
        <v>560</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561</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siuXkLBhWLYSSasHUcK+ltq8XNlOvy+nwJPZPKvSgUuNb6CIt1TPJ5NK9nB7fOqBIeDu6t4OmeG6NxsC8QxdA==" saltValue="phynraAksMOADNyRTkep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324</v>
      </c>
      <c r="L45" s="60">
        <v>368</v>
      </c>
      <c r="M45" s="60">
        <v>358</v>
      </c>
      <c r="N45" s="60">
        <v>394</v>
      </c>
      <c r="O45" s="61">
        <v>399</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14</v>
      </c>
      <c r="F48" s="1254"/>
      <c r="G48" s="1254"/>
      <c r="H48" s="1254"/>
      <c r="I48" s="1254"/>
      <c r="J48" s="1255"/>
      <c r="K48" s="63">
        <v>57</v>
      </c>
      <c r="L48" s="64">
        <v>61</v>
      </c>
      <c r="M48" s="64">
        <v>60</v>
      </c>
      <c r="N48" s="64">
        <v>61</v>
      </c>
      <c r="O48" s="65">
        <v>65</v>
      </c>
      <c r="P48" s="48"/>
      <c r="Q48" s="48"/>
      <c r="R48" s="48"/>
      <c r="S48" s="48"/>
      <c r="T48" s="48"/>
      <c r="U48" s="48"/>
    </row>
    <row r="49" spans="1:21" ht="30.75" customHeight="1" x14ac:dyDescent="0.15">
      <c r="A49" s="48"/>
      <c r="B49" s="1248"/>
      <c r="C49" s="1249"/>
      <c r="D49" s="62"/>
      <c r="E49" s="1254" t="s">
        <v>15</v>
      </c>
      <c r="F49" s="1254"/>
      <c r="G49" s="1254"/>
      <c r="H49" s="1254"/>
      <c r="I49" s="1254"/>
      <c r="J49" s="1255"/>
      <c r="K49" s="63">
        <v>38</v>
      </c>
      <c r="L49" s="64">
        <v>30</v>
      </c>
      <c r="M49" s="64">
        <v>28</v>
      </c>
      <c r="N49" s="64">
        <v>27</v>
      </c>
      <c r="O49" s="65">
        <v>14</v>
      </c>
      <c r="P49" s="48"/>
      <c r="Q49" s="48"/>
      <c r="R49" s="48"/>
      <c r="S49" s="48"/>
      <c r="T49" s="48"/>
      <c r="U49" s="48"/>
    </row>
    <row r="50" spans="1:21" ht="30.75" customHeight="1" x14ac:dyDescent="0.15">
      <c r="A50" s="48"/>
      <c r="B50" s="1248"/>
      <c r="C50" s="1249"/>
      <c r="D50" s="62"/>
      <c r="E50" s="1254" t="s">
        <v>16</v>
      </c>
      <c r="F50" s="1254"/>
      <c r="G50" s="1254"/>
      <c r="H50" s="1254"/>
      <c r="I50" s="1254"/>
      <c r="J50" s="1255"/>
      <c r="K50" s="63">
        <v>11</v>
      </c>
      <c r="L50" s="64">
        <v>8</v>
      </c>
      <c r="M50" s="64">
        <v>5</v>
      </c>
      <c r="N50" s="64">
        <v>5</v>
      </c>
      <c r="O50" s="65">
        <v>5</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504</v>
      </c>
      <c r="L51" s="64">
        <v>0</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307</v>
      </c>
      <c r="L52" s="64">
        <v>304</v>
      </c>
      <c r="M52" s="64">
        <v>298</v>
      </c>
      <c r="N52" s="64">
        <v>301</v>
      </c>
      <c r="O52" s="65">
        <v>304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123</v>
      </c>
      <c r="L53" s="69">
        <v>163</v>
      </c>
      <c r="M53" s="69">
        <v>153</v>
      </c>
      <c r="N53" s="69">
        <v>186</v>
      </c>
      <c r="O53" s="70">
        <v>179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591</v>
      </c>
      <c r="L57" s="83" t="s">
        <v>591</v>
      </c>
      <c r="M57" s="83" t="s">
        <v>591</v>
      </c>
      <c r="N57" s="83" t="s">
        <v>591</v>
      </c>
      <c r="O57" s="84" t="s">
        <v>591</v>
      </c>
    </row>
    <row r="58" spans="1:21" ht="31.5" customHeight="1" thickBot="1" x14ac:dyDescent="0.2">
      <c r="B58" s="1264"/>
      <c r="C58" s="1265"/>
      <c r="D58" s="1269" t="s">
        <v>26</v>
      </c>
      <c r="E58" s="1270"/>
      <c r="F58" s="1270"/>
      <c r="G58" s="1270"/>
      <c r="H58" s="1270"/>
      <c r="I58" s="1270"/>
      <c r="J58" s="1271"/>
      <c r="K58" s="85" t="s">
        <v>591</v>
      </c>
      <c r="L58" s="86" t="s">
        <v>591</v>
      </c>
      <c r="M58" s="86" t="s">
        <v>591</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XtPQjOVc+a7pqzWp5V1CTPc/OBe6UDWMwK441Zf1+U9WuIDVLAg6aQ0hRy8L0n1AJKzs+TZ9RMzLP/HAag42w==" saltValue="kXRB+QsV/DYWP4R2z8Uk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72" t="s">
        <v>29</v>
      </c>
      <c r="C41" s="1273"/>
      <c r="D41" s="101"/>
      <c r="E41" s="1278" t="s">
        <v>30</v>
      </c>
      <c r="F41" s="1278"/>
      <c r="G41" s="1278"/>
      <c r="H41" s="1279"/>
      <c r="I41" s="102">
        <v>4034</v>
      </c>
      <c r="J41" s="103">
        <v>4091</v>
      </c>
      <c r="K41" s="103">
        <v>4434</v>
      </c>
      <c r="L41" s="103">
        <v>4652</v>
      </c>
      <c r="M41" s="104">
        <v>4607</v>
      </c>
    </row>
    <row r="42" spans="2:13" ht="27.75" customHeight="1" x14ac:dyDescent="0.15">
      <c r="B42" s="1274"/>
      <c r="C42" s="1275"/>
      <c r="D42" s="105"/>
      <c r="E42" s="1280" t="s">
        <v>31</v>
      </c>
      <c r="F42" s="1280"/>
      <c r="G42" s="1280"/>
      <c r="H42" s="1281"/>
      <c r="I42" s="106">
        <v>30</v>
      </c>
      <c r="J42" s="107">
        <v>23</v>
      </c>
      <c r="K42" s="107">
        <v>18</v>
      </c>
      <c r="L42" s="107">
        <v>13</v>
      </c>
      <c r="M42" s="108">
        <v>7</v>
      </c>
    </row>
    <row r="43" spans="2:13" ht="27.75" customHeight="1" x14ac:dyDescent="0.15">
      <c r="B43" s="1274"/>
      <c r="C43" s="1275"/>
      <c r="D43" s="105"/>
      <c r="E43" s="1280" t="s">
        <v>32</v>
      </c>
      <c r="F43" s="1280"/>
      <c r="G43" s="1280"/>
      <c r="H43" s="1281"/>
      <c r="I43" s="106">
        <v>682</v>
      </c>
      <c r="J43" s="107">
        <v>639</v>
      </c>
      <c r="K43" s="107">
        <v>540</v>
      </c>
      <c r="L43" s="107">
        <v>506</v>
      </c>
      <c r="M43" s="108">
        <v>467</v>
      </c>
    </row>
    <row r="44" spans="2:13" ht="27.75" customHeight="1" x14ac:dyDescent="0.15">
      <c r="B44" s="1274"/>
      <c r="C44" s="1275"/>
      <c r="D44" s="105"/>
      <c r="E44" s="1280" t="s">
        <v>33</v>
      </c>
      <c r="F44" s="1280"/>
      <c r="G44" s="1280"/>
      <c r="H44" s="1281"/>
      <c r="I44" s="106">
        <v>122</v>
      </c>
      <c r="J44" s="107">
        <v>94</v>
      </c>
      <c r="K44" s="107">
        <v>65</v>
      </c>
      <c r="L44" s="107">
        <v>41</v>
      </c>
      <c r="M44" s="108">
        <v>25</v>
      </c>
    </row>
    <row r="45" spans="2:13" ht="27.75" customHeight="1" x14ac:dyDescent="0.15">
      <c r="B45" s="1274"/>
      <c r="C45" s="1275"/>
      <c r="D45" s="105"/>
      <c r="E45" s="1280" t="s">
        <v>34</v>
      </c>
      <c r="F45" s="1280"/>
      <c r="G45" s="1280"/>
      <c r="H45" s="1281"/>
      <c r="I45" s="106">
        <v>170</v>
      </c>
      <c r="J45" s="107">
        <v>37</v>
      </c>
      <c r="K45" s="107">
        <v>40</v>
      </c>
      <c r="L45" s="107">
        <v>70</v>
      </c>
      <c r="M45" s="108">
        <v>19</v>
      </c>
    </row>
    <row r="46" spans="2:13" ht="27.75" customHeight="1" x14ac:dyDescent="0.15">
      <c r="B46" s="1274"/>
      <c r="C46" s="1275"/>
      <c r="D46" s="109"/>
      <c r="E46" s="1280" t="s">
        <v>35</v>
      </c>
      <c r="F46" s="1280"/>
      <c r="G46" s="1280"/>
      <c r="H46" s="1281"/>
      <c r="I46" s="106" t="s">
        <v>504</v>
      </c>
      <c r="J46" s="107" t="s">
        <v>504</v>
      </c>
      <c r="K46" s="107" t="s">
        <v>504</v>
      </c>
      <c r="L46" s="107" t="s">
        <v>504</v>
      </c>
      <c r="M46" s="108" t="s">
        <v>504</v>
      </c>
    </row>
    <row r="47" spans="2:13" ht="27.75" customHeight="1" x14ac:dyDescent="0.15">
      <c r="B47" s="1274"/>
      <c r="C47" s="1275"/>
      <c r="D47" s="110"/>
      <c r="E47" s="1282" t="s">
        <v>36</v>
      </c>
      <c r="F47" s="1283"/>
      <c r="G47" s="1283"/>
      <c r="H47" s="1284"/>
      <c r="I47" s="106" t="s">
        <v>504</v>
      </c>
      <c r="J47" s="107" t="s">
        <v>504</v>
      </c>
      <c r="K47" s="107" t="s">
        <v>504</v>
      </c>
      <c r="L47" s="107" t="s">
        <v>504</v>
      </c>
      <c r="M47" s="108" t="s">
        <v>504</v>
      </c>
    </row>
    <row r="48" spans="2:13" ht="27.75" customHeight="1" x14ac:dyDescent="0.15">
      <c r="B48" s="1274"/>
      <c r="C48" s="1275"/>
      <c r="D48" s="105"/>
      <c r="E48" s="1280" t="s">
        <v>37</v>
      </c>
      <c r="F48" s="1280"/>
      <c r="G48" s="1280"/>
      <c r="H48" s="1281"/>
      <c r="I48" s="106" t="s">
        <v>504</v>
      </c>
      <c r="J48" s="107" t="s">
        <v>504</v>
      </c>
      <c r="K48" s="107" t="s">
        <v>504</v>
      </c>
      <c r="L48" s="107" t="s">
        <v>504</v>
      </c>
      <c r="M48" s="108" t="s">
        <v>504</v>
      </c>
    </row>
    <row r="49" spans="2:13" ht="27.75" customHeight="1" x14ac:dyDescent="0.15">
      <c r="B49" s="1276"/>
      <c r="C49" s="1277"/>
      <c r="D49" s="105"/>
      <c r="E49" s="1280" t="s">
        <v>38</v>
      </c>
      <c r="F49" s="1280"/>
      <c r="G49" s="1280"/>
      <c r="H49" s="1281"/>
      <c r="I49" s="106" t="s">
        <v>504</v>
      </c>
      <c r="J49" s="107" t="s">
        <v>504</v>
      </c>
      <c r="K49" s="107" t="s">
        <v>504</v>
      </c>
      <c r="L49" s="107" t="s">
        <v>504</v>
      </c>
      <c r="M49" s="108" t="s">
        <v>504</v>
      </c>
    </row>
    <row r="50" spans="2:13" ht="27.75" customHeight="1" x14ac:dyDescent="0.15">
      <c r="B50" s="1285" t="s">
        <v>39</v>
      </c>
      <c r="C50" s="1286"/>
      <c r="D50" s="111"/>
      <c r="E50" s="1280" t="s">
        <v>40</v>
      </c>
      <c r="F50" s="1280"/>
      <c r="G50" s="1280"/>
      <c r="H50" s="1281"/>
      <c r="I50" s="106">
        <v>1350</v>
      </c>
      <c r="J50" s="107">
        <v>1492</v>
      </c>
      <c r="K50" s="107">
        <v>1603</v>
      </c>
      <c r="L50" s="107">
        <v>1622</v>
      </c>
      <c r="M50" s="108">
        <v>1711</v>
      </c>
    </row>
    <row r="51" spans="2:13" ht="27.75" customHeight="1" x14ac:dyDescent="0.15">
      <c r="B51" s="1274"/>
      <c r="C51" s="1275"/>
      <c r="D51" s="105"/>
      <c r="E51" s="1280" t="s">
        <v>41</v>
      </c>
      <c r="F51" s="1280"/>
      <c r="G51" s="1280"/>
      <c r="H51" s="1281"/>
      <c r="I51" s="106" t="s">
        <v>504</v>
      </c>
      <c r="J51" s="107" t="s">
        <v>504</v>
      </c>
      <c r="K51" s="107" t="s">
        <v>504</v>
      </c>
      <c r="L51" s="107">
        <v>0</v>
      </c>
      <c r="M51" s="108">
        <v>2</v>
      </c>
    </row>
    <row r="52" spans="2:13" ht="27.75" customHeight="1" x14ac:dyDescent="0.15">
      <c r="B52" s="1276"/>
      <c r="C52" s="1277"/>
      <c r="D52" s="105"/>
      <c r="E52" s="1280" t="s">
        <v>42</v>
      </c>
      <c r="F52" s="1280"/>
      <c r="G52" s="1280"/>
      <c r="H52" s="1281"/>
      <c r="I52" s="106">
        <v>3142</v>
      </c>
      <c r="J52" s="107">
        <v>3035</v>
      </c>
      <c r="K52" s="107">
        <v>3203</v>
      </c>
      <c r="L52" s="107">
        <v>3223</v>
      </c>
      <c r="M52" s="108">
        <v>3086</v>
      </c>
    </row>
    <row r="53" spans="2:13" ht="27.75" customHeight="1" thickBot="1" x14ac:dyDescent="0.2">
      <c r="B53" s="1287" t="s">
        <v>43</v>
      </c>
      <c r="C53" s="1288"/>
      <c r="D53" s="112"/>
      <c r="E53" s="1289" t="s">
        <v>44</v>
      </c>
      <c r="F53" s="1289"/>
      <c r="G53" s="1289"/>
      <c r="H53" s="1290"/>
      <c r="I53" s="113">
        <v>547</v>
      </c>
      <c r="J53" s="114">
        <v>357</v>
      </c>
      <c r="K53" s="114">
        <v>290</v>
      </c>
      <c r="L53" s="114">
        <v>437</v>
      </c>
      <c r="M53" s="115">
        <v>326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dXuYaZE2hoXnj8kjFl0wwtrfRDXO3A+hDZLynzOz4gMAfTtAd1U/G8bL5JIB1skUdgYfPilrX01MpY0o7ZBHg==" saltValue="cUq7Y8EYRvkfTdDZIYWL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57" sqref="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642</v>
      </c>
      <c r="G55" s="127">
        <v>658</v>
      </c>
      <c r="H55" s="128">
        <v>697</v>
      </c>
    </row>
    <row r="56" spans="2:8" ht="52.5" customHeight="1" x14ac:dyDescent="0.15">
      <c r="B56" s="129"/>
      <c r="C56" s="1301" t="s">
        <v>48</v>
      </c>
      <c r="D56" s="1301"/>
      <c r="E56" s="1302"/>
      <c r="F56" s="130">
        <v>6</v>
      </c>
      <c r="G56" s="130">
        <v>26</v>
      </c>
      <c r="H56" s="131">
        <v>46</v>
      </c>
    </row>
    <row r="57" spans="2:8" ht="53.25" customHeight="1" x14ac:dyDescent="0.15">
      <c r="B57" s="129"/>
      <c r="C57" s="1303" t="s">
        <v>49</v>
      </c>
      <c r="D57" s="1303"/>
      <c r="E57" s="1304"/>
      <c r="F57" s="132">
        <v>1163</v>
      </c>
      <c r="G57" s="132">
        <v>1148</v>
      </c>
      <c r="H57" s="133">
        <v>1110</v>
      </c>
    </row>
    <row r="58" spans="2:8" ht="45.75" customHeight="1" x14ac:dyDescent="0.15">
      <c r="B58" s="134"/>
      <c r="C58" s="1291" t="s">
        <v>590</v>
      </c>
      <c r="D58" s="1292"/>
      <c r="E58" s="1293"/>
      <c r="F58" s="135">
        <v>514</v>
      </c>
      <c r="G58" s="135">
        <v>563</v>
      </c>
      <c r="H58" s="136">
        <v>563</v>
      </c>
    </row>
    <row r="59" spans="2:8" ht="45.75" customHeight="1" x14ac:dyDescent="0.15">
      <c r="B59" s="134"/>
      <c r="C59" s="1291" t="s">
        <v>580</v>
      </c>
      <c r="D59" s="1292"/>
      <c r="E59" s="1293"/>
      <c r="F59" s="135">
        <v>420</v>
      </c>
      <c r="G59" s="135">
        <v>379</v>
      </c>
      <c r="H59" s="136">
        <v>311</v>
      </c>
    </row>
    <row r="60" spans="2:8" ht="45.75" customHeight="1" x14ac:dyDescent="0.15">
      <c r="B60" s="134"/>
      <c r="C60" s="1291" t="s">
        <v>581</v>
      </c>
      <c r="D60" s="1292"/>
      <c r="E60" s="1293"/>
      <c r="F60" s="135">
        <v>92</v>
      </c>
      <c r="G60" s="135">
        <v>106</v>
      </c>
      <c r="H60" s="136">
        <v>115</v>
      </c>
    </row>
    <row r="61" spans="2:8" ht="45.75" customHeight="1" x14ac:dyDescent="0.15">
      <c r="B61" s="134"/>
      <c r="C61" s="1291" t="s">
        <v>582</v>
      </c>
      <c r="D61" s="1292"/>
      <c r="E61" s="1293"/>
      <c r="F61" s="135">
        <v>51</v>
      </c>
      <c r="G61" s="135">
        <v>50</v>
      </c>
      <c r="H61" s="136">
        <v>52</v>
      </c>
    </row>
    <row r="62" spans="2:8" ht="45.75" customHeight="1" thickBot="1" x14ac:dyDescent="0.2">
      <c r="B62" s="137"/>
      <c r="C62" s="1294" t="s">
        <v>583</v>
      </c>
      <c r="D62" s="1295"/>
      <c r="E62" s="1296"/>
      <c r="F62" s="138">
        <v>23</v>
      </c>
      <c r="G62" s="138">
        <v>23</v>
      </c>
      <c r="H62" s="139">
        <v>38</v>
      </c>
    </row>
    <row r="63" spans="2:8" ht="52.5" customHeight="1" thickBot="1" x14ac:dyDescent="0.2">
      <c r="B63" s="140"/>
      <c r="C63" s="1297" t="s">
        <v>50</v>
      </c>
      <c r="D63" s="1297"/>
      <c r="E63" s="1298"/>
      <c r="F63" s="141">
        <v>1811</v>
      </c>
      <c r="G63" s="141">
        <v>1832</v>
      </c>
      <c r="H63" s="142">
        <v>1853</v>
      </c>
    </row>
    <row r="64" spans="2:8" ht="15" customHeight="1" x14ac:dyDescent="0.15"/>
    <row r="65" ht="0" hidden="1" customHeight="1" x14ac:dyDescent="0.15"/>
    <row r="66" ht="0" hidden="1" customHeight="1" x14ac:dyDescent="0.15"/>
  </sheetData>
  <sheetProtection algorithmName="SHA-512" hashValue="Rntyos3osQQvl8tJlgrTKptH6HqdzIZowaAgc/3AFatZlPaWfpo1HEsoOrIhgPVaBFYmtxRQ+cr+SweIblJvlw==" saltValue="QTCnMZX1GpsLiR0FXj8h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J71" sqref="BJ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597</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v>17.7</v>
      </c>
      <c r="CO51" s="1305"/>
      <c r="CP51" s="1305"/>
      <c r="CQ51" s="1305"/>
      <c r="CR51" s="1305"/>
      <c r="CS51" s="1305"/>
      <c r="CT51" s="1305"/>
      <c r="CU51" s="1305"/>
      <c r="CV51" s="1305">
        <v>12.7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63.1</v>
      </c>
      <c r="CO53" s="1305"/>
      <c r="CP53" s="1305"/>
      <c r="CQ53" s="1305"/>
      <c r="CR53" s="1305"/>
      <c r="CS53" s="1305"/>
      <c r="CT53" s="1305"/>
      <c r="CU53" s="1305"/>
      <c r="CV53" s="1305">
        <v>64.2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600</v>
      </c>
      <c r="AO55" s="1310"/>
      <c r="AP55" s="1310"/>
      <c r="AQ55" s="1310"/>
      <c r="AR55" s="1310"/>
      <c r="AS55" s="1310"/>
      <c r="AT55" s="1310"/>
      <c r="AU55" s="1310"/>
      <c r="AV55" s="1310"/>
      <c r="AW55" s="1310"/>
      <c r="AX55" s="1310"/>
      <c r="AY55" s="1310"/>
      <c r="AZ55" s="1310"/>
      <c r="BA55" s="1310"/>
      <c r="BB55" s="1308" t="s">
        <v>601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597</v>
      </c>
      <c r="AO73" s="1308"/>
      <c r="AP73" s="1308"/>
      <c r="AQ73" s="1308"/>
      <c r="AR73" s="1308"/>
      <c r="AS73" s="1308"/>
      <c r="AT73" s="1308"/>
      <c r="AU73" s="1308"/>
      <c r="AV73" s="1308"/>
      <c r="AW73" s="1308"/>
      <c r="AX73" s="1308"/>
      <c r="AY73" s="1308"/>
      <c r="AZ73" s="1308"/>
      <c r="BA73" s="1308"/>
      <c r="BB73" s="1308" t="s">
        <v>601</v>
      </c>
      <c r="BC73" s="1308"/>
      <c r="BD73" s="1308"/>
      <c r="BE73" s="1308"/>
      <c r="BF73" s="1308"/>
      <c r="BG73" s="1308"/>
      <c r="BH73" s="1308"/>
      <c r="BI73" s="1308"/>
      <c r="BJ73" s="1308"/>
      <c r="BK73" s="1308"/>
      <c r="BL73" s="1308"/>
      <c r="BM73" s="1308"/>
      <c r="BN73" s="1308"/>
      <c r="BO73" s="1308"/>
      <c r="BP73" s="1305">
        <v>22.7</v>
      </c>
      <c r="BQ73" s="1305"/>
      <c r="BR73" s="1305"/>
      <c r="BS73" s="1305"/>
      <c r="BT73" s="1305"/>
      <c r="BU73" s="1305"/>
      <c r="BV73" s="1305"/>
      <c r="BW73" s="1305"/>
      <c r="BX73" s="1305">
        <v>14.5</v>
      </c>
      <c r="BY73" s="1305"/>
      <c r="BZ73" s="1305"/>
      <c r="CA73" s="1305"/>
      <c r="CB73" s="1305"/>
      <c r="CC73" s="1305"/>
      <c r="CD73" s="1305"/>
      <c r="CE73" s="1305"/>
      <c r="CF73" s="1305">
        <v>11.8</v>
      </c>
      <c r="CG73" s="1305"/>
      <c r="CH73" s="1305"/>
      <c r="CI73" s="1305"/>
      <c r="CJ73" s="1305"/>
      <c r="CK73" s="1305"/>
      <c r="CL73" s="1305"/>
      <c r="CM73" s="1305"/>
      <c r="CN73" s="1305">
        <v>17.7</v>
      </c>
      <c r="CO73" s="1305"/>
      <c r="CP73" s="1305"/>
      <c r="CQ73" s="1305"/>
      <c r="CR73" s="1305"/>
      <c r="CS73" s="1305"/>
      <c r="CT73" s="1305"/>
      <c r="CU73" s="1305"/>
      <c r="CV73" s="1305">
        <v>12.7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7.4</v>
      </c>
      <c r="BQ75" s="1305"/>
      <c r="BR75" s="1305"/>
      <c r="BS75" s="1305"/>
      <c r="BT75" s="1305"/>
      <c r="BU75" s="1305"/>
      <c r="BV75" s="1305"/>
      <c r="BW75" s="1305"/>
      <c r="BX75" s="1305">
        <v>6.5</v>
      </c>
      <c r="BY75" s="1305"/>
      <c r="BZ75" s="1305"/>
      <c r="CA75" s="1305"/>
      <c r="CB75" s="1305"/>
      <c r="CC75" s="1305"/>
      <c r="CD75" s="1305"/>
      <c r="CE75" s="1305"/>
      <c r="CF75" s="1305">
        <v>6</v>
      </c>
      <c r="CG75" s="1305"/>
      <c r="CH75" s="1305"/>
      <c r="CI75" s="1305"/>
      <c r="CJ75" s="1305"/>
      <c r="CK75" s="1305"/>
      <c r="CL75" s="1305"/>
      <c r="CM75" s="1305"/>
      <c r="CN75" s="1305">
        <v>6.8</v>
      </c>
      <c r="CO75" s="1305"/>
      <c r="CP75" s="1305"/>
      <c r="CQ75" s="1305"/>
      <c r="CR75" s="1305"/>
      <c r="CS75" s="1305"/>
      <c r="CT75" s="1305"/>
      <c r="CU75" s="1305"/>
      <c r="CV75" s="1305">
        <v>6.9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605</v>
      </c>
      <c r="AO77" s="1310"/>
      <c r="AP77" s="1310"/>
      <c r="AQ77" s="1310"/>
      <c r="AR77" s="1310"/>
      <c r="AS77" s="1310"/>
      <c r="AT77" s="1310"/>
      <c r="AU77" s="1310"/>
      <c r="AV77" s="1310"/>
      <c r="AW77" s="1310"/>
      <c r="AX77" s="1310"/>
      <c r="AY77" s="1310"/>
      <c r="AZ77" s="1310"/>
      <c r="BA77" s="1310"/>
      <c r="BB77" s="1308" t="s">
        <v>601</v>
      </c>
      <c r="BC77" s="1308"/>
      <c r="BD77" s="1308"/>
      <c r="BE77" s="1308"/>
      <c r="BF77" s="1308"/>
      <c r="BG77" s="1308"/>
      <c r="BH77" s="1308"/>
      <c r="BI77" s="1308"/>
      <c r="BJ77" s="1308"/>
      <c r="BK77" s="1308"/>
      <c r="BL77" s="1308"/>
      <c r="BM77" s="1308"/>
      <c r="BN77" s="1308"/>
      <c r="BO77" s="1308"/>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frAU1EaFxFaAYTQlNcytIKap6MelXQ5ooyT+HK81Rx287K5OLGup9uuGi4DaZOtsLTaODGnKsZPu23VUNCUw==" saltValue="x5HH5WZkyvT9bH2IcSkF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BJ71" sqref="BJ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a/o9foNviWnKLsKCYV/vRUAy5fIqAkdWEn+j7STnJlpQKqXDoDN6peYPghDb6iC5n8Lt5NS4ZNFXLt+IReMcA==" saltValue="JQoYabfQCgoUCBJpqb+E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J71" sqref="BJ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i7utzAe76H+ZW5oaHpIwYj5WwNMggc0Cr/2ZuhySR+Wbb9+aedqslp/5fBUJJxNJ/8GVI1PIdEsmUg7r59OA==" saltValue="NuhaGteg0GvzqDuU2BfE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138045</v>
      </c>
      <c r="E3" s="161"/>
      <c r="F3" s="162">
        <v>128485</v>
      </c>
      <c r="G3" s="163"/>
      <c r="H3" s="164"/>
    </row>
    <row r="4" spans="1:8" x14ac:dyDescent="0.15">
      <c r="A4" s="165"/>
      <c r="B4" s="166"/>
      <c r="C4" s="167"/>
      <c r="D4" s="168">
        <v>45264</v>
      </c>
      <c r="E4" s="169"/>
      <c r="F4" s="170">
        <v>62765</v>
      </c>
      <c r="G4" s="171"/>
      <c r="H4" s="172"/>
    </row>
    <row r="5" spans="1:8" x14ac:dyDescent="0.15">
      <c r="A5" s="153" t="s">
        <v>538</v>
      </c>
      <c r="B5" s="158"/>
      <c r="C5" s="159"/>
      <c r="D5" s="160">
        <v>280699</v>
      </c>
      <c r="E5" s="161"/>
      <c r="F5" s="162">
        <v>128611</v>
      </c>
      <c r="G5" s="163"/>
      <c r="H5" s="164"/>
    </row>
    <row r="6" spans="1:8" x14ac:dyDescent="0.15">
      <c r="A6" s="165"/>
      <c r="B6" s="166"/>
      <c r="C6" s="167"/>
      <c r="D6" s="168">
        <v>34336</v>
      </c>
      <c r="E6" s="169"/>
      <c r="F6" s="170">
        <v>61552</v>
      </c>
      <c r="G6" s="171"/>
      <c r="H6" s="172"/>
    </row>
    <row r="7" spans="1:8" x14ac:dyDescent="0.15">
      <c r="A7" s="153" t="s">
        <v>539</v>
      </c>
      <c r="B7" s="158"/>
      <c r="C7" s="159"/>
      <c r="D7" s="160">
        <v>115666</v>
      </c>
      <c r="E7" s="161"/>
      <c r="F7" s="162">
        <v>138651</v>
      </c>
      <c r="G7" s="163"/>
      <c r="H7" s="164"/>
    </row>
    <row r="8" spans="1:8" x14ac:dyDescent="0.15">
      <c r="A8" s="165"/>
      <c r="B8" s="166"/>
      <c r="C8" s="167"/>
      <c r="D8" s="168">
        <v>70890</v>
      </c>
      <c r="E8" s="169"/>
      <c r="F8" s="170">
        <v>71211</v>
      </c>
      <c r="G8" s="171"/>
      <c r="H8" s="172"/>
    </row>
    <row r="9" spans="1:8" x14ac:dyDescent="0.15">
      <c r="A9" s="153" t="s">
        <v>540</v>
      </c>
      <c r="B9" s="158"/>
      <c r="C9" s="159"/>
      <c r="D9" s="160">
        <v>122666</v>
      </c>
      <c r="E9" s="161"/>
      <c r="F9" s="162">
        <v>122882</v>
      </c>
      <c r="G9" s="163"/>
      <c r="H9" s="164"/>
    </row>
    <row r="10" spans="1:8" x14ac:dyDescent="0.15">
      <c r="A10" s="165"/>
      <c r="B10" s="166"/>
      <c r="C10" s="167"/>
      <c r="D10" s="168">
        <v>85694</v>
      </c>
      <c r="E10" s="169"/>
      <c r="F10" s="170">
        <v>65785</v>
      </c>
      <c r="G10" s="171"/>
      <c r="H10" s="172"/>
    </row>
    <row r="11" spans="1:8" x14ac:dyDescent="0.15">
      <c r="A11" s="153" t="s">
        <v>541</v>
      </c>
      <c r="B11" s="158"/>
      <c r="C11" s="159"/>
      <c r="D11" s="160">
        <v>101432</v>
      </c>
      <c r="E11" s="161"/>
      <c r="F11" s="162">
        <v>114790</v>
      </c>
      <c r="G11" s="163"/>
      <c r="H11" s="164"/>
    </row>
    <row r="12" spans="1:8" x14ac:dyDescent="0.15">
      <c r="A12" s="165"/>
      <c r="B12" s="166"/>
      <c r="C12" s="173"/>
      <c r="D12" s="168">
        <v>22990</v>
      </c>
      <c r="E12" s="169"/>
      <c r="F12" s="170">
        <v>55601</v>
      </c>
      <c r="G12" s="171"/>
      <c r="H12" s="172"/>
    </row>
    <row r="13" spans="1:8" x14ac:dyDescent="0.15">
      <c r="A13" s="153"/>
      <c r="B13" s="158"/>
      <c r="C13" s="174"/>
      <c r="D13" s="175">
        <v>151702</v>
      </c>
      <c r="E13" s="176"/>
      <c r="F13" s="177">
        <v>126684</v>
      </c>
      <c r="G13" s="178"/>
      <c r="H13" s="164"/>
    </row>
    <row r="14" spans="1:8" x14ac:dyDescent="0.15">
      <c r="A14" s="165"/>
      <c r="B14" s="166"/>
      <c r="C14" s="167"/>
      <c r="D14" s="168">
        <v>51835</v>
      </c>
      <c r="E14" s="169"/>
      <c r="F14" s="170">
        <v>63383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12.21</v>
      </c>
      <c r="C19" s="179">
        <f>ROUND(VALUE(SUBSTITUTE(実質収支比率等に係る経年分析!G$48,"▲","-")),2)</f>
        <v>13.1</v>
      </c>
      <c r="D19" s="179">
        <f>ROUND(VALUE(SUBSTITUTE(実質収支比率等に係る経年分析!H$48,"▲","-")),2)</f>
        <v>12.09</v>
      </c>
      <c r="E19" s="179">
        <f>ROUND(VALUE(SUBSTITUTE(実質収支比率等に係る経年分析!I$48,"▲","-")),2)</f>
        <v>11.44</v>
      </c>
      <c r="F19" s="179">
        <f>ROUND(VALUE(SUBSTITUTE(実質収支比率等に係る経年分析!J$48,"▲","-")),2)</f>
        <v>13.57</v>
      </c>
    </row>
    <row r="20" spans="1:11" x14ac:dyDescent="0.15">
      <c r="A20" s="179" t="s">
        <v>54</v>
      </c>
      <c r="B20" s="179">
        <f>ROUND(VALUE(SUBSTITUTE(実質収支比率等に係る経年分析!F$47,"▲","-")),2)</f>
        <v>19.96</v>
      </c>
      <c r="C20" s="179">
        <f>ROUND(VALUE(SUBSTITUTE(実質収支比率等に係る経年分析!G$47,"▲","-")),2)</f>
        <v>20.72</v>
      </c>
      <c r="D20" s="179">
        <f>ROUND(VALUE(SUBSTITUTE(実質収支比率等に係る経年分析!H$47,"▲","-")),2)</f>
        <v>23.45</v>
      </c>
      <c r="E20" s="179">
        <f>ROUND(VALUE(SUBSTITUTE(実質収支比率等に係る経年分析!I$47,"▲","-")),2)</f>
        <v>23.84</v>
      </c>
      <c r="F20" s="179">
        <f>ROUND(VALUE(SUBSTITUTE(実質収支比率等に係る経年分析!J$47,"▲","-")),2)</f>
        <v>24.44</v>
      </c>
    </row>
    <row r="21" spans="1:11" x14ac:dyDescent="0.15">
      <c r="A21" s="179" t="s">
        <v>55</v>
      </c>
      <c r="B21" s="179">
        <f>IF(ISNUMBER(VALUE(SUBSTITUTE(実質収支比率等に係る経年分析!F$49,"▲","-"))),ROUND(VALUE(SUBSTITUTE(実質収支比率等に係る経年分析!F$49,"▲","-")),2),NA())</f>
        <v>-0.09</v>
      </c>
      <c r="C21" s="179">
        <f>IF(ISNUMBER(VALUE(SUBSTITUTE(実質収支比率等に係る経年分析!G$49,"▲","-"))),ROUND(VALUE(SUBSTITUTE(実質収支比率等に係る経年分析!G$49,"▲","-")),2),NA())</f>
        <v>2.2400000000000002</v>
      </c>
      <c r="D21" s="179">
        <f>IF(ISNUMBER(VALUE(SUBSTITUTE(実質収支比率等に係る経年分析!H$49,"▲","-"))),ROUND(VALUE(SUBSTITUTE(実質収支比率等に係る経年分析!H$49,"▲","-")),2),NA())</f>
        <v>1.44</v>
      </c>
      <c r="E21" s="179">
        <f>IF(ISNUMBER(VALUE(SUBSTITUTE(実質収支比率等に係る経年分析!I$49,"▲","-"))),ROUND(VALUE(SUBSTITUTE(実質収支比率等に係る経年分析!I$49,"▲","-")),2),NA())</f>
        <v>0.06</v>
      </c>
      <c r="F21" s="179">
        <f>IF(ISNUMBER(VALUE(SUBSTITUTE(実質収支比率等に係る経年分析!J$49,"▲","-"))),ROUND(VALUE(SUBSTITUTE(実質収支比率等に係る経年分析!J$49,"▲","-")),2),NA())</f>
        <v>3.83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アットホームおおたま特別会計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11.93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12.61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13.57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307</v>
      </c>
      <c r="E42" s="181"/>
      <c r="F42" s="181"/>
      <c r="G42" s="181">
        <f>'実質公債費比率（分子）の構造'!L$52</f>
        <v>304</v>
      </c>
      <c r="H42" s="181"/>
      <c r="I42" s="181"/>
      <c r="J42" s="181">
        <f>'実質公債費比率（分子）の構造'!M$52</f>
        <v>298</v>
      </c>
      <c r="K42" s="181"/>
      <c r="L42" s="181"/>
      <c r="M42" s="181">
        <f>'実質公債費比率（分子）の構造'!N$52</f>
        <v>301</v>
      </c>
      <c r="N42" s="181"/>
      <c r="O42" s="181"/>
      <c r="P42" s="181">
        <f>'実質公債費比率（分子）の構造'!O$52</f>
        <v>304</v>
      </c>
    </row>
    <row r="43" spans="1:16" x14ac:dyDescent="0.15">
      <c r="A43" s="181" t="s">
        <v>63</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11</v>
      </c>
      <c r="C44" s="181"/>
      <c r="D44" s="181"/>
      <c r="E44" s="181">
        <f>'実質公債費比率（分子）の構造'!L$50</f>
        <v>8</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15">
      <c r="A45" s="181" t="s">
        <v>65</v>
      </c>
      <c r="B45" s="181">
        <f>'実質公債費比率（分子）の構造'!K$49</f>
        <v>38</v>
      </c>
      <c r="C45" s="181"/>
      <c r="D45" s="181"/>
      <c r="E45" s="181">
        <f>'実質公債費比率（分子）の構造'!L$49</f>
        <v>30</v>
      </c>
      <c r="F45" s="181"/>
      <c r="G45" s="181"/>
      <c r="H45" s="181">
        <f>'実質公債費比率（分子）の構造'!M$49</f>
        <v>28</v>
      </c>
      <c r="I45" s="181"/>
      <c r="J45" s="181"/>
      <c r="K45" s="181">
        <f>'実質公債費比率（分子）の構造'!N$49</f>
        <v>27</v>
      </c>
      <c r="L45" s="181"/>
      <c r="M45" s="181"/>
      <c r="N45" s="181">
        <f>'実質公債費比率（分子）の構造'!O$49</f>
        <v>14</v>
      </c>
      <c r="O45" s="181"/>
      <c r="P45" s="181"/>
    </row>
    <row r="46" spans="1:16" x14ac:dyDescent="0.15">
      <c r="A46" s="181" t="s">
        <v>66</v>
      </c>
      <c r="B46" s="181">
        <f>'実質公債費比率（分子）の構造'!K$48</f>
        <v>57</v>
      </c>
      <c r="C46" s="181"/>
      <c r="D46" s="181"/>
      <c r="E46" s="181">
        <f>'実質公債費比率（分子）の構造'!L$48</f>
        <v>61</v>
      </c>
      <c r="F46" s="181"/>
      <c r="G46" s="181"/>
      <c r="H46" s="181">
        <f>'実質公債費比率（分子）の構造'!M$48</f>
        <v>60</v>
      </c>
      <c r="I46" s="181"/>
      <c r="J46" s="181"/>
      <c r="K46" s="181">
        <f>'実質公債費比率（分子）の構造'!N$48</f>
        <v>61</v>
      </c>
      <c r="L46" s="181"/>
      <c r="M46" s="181"/>
      <c r="N46" s="181">
        <f>'実質公債費比率（分子）の構造'!O$48</f>
        <v>65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324</v>
      </c>
      <c r="C49" s="181"/>
      <c r="D49" s="181"/>
      <c r="E49" s="181">
        <f>'実質公債費比率（分子）の構造'!L$45</f>
        <v>368</v>
      </c>
      <c r="F49" s="181"/>
      <c r="G49" s="181"/>
      <c r="H49" s="181">
        <f>'実質公債費比率（分子）の構造'!M$45</f>
        <v>358</v>
      </c>
      <c r="I49" s="181"/>
      <c r="J49" s="181"/>
      <c r="K49" s="181">
        <f>'実質公債費比率（分子）の構造'!N$45</f>
        <v>394</v>
      </c>
      <c r="L49" s="181"/>
      <c r="M49" s="181"/>
      <c r="N49" s="181">
        <f>'実質公債費比率（分子）の構造'!O$45</f>
        <v>399</v>
      </c>
      <c r="O49" s="181"/>
      <c r="P49" s="181"/>
    </row>
    <row r="50" spans="1:16" x14ac:dyDescent="0.15">
      <c r="A50" s="181" t="s">
        <v>70</v>
      </c>
      <c r="B50" s="181" t="e">
        <f>NA()</f>
        <v>#N/A</v>
      </c>
      <c r="C50" s="181">
        <f>IF(ISNUMBER('実質公債費比率（分子）の構造'!K$53),'実質公債費比率（分子）の構造'!K$53,NA())</f>
        <v>123</v>
      </c>
      <c r="D50" s="181" t="e">
        <f>NA()</f>
        <v>#N/A</v>
      </c>
      <c r="E50" s="181" t="e">
        <f>NA()</f>
        <v>#N/A</v>
      </c>
      <c r="F50" s="181">
        <f>IF(ISNUMBER('実質公債費比率（分子）の構造'!L$53),'実質公債費比率（分子）の構造'!L$53,NA())</f>
        <v>163</v>
      </c>
      <c r="G50" s="181" t="e">
        <f>NA()</f>
        <v>#N/A</v>
      </c>
      <c r="H50" s="181" t="e">
        <f>NA()</f>
        <v>#N/A</v>
      </c>
      <c r="I50" s="181">
        <f>IF(ISNUMBER('実質公債費比率（分子）の構造'!M$53),'実質公債費比率（分子）の構造'!M$53,NA())</f>
        <v>153</v>
      </c>
      <c r="J50" s="181" t="e">
        <f>NA()</f>
        <v>#N/A</v>
      </c>
      <c r="K50" s="181" t="e">
        <f>NA()</f>
        <v>#N/A</v>
      </c>
      <c r="L50" s="181">
        <f>IF(ISNUMBER('実質公債費比率（分子）の構造'!N$53),'実質公債費比率（分子）の構造'!N$53,NA())</f>
        <v>186</v>
      </c>
      <c r="M50" s="181" t="e">
        <f>NA()</f>
        <v>#N/A</v>
      </c>
      <c r="N50" s="181" t="e">
        <f>NA()</f>
        <v>#N/A</v>
      </c>
      <c r="O50" s="181">
        <f>IF(ISNUMBER('実質公債費比率（分子）の構造'!O$53),'実質公債費比率（分子）の構造'!O$53,NA())</f>
        <v>179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3142</v>
      </c>
      <c r="E56" s="180"/>
      <c r="F56" s="180"/>
      <c r="G56" s="180">
        <f>'将来負担比率（分子）の構造'!J$52</f>
        <v>3035</v>
      </c>
      <c r="H56" s="180"/>
      <c r="I56" s="180"/>
      <c r="J56" s="180">
        <f>'将来負担比率（分子）の構造'!K$52</f>
        <v>3203</v>
      </c>
      <c r="K56" s="180"/>
      <c r="L56" s="180"/>
      <c r="M56" s="180">
        <f>'将来負担比率（分子）の構造'!L$52</f>
        <v>3223</v>
      </c>
      <c r="N56" s="180"/>
      <c r="O56" s="180"/>
      <c r="P56" s="180">
        <f>'将来負担比率（分子）の構造'!M$52</f>
        <v>3086</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f>'将来負担比率（分子）の構造'!L$51</f>
        <v>0</v>
      </c>
      <c r="N57" s="180"/>
      <c r="O57" s="180"/>
      <c r="P57" s="180">
        <f>'将来負担比率（分子）の構造'!M$51</f>
        <v>2</v>
      </c>
    </row>
    <row r="58" spans="1:16" x14ac:dyDescent="0.15">
      <c r="A58" s="180" t="s">
        <v>40</v>
      </c>
      <c r="B58" s="180"/>
      <c r="C58" s="180"/>
      <c r="D58" s="180">
        <f>'将来負担比率（分子）の構造'!I$50</f>
        <v>1350</v>
      </c>
      <c r="E58" s="180"/>
      <c r="F58" s="180"/>
      <c r="G58" s="180">
        <f>'将来負担比率（分子）の構造'!J$50</f>
        <v>1492</v>
      </c>
      <c r="H58" s="180"/>
      <c r="I58" s="180"/>
      <c r="J58" s="180">
        <f>'将来負担比率（分子）の構造'!K$50</f>
        <v>1603</v>
      </c>
      <c r="K58" s="180"/>
      <c r="L58" s="180"/>
      <c r="M58" s="180">
        <f>'将来負担比率（分子）の構造'!L$50</f>
        <v>1622</v>
      </c>
      <c r="N58" s="180"/>
      <c r="O58" s="180"/>
      <c r="P58" s="180">
        <f>'将来負担比率（分子）の構造'!M$50</f>
        <v>1711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170</v>
      </c>
      <c r="C62" s="180"/>
      <c r="D62" s="180"/>
      <c r="E62" s="180">
        <f>'将来負担比率（分子）の構造'!J$45</f>
        <v>37</v>
      </c>
      <c r="F62" s="180"/>
      <c r="G62" s="180"/>
      <c r="H62" s="180">
        <f>'将来負担比率（分子）の構造'!K$45</f>
        <v>40</v>
      </c>
      <c r="I62" s="180"/>
      <c r="J62" s="180"/>
      <c r="K62" s="180">
        <f>'将来負担比率（分子）の構造'!L$45</f>
        <v>70</v>
      </c>
      <c r="L62" s="180"/>
      <c r="M62" s="180"/>
      <c r="N62" s="180">
        <f>'将来負担比率（分子）の構造'!M$45</f>
        <v>19</v>
      </c>
      <c r="O62" s="180"/>
      <c r="P62" s="180"/>
    </row>
    <row r="63" spans="1:16" x14ac:dyDescent="0.15">
      <c r="A63" s="180" t="s">
        <v>33</v>
      </c>
      <c r="B63" s="180">
        <f>'将来負担比率（分子）の構造'!I$44</f>
        <v>122</v>
      </c>
      <c r="C63" s="180"/>
      <c r="D63" s="180"/>
      <c r="E63" s="180">
        <f>'将来負担比率（分子）の構造'!J$44</f>
        <v>94</v>
      </c>
      <c r="F63" s="180"/>
      <c r="G63" s="180"/>
      <c r="H63" s="180">
        <f>'将来負担比率（分子）の構造'!K$44</f>
        <v>65</v>
      </c>
      <c r="I63" s="180"/>
      <c r="J63" s="180"/>
      <c r="K63" s="180">
        <f>'将来負担比率（分子）の構造'!L$44</f>
        <v>41</v>
      </c>
      <c r="L63" s="180"/>
      <c r="M63" s="180"/>
      <c r="N63" s="180">
        <f>'将来負担比率（分子）の構造'!M$44</f>
        <v>25</v>
      </c>
      <c r="O63" s="180"/>
      <c r="P63" s="180"/>
    </row>
    <row r="64" spans="1:16" x14ac:dyDescent="0.15">
      <c r="A64" s="180" t="s">
        <v>32</v>
      </c>
      <c r="B64" s="180">
        <f>'将来負担比率（分子）の構造'!I$43</f>
        <v>682</v>
      </c>
      <c r="C64" s="180"/>
      <c r="D64" s="180"/>
      <c r="E64" s="180">
        <f>'将来負担比率（分子）の構造'!J$43</f>
        <v>639</v>
      </c>
      <c r="F64" s="180"/>
      <c r="G64" s="180"/>
      <c r="H64" s="180">
        <f>'将来負担比率（分子）の構造'!K$43</f>
        <v>540</v>
      </c>
      <c r="I64" s="180"/>
      <c r="J64" s="180"/>
      <c r="K64" s="180">
        <f>'将来負担比率（分子）の構造'!L$43</f>
        <v>506</v>
      </c>
      <c r="L64" s="180"/>
      <c r="M64" s="180"/>
      <c r="N64" s="180">
        <f>'将来負担比率（分子）の構造'!M$43</f>
        <v>467</v>
      </c>
      <c r="O64" s="180"/>
      <c r="P64" s="180"/>
    </row>
    <row r="65" spans="1:16" x14ac:dyDescent="0.15">
      <c r="A65" s="180" t="s">
        <v>31</v>
      </c>
      <c r="B65" s="180">
        <f>'将来負担比率（分子）の構造'!I$42</f>
        <v>30</v>
      </c>
      <c r="C65" s="180"/>
      <c r="D65" s="180"/>
      <c r="E65" s="180">
        <f>'将来負担比率（分子）の構造'!J$42</f>
        <v>23</v>
      </c>
      <c r="F65" s="180"/>
      <c r="G65" s="180"/>
      <c r="H65" s="180">
        <f>'将来負担比率（分子）の構造'!K$42</f>
        <v>18</v>
      </c>
      <c r="I65" s="180"/>
      <c r="J65" s="180"/>
      <c r="K65" s="180">
        <f>'将来負担比率（分子）の構造'!L$42</f>
        <v>13</v>
      </c>
      <c r="L65" s="180"/>
      <c r="M65" s="180"/>
      <c r="N65" s="180">
        <f>'将来負担比率（分子）の構造'!M$42</f>
        <v>7</v>
      </c>
      <c r="O65" s="180"/>
      <c r="P65" s="180"/>
    </row>
    <row r="66" spans="1:16" x14ac:dyDescent="0.15">
      <c r="A66" s="180" t="s">
        <v>30</v>
      </c>
      <c r="B66" s="180">
        <f>'将来負担比率（分子）の構造'!I$41</f>
        <v>4034</v>
      </c>
      <c r="C66" s="180"/>
      <c r="D66" s="180"/>
      <c r="E66" s="180">
        <f>'将来負担比率（分子）の構造'!J$41</f>
        <v>4091</v>
      </c>
      <c r="F66" s="180"/>
      <c r="G66" s="180"/>
      <c r="H66" s="180">
        <f>'将来負担比率（分子）の構造'!K$41</f>
        <v>4434</v>
      </c>
      <c r="I66" s="180"/>
      <c r="J66" s="180"/>
      <c r="K66" s="180">
        <f>'将来負担比率（分子）の構造'!L$41</f>
        <v>4652</v>
      </c>
      <c r="L66" s="180"/>
      <c r="M66" s="180"/>
      <c r="N66" s="180">
        <f>'将来負担比率（分子）の構造'!M$41</f>
        <v>4607</v>
      </c>
      <c r="O66" s="180"/>
      <c r="P66" s="180"/>
    </row>
    <row r="67" spans="1:16" x14ac:dyDescent="0.15">
      <c r="A67" s="180" t="s">
        <v>74</v>
      </c>
      <c r="B67" s="180" t="e">
        <f>NA()</f>
        <v>#N/A</v>
      </c>
      <c r="C67" s="180">
        <f>IF(ISNUMBER('将来負担比率（分子）の構造'!I$53), IF('将来負担比率（分子）の構造'!I$53 &lt; 0, 0, '将来負担比率（分子）の構造'!I$53), NA())</f>
        <v>547</v>
      </c>
      <c r="D67" s="180" t="e">
        <f>NA()</f>
        <v>#N/A</v>
      </c>
      <c r="E67" s="180" t="e">
        <f>NA()</f>
        <v>#N/A</v>
      </c>
      <c r="F67" s="180">
        <f>IF(ISNUMBER('将来負担比率（分子）の構造'!J$53), IF('将来負担比率（分子）の構造'!J$53 &lt; 0, 0, '将来負担比率（分子）の構造'!J$53), NA())</f>
        <v>357</v>
      </c>
      <c r="G67" s="180" t="e">
        <f>NA()</f>
        <v>#N/A</v>
      </c>
      <c r="H67" s="180" t="e">
        <f>NA()</f>
        <v>#N/A</v>
      </c>
      <c r="I67" s="180">
        <f>IF(ISNUMBER('将来負担比率（分子）の構造'!K$53), IF('将来負担比率（分子）の構造'!K$53 &lt; 0, 0, '将来負担比率（分子）の構造'!K$53), NA())</f>
        <v>290</v>
      </c>
      <c r="J67" s="180" t="e">
        <f>NA()</f>
        <v>#N/A</v>
      </c>
      <c r="K67" s="180" t="e">
        <f>NA()</f>
        <v>#N/A</v>
      </c>
      <c r="L67" s="180">
        <f>IF(ISNUMBER('将来負担比率（分子）の構造'!L$53), IF('将来負担比率（分子）の構造'!L$53 &lt; 0, 0, '将来負担比率（分子）の構造'!L$53), NA())</f>
        <v>437</v>
      </c>
      <c r="M67" s="180" t="e">
        <f>NA()</f>
        <v>#N/A</v>
      </c>
      <c r="N67" s="180" t="e">
        <f>NA()</f>
        <v>#N/A</v>
      </c>
      <c r="O67" s="180">
        <f>IF(ISNUMBER('将来負担比率（分子）の構造'!M$53), IF('将来負担比率（分子）の構造'!M$53 &lt; 0, 0, '将来負担比率（分子）の構造'!M$53), NA())</f>
        <v>326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642</v>
      </c>
      <c r="C72" s="184">
        <f>基金残高に係る経年分析!G55</f>
        <v>658</v>
      </c>
      <c r="D72" s="184">
        <f>基金残高に係る経年分析!H55</f>
        <v>697</v>
      </c>
    </row>
    <row r="73" spans="1:16" x14ac:dyDescent="0.15">
      <c r="A73" s="183" t="s">
        <v>77</v>
      </c>
      <c r="B73" s="184">
        <f>基金残高に係る経年分析!F56</f>
        <v>6</v>
      </c>
      <c r="C73" s="184">
        <f>基金残高に係る経年分析!G56</f>
        <v>26</v>
      </c>
      <c r="D73" s="184">
        <f>基金残高に係る経年分析!H56</f>
        <v>46</v>
      </c>
    </row>
    <row r="74" spans="1:16" x14ac:dyDescent="0.15">
      <c r="A74" s="183" t="s">
        <v>78</v>
      </c>
      <c r="B74" s="184">
        <f>基金残高に係る経年分析!F57</f>
        <v>1163</v>
      </c>
      <c r="C74" s="184">
        <f>基金残高に係る経年分析!G57</f>
        <v>1148</v>
      </c>
      <c r="D74" s="184">
        <f>基金残高に係る経年分析!H57</f>
        <v>1110</v>
      </c>
    </row>
  </sheetData>
  <sheetProtection algorithmName="SHA-512" hashValue="xMHb1laPi6ZlzNbd22ZGXMcviyiFgxzGLUsc8hsn27U8RGUVKHMtO2+NeNVtPbnzW/RbGB+d5sigWvf/vpFiug==" saltValue="o4gJ6ITRhBQwero49Mfj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946410</v>
      </c>
      <c r="S5" s="669"/>
      <c r="T5" s="669"/>
      <c r="U5" s="669"/>
      <c r="V5" s="669"/>
      <c r="W5" s="669"/>
      <c r="X5" s="669"/>
      <c r="Y5" s="670"/>
      <c r="Z5" s="671">
        <v>16.899999999999999</v>
      </c>
      <c r="AA5" s="671"/>
      <c r="AB5" s="671"/>
      <c r="AC5" s="671"/>
      <c r="AD5" s="672">
        <v>946410</v>
      </c>
      <c r="AE5" s="672"/>
      <c r="AF5" s="672"/>
      <c r="AG5" s="672"/>
      <c r="AH5" s="672"/>
      <c r="AI5" s="672"/>
      <c r="AJ5" s="672"/>
      <c r="AK5" s="672"/>
      <c r="AL5" s="673">
        <v>34.6</v>
      </c>
      <c r="AM5" s="674"/>
      <c r="AN5" s="674"/>
      <c r="AO5" s="675"/>
      <c r="AP5" s="665" t="s">
        <v>229</v>
      </c>
      <c r="AQ5" s="666"/>
      <c r="AR5" s="666"/>
      <c r="AS5" s="666"/>
      <c r="AT5" s="666"/>
      <c r="AU5" s="666"/>
      <c r="AV5" s="666"/>
      <c r="AW5" s="666"/>
      <c r="AX5" s="666"/>
      <c r="AY5" s="666"/>
      <c r="AZ5" s="666"/>
      <c r="BA5" s="666"/>
      <c r="BB5" s="666"/>
      <c r="BC5" s="666"/>
      <c r="BD5" s="666"/>
      <c r="BE5" s="666"/>
      <c r="BF5" s="667"/>
      <c r="BG5" s="679">
        <v>934325</v>
      </c>
      <c r="BH5" s="680"/>
      <c r="BI5" s="680"/>
      <c r="BJ5" s="680"/>
      <c r="BK5" s="680"/>
      <c r="BL5" s="680"/>
      <c r="BM5" s="680"/>
      <c r="BN5" s="681"/>
      <c r="BO5" s="682">
        <v>98.7</v>
      </c>
      <c r="BP5" s="682"/>
      <c r="BQ5" s="682"/>
      <c r="BR5" s="682"/>
      <c r="BS5" s="683" t="s">
        <v>128</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71695</v>
      </c>
      <c r="S6" s="680"/>
      <c r="T6" s="680"/>
      <c r="U6" s="680"/>
      <c r="V6" s="680"/>
      <c r="W6" s="680"/>
      <c r="X6" s="680"/>
      <c r="Y6" s="681"/>
      <c r="Z6" s="682">
        <v>1.3</v>
      </c>
      <c r="AA6" s="682"/>
      <c r="AB6" s="682"/>
      <c r="AC6" s="682"/>
      <c r="AD6" s="683">
        <v>71695</v>
      </c>
      <c r="AE6" s="683"/>
      <c r="AF6" s="683"/>
      <c r="AG6" s="683"/>
      <c r="AH6" s="683"/>
      <c r="AI6" s="683"/>
      <c r="AJ6" s="683"/>
      <c r="AK6" s="683"/>
      <c r="AL6" s="684">
        <v>2.6</v>
      </c>
      <c r="AM6" s="685"/>
      <c r="AN6" s="685"/>
      <c r="AO6" s="686"/>
      <c r="AP6" s="676" t="s">
        <v>234</v>
      </c>
      <c r="AQ6" s="677"/>
      <c r="AR6" s="677"/>
      <c r="AS6" s="677"/>
      <c r="AT6" s="677"/>
      <c r="AU6" s="677"/>
      <c r="AV6" s="677"/>
      <c r="AW6" s="677"/>
      <c r="AX6" s="677"/>
      <c r="AY6" s="677"/>
      <c r="AZ6" s="677"/>
      <c r="BA6" s="677"/>
      <c r="BB6" s="677"/>
      <c r="BC6" s="677"/>
      <c r="BD6" s="677"/>
      <c r="BE6" s="677"/>
      <c r="BF6" s="678"/>
      <c r="BG6" s="679">
        <v>934325</v>
      </c>
      <c r="BH6" s="680"/>
      <c r="BI6" s="680"/>
      <c r="BJ6" s="680"/>
      <c r="BK6" s="680"/>
      <c r="BL6" s="680"/>
      <c r="BM6" s="680"/>
      <c r="BN6" s="681"/>
      <c r="BO6" s="682">
        <v>98.7</v>
      </c>
      <c r="BP6" s="682"/>
      <c r="BQ6" s="682"/>
      <c r="BR6" s="682"/>
      <c r="BS6" s="683" t="s">
        <v>180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70722</v>
      </c>
      <c r="CS6" s="680"/>
      <c r="CT6" s="680"/>
      <c r="CU6" s="680"/>
      <c r="CV6" s="680"/>
      <c r="CW6" s="680"/>
      <c r="CX6" s="680"/>
      <c r="CY6" s="681"/>
      <c r="CZ6" s="673">
        <v>1.4</v>
      </c>
      <c r="DA6" s="674"/>
      <c r="DB6" s="674"/>
      <c r="DC6" s="693"/>
      <c r="DD6" s="688" t="s">
        <v>128</v>
      </c>
      <c r="DE6" s="680"/>
      <c r="DF6" s="680"/>
      <c r="DG6" s="680"/>
      <c r="DH6" s="680"/>
      <c r="DI6" s="680"/>
      <c r="DJ6" s="680"/>
      <c r="DK6" s="680"/>
      <c r="DL6" s="680"/>
      <c r="DM6" s="680"/>
      <c r="DN6" s="680"/>
      <c r="DO6" s="680"/>
      <c r="DP6" s="681"/>
      <c r="DQ6" s="688">
        <v>70527</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1140</v>
      </c>
      <c r="S7" s="680"/>
      <c r="T7" s="680"/>
      <c r="U7" s="680"/>
      <c r="V7" s="680"/>
      <c r="W7" s="680"/>
      <c r="X7" s="680"/>
      <c r="Y7" s="681"/>
      <c r="Z7" s="682">
        <v>0</v>
      </c>
      <c r="AA7" s="682"/>
      <c r="AB7" s="682"/>
      <c r="AC7" s="682"/>
      <c r="AD7" s="683">
        <v>1140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385678</v>
      </c>
      <c r="BH7" s="680"/>
      <c r="BI7" s="680"/>
      <c r="BJ7" s="680"/>
      <c r="BK7" s="680"/>
      <c r="BL7" s="680"/>
      <c r="BM7" s="680"/>
      <c r="BN7" s="681"/>
      <c r="BO7" s="682">
        <v>40.799999999999997</v>
      </c>
      <c r="BP7" s="682"/>
      <c r="BQ7" s="682"/>
      <c r="BR7" s="682"/>
      <c r="BS7" s="683" t="s">
        <v>180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781691</v>
      </c>
      <c r="CS7" s="680"/>
      <c r="CT7" s="680"/>
      <c r="CU7" s="680"/>
      <c r="CV7" s="680"/>
      <c r="CW7" s="680"/>
      <c r="CX7" s="680"/>
      <c r="CY7" s="681"/>
      <c r="CZ7" s="682">
        <v>15.2</v>
      </c>
      <c r="DA7" s="682"/>
      <c r="DB7" s="682"/>
      <c r="DC7" s="682"/>
      <c r="DD7" s="688">
        <v>18767</v>
      </c>
      <c r="DE7" s="680"/>
      <c r="DF7" s="680"/>
      <c r="DG7" s="680"/>
      <c r="DH7" s="680"/>
      <c r="DI7" s="680"/>
      <c r="DJ7" s="680"/>
      <c r="DK7" s="680"/>
      <c r="DL7" s="680"/>
      <c r="DM7" s="680"/>
      <c r="DN7" s="680"/>
      <c r="DO7" s="680"/>
      <c r="DP7" s="681"/>
      <c r="DQ7" s="688">
        <v>707094</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2049</v>
      </c>
      <c r="S8" s="680"/>
      <c r="T8" s="680"/>
      <c r="U8" s="680"/>
      <c r="V8" s="680"/>
      <c r="W8" s="680"/>
      <c r="X8" s="680"/>
      <c r="Y8" s="681"/>
      <c r="Z8" s="682">
        <v>0</v>
      </c>
      <c r="AA8" s="682"/>
      <c r="AB8" s="682"/>
      <c r="AC8" s="682"/>
      <c r="AD8" s="683">
        <v>2049</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15228</v>
      </c>
      <c r="BH8" s="680"/>
      <c r="BI8" s="680"/>
      <c r="BJ8" s="680"/>
      <c r="BK8" s="680"/>
      <c r="BL8" s="680"/>
      <c r="BM8" s="680"/>
      <c r="BN8" s="681"/>
      <c r="BO8" s="682">
        <v>1.6</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1704600</v>
      </c>
      <c r="CS8" s="680"/>
      <c r="CT8" s="680"/>
      <c r="CU8" s="680"/>
      <c r="CV8" s="680"/>
      <c r="CW8" s="680"/>
      <c r="CX8" s="680"/>
      <c r="CY8" s="681"/>
      <c r="CZ8" s="682">
        <v>33.1</v>
      </c>
      <c r="DA8" s="682"/>
      <c r="DB8" s="682"/>
      <c r="DC8" s="682"/>
      <c r="DD8" s="688">
        <v>89464</v>
      </c>
      <c r="DE8" s="680"/>
      <c r="DF8" s="680"/>
      <c r="DG8" s="680"/>
      <c r="DH8" s="680"/>
      <c r="DI8" s="680"/>
      <c r="DJ8" s="680"/>
      <c r="DK8" s="680"/>
      <c r="DL8" s="680"/>
      <c r="DM8" s="680"/>
      <c r="DN8" s="680"/>
      <c r="DO8" s="680"/>
      <c r="DP8" s="681"/>
      <c r="DQ8" s="688">
        <v>706332</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1613</v>
      </c>
      <c r="S9" s="680"/>
      <c r="T9" s="680"/>
      <c r="U9" s="680"/>
      <c r="V9" s="680"/>
      <c r="W9" s="680"/>
      <c r="X9" s="680"/>
      <c r="Y9" s="681"/>
      <c r="Z9" s="682">
        <v>0</v>
      </c>
      <c r="AA9" s="682"/>
      <c r="AB9" s="682"/>
      <c r="AC9" s="682"/>
      <c r="AD9" s="683">
        <v>1613</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319297</v>
      </c>
      <c r="BH9" s="680"/>
      <c r="BI9" s="680"/>
      <c r="BJ9" s="680"/>
      <c r="BK9" s="680"/>
      <c r="BL9" s="680"/>
      <c r="BM9" s="680"/>
      <c r="BN9" s="681"/>
      <c r="BO9" s="682">
        <v>33.700000000000003</v>
      </c>
      <c r="BP9" s="682"/>
      <c r="BQ9" s="682"/>
      <c r="BR9" s="682"/>
      <c r="BS9" s="688" t="s">
        <v>180</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264835</v>
      </c>
      <c r="CS9" s="680"/>
      <c r="CT9" s="680"/>
      <c r="CU9" s="680"/>
      <c r="CV9" s="680"/>
      <c r="CW9" s="680"/>
      <c r="CX9" s="680"/>
      <c r="CY9" s="681"/>
      <c r="CZ9" s="682">
        <v>5.0999999999999996</v>
      </c>
      <c r="DA9" s="682"/>
      <c r="DB9" s="682"/>
      <c r="DC9" s="682"/>
      <c r="DD9" s="688">
        <v>12054</v>
      </c>
      <c r="DE9" s="680"/>
      <c r="DF9" s="680"/>
      <c r="DG9" s="680"/>
      <c r="DH9" s="680"/>
      <c r="DI9" s="680"/>
      <c r="DJ9" s="680"/>
      <c r="DK9" s="680"/>
      <c r="DL9" s="680"/>
      <c r="DM9" s="680"/>
      <c r="DN9" s="680"/>
      <c r="DO9" s="680"/>
      <c r="DP9" s="681"/>
      <c r="DQ9" s="688">
        <v>251289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180</v>
      </c>
      <c r="S10" s="680"/>
      <c r="T10" s="680"/>
      <c r="U10" s="680"/>
      <c r="V10" s="680"/>
      <c r="W10" s="680"/>
      <c r="X10" s="680"/>
      <c r="Y10" s="681"/>
      <c r="Z10" s="682" t="s">
        <v>180</v>
      </c>
      <c r="AA10" s="682"/>
      <c r="AB10" s="682"/>
      <c r="AC10" s="682"/>
      <c r="AD10" s="683" t="s">
        <v>180</v>
      </c>
      <c r="AE10" s="683"/>
      <c r="AF10" s="683"/>
      <c r="AG10" s="683"/>
      <c r="AH10" s="683"/>
      <c r="AI10" s="683"/>
      <c r="AJ10" s="683"/>
      <c r="AK10" s="683"/>
      <c r="AL10" s="684" t="s">
        <v>128</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17922</v>
      </c>
      <c r="BH10" s="680"/>
      <c r="BI10" s="680"/>
      <c r="BJ10" s="680"/>
      <c r="BK10" s="680"/>
      <c r="BL10" s="680"/>
      <c r="BM10" s="680"/>
      <c r="BN10" s="681"/>
      <c r="BO10" s="682">
        <v>1.9</v>
      </c>
      <c r="BP10" s="682"/>
      <c r="BQ10" s="682"/>
      <c r="BR10" s="682"/>
      <c r="BS10" s="688" t="s">
        <v>180</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150</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150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180</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180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33231</v>
      </c>
      <c r="BH11" s="680"/>
      <c r="BI11" s="680"/>
      <c r="BJ11" s="680"/>
      <c r="BK11" s="680"/>
      <c r="BL11" s="680"/>
      <c r="BM11" s="680"/>
      <c r="BN11" s="681"/>
      <c r="BO11" s="682">
        <v>3.5</v>
      </c>
      <c r="BP11" s="682"/>
      <c r="BQ11" s="682"/>
      <c r="BR11" s="682"/>
      <c r="BS11" s="688" t="s">
        <v>128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440193</v>
      </c>
      <c r="CS11" s="680"/>
      <c r="CT11" s="680"/>
      <c r="CU11" s="680"/>
      <c r="CV11" s="680"/>
      <c r="CW11" s="680"/>
      <c r="CX11" s="680"/>
      <c r="CY11" s="681"/>
      <c r="CZ11" s="682">
        <v>8.5</v>
      </c>
      <c r="DA11" s="682"/>
      <c r="DB11" s="682"/>
      <c r="DC11" s="682"/>
      <c r="DD11" s="688">
        <v>140432</v>
      </c>
      <c r="DE11" s="680"/>
      <c r="DF11" s="680"/>
      <c r="DG11" s="680"/>
      <c r="DH11" s="680"/>
      <c r="DI11" s="680"/>
      <c r="DJ11" s="680"/>
      <c r="DK11" s="680"/>
      <c r="DL11" s="680"/>
      <c r="DM11" s="680"/>
      <c r="DN11" s="680"/>
      <c r="DO11" s="680"/>
      <c r="DP11" s="681"/>
      <c r="DQ11" s="688">
        <v>214829</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147934</v>
      </c>
      <c r="S12" s="680"/>
      <c r="T12" s="680"/>
      <c r="U12" s="680"/>
      <c r="V12" s="680"/>
      <c r="W12" s="680"/>
      <c r="X12" s="680"/>
      <c r="Y12" s="681"/>
      <c r="Z12" s="682">
        <v>2.6</v>
      </c>
      <c r="AA12" s="682"/>
      <c r="AB12" s="682"/>
      <c r="AC12" s="682"/>
      <c r="AD12" s="683">
        <v>147934</v>
      </c>
      <c r="AE12" s="683"/>
      <c r="AF12" s="683"/>
      <c r="AG12" s="683"/>
      <c r="AH12" s="683"/>
      <c r="AI12" s="683"/>
      <c r="AJ12" s="683"/>
      <c r="AK12" s="683"/>
      <c r="AL12" s="684">
        <v>5.4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440874</v>
      </c>
      <c r="BH12" s="680"/>
      <c r="BI12" s="680"/>
      <c r="BJ12" s="680"/>
      <c r="BK12" s="680"/>
      <c r="BL12" s="680"/>
      <c r="BM12" s="680"/>
      <c r="BN12" s="681"/>
      <c r="BO12" s="682">
        <v>46.6</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425985</v>
      </c>
      <c r="CS12" s="680"/>
      <c r="CT12" s="680"/>
      <c r="CU12" s="680"/>
      <c r="CV12" s="680"/>
      <c r="CW12" s="680"/>
      <c r="CX12" s="680"/>
      <c r="CY12" s="681"/>
      <c r="CZ12" s="682">
        <v>8.3000000000000007</v>
      </c>
      <c r="DA12" s="682"/>
      <c r="DB12" s="682"/>
      <c r="DC12" s="682"/>
      <c r="DD12" s="688">
        <v>299057</v>
      </c>
      <c r="DE12" s="680"/>
      <c r="DF12" s="680"/>
      <c r="DG12" s="680"/>
      <c r="DH12" s="680"/>
      <c r="DI12" s="680"/>
      <c r="DJ12" s="680"/>
      <c r="DK12" s="680"/>
      <c r="DL12" s="680"/>
      <c r="DM12" s="680"/>
      <c r="DN12" s="680"/>
      <c r="DO12" s="680"/>
      <c r="DP12" s="681"/>
      <c r="DQ12" s="688">
        <v>103686</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16069</v>
      </c>
      <c r="S13" s="680"/>
      <c r="T13" s="680"/>
      <c r="U13" s="680"/>
      <c r="V13" s="680"/>
      <c r="W13" s="680"/>
      <c r="X13" s="680"/>
      <c r="Y13" s="681"/>
      <c r="Z13" s="682">
        <v>0.3</v>
      </c>
      <c r="AA13" s="682"/>
      <c r="AB13" s="682"/>
      <c r="AC13" s="682"/>
      <c r="AD13" s="683">
        <v>16069</v>
      </c>
      <c r="AE13" s="683"/>
      <c r="AF13" s="683"/>
      <c r="AG13" s="683"/>
      <c r="AH13" s="683"/>
      <c r="AI13" s="683"/>
      <c r="AJ13" s="683"/>
      <c r="AK13" s="683"/>
      <c r="AL13" s="684">
        <v>0.6</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437496</v>
      </c>
      <c r="BH13" s="680"/>
      <c r="BI13" s="680"/>
      <c r="BJ13" s="680"/>
      <c r="BK13" s="680"/>
      <c r="BL13" s="680"/>
      <c r="BM13" s="680"/>
      <c r="BN13" s="681"/>
      <c r="BO13" s="682">
        <v>46.2</v>
      </c>
      <c r="BP13" s="682"/>
      <c r="BQ13" s="682"/>
      <c r="BR13" s="682"/>
      <c r="BS13" s="688" t="s">
        <v>180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377358</v>
      </c>
      <c r="CS13" s="680"/>
      <c r="CT13" s="680"/>
      <c r="CU13" s="680"/>
      <c r="CV13" s="680"/>
      <c r="CW13" s="680"/>
      <c r="CX13" s="680"/>
      <c r="CY13" s="681"/>
      <c r="CZ13" s="682">
        <v>7.3</v>
      </c>
      <c r="DA13" s="682"/>
      <c r="DB13" s="682"/>
      <c r="DC13" s="682"/>
      <c r="DD13" s="688">
        <v>301160</v>
      </c>
      <c r="DE13" s="680"/>
      <c r="DF13" s="680"/>
      <c r="DG13" s="680"/>
      <c r="DH13" s="680"/>
      <c r="DI13" s="680"/>
      <c r="DJ13" s="680"/>
      <c r="DK13" s="680"/>
      <c r="DL13" s="680"/>
      <c r="DM13" s="680"/>
      <c r="DN13" s="680"/>
      <c r="DO13" s="680"/>
      <c r="DP13" s="681"/>
      <c r="DQ13" s="688">
        <v>143747</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180</v>
      </c>
      <c r="AA14" s="682"/>
      <c r="AB14" s="682"/>
      <c r="AC14" s="682"/>
      <c r="AD14" s="683" t="s">
        <v>128</v>
      </c>
      <c r="AE14" s="683"/>
      <c r="AF14" s="683"/>
      <c r="AG14" s="683"/>
      <c r="AH14" s="683"/>
      <c r="AI14" s="683"/>
      <c r="AJ14" s="683"/>
      <c r="AK14" s="683"/>
      <c r="AL14" s="684" t="s">
        <v>128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32612</v>
      </c>
      <c r="BH14" s="680"/>
      <c r="BI14" s="680"/>
      <c r="BJ14" s="680"/>
      <c r="BK14" s="680"/>
      <c r="BL14" s="680"/>
      <c r="BM14" s="680"/>
      <c r="BN14" s="681"/>
      <c r="BO14" s="682">
        <v>3.4</v>
      </c>
      <c r="BP14" s="682"/>
      <c r="BQ14" s="682"/>
      <c r="BR14" s="682"/>
      <c r="BS14" s="688" t="s">
        <v>180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166244</v>
      </c>
      <c r="CS14" s="680"/>
      <c r="CT14" s="680"/>
      <c r="CU14" s="680"/>
      <c r="CV14" s="680"/>
      <c r="CW14" s="680"/>
      <c r="CX14" s="680"/>
      <c r="CY14" s="681"/>
      <c r="CZ14" s="682">
        <v>3.2</v>
      </c>
      <c r="DA14" s="682"/>
      <c r="DB14" s="682"/>
      <c r="DC14" s="682"/>
      <c r="DD14" s="688">
        <v>4952</v>
      </c>
      <c r="DE14" s="680"/>
      <c r="DF14" s="680"/>
      <c r="DG14" s="680"/>
      <c r="DH14" s="680"/>
      <c r="DI14" s="680"/>
      <c r="DJ14" s="680"/>
      <c r="DK14" s="680"/>
      <c r="DL14" s="680"/>
      <c r="DM14" s="680"/>
      <c r="DN14" s="680"/>
      <c r="DO14" s="680"/>
      <c r="DP14" s="681"/>
      <c r="DQ14" s="688">
        <v>161883</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15980</v>
      </c>
      <c r="S15" s="680"/>
      <c r="T15" s="680"/>
      <c r="U15" s="680"/>
      <c r="V15" s="680"/>
      <c r="W15" s="680"/>
      <c r="X15" s="680"/>
      <c r="Y15" s="681"/>
      <c r="Z15" s="682">
        <v>0.3</v>
      </c>
      <c r="AA15" s="682"/>
      <c r="AB15" s="682"/>
      <c r="AC15" s="682"/>
      <c r="AD15" s="683">
        <v>15980</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75161</v>
      </c>
      <c r="BH15" s="680"/>
      <c r="BI15" s="680"/>
      <c r="BJ15" s="680"/>
      <c r="BK15" s="680"/>
      <c r="BL15" s="680"/>
      <c r="BM15" s="680"/>
      <c r="BN15" s="681"/>
      <c r="BO15" s="682">
        <v>7.9</v>
      </c>
      <c r="BP15" s="682"/>
      <c r="BQ15" s="682"/>
      <c r="BR15" s="682"/>
      <c r="BS15" s="688" t="s">
        <v>180</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522695</v>
      </c>
      <c r="CS15" s="680"/>
      <c r="CT15" s="680"/>
      <c r="CU15" s="680"/>
      <c r="CV15" s="680"/>
      <c r="CW15" s="680"/>
      <c r="CX15" s="680"/>
      <c r="CY15" s="681"/>
      <c r="CZ15" s="682">
        <v>10.1</v>
      </c>
      <c r="DA15" s="682"/>
      <c r="DB15" s="682"/>
      <c r="DC15" s="682"/>
      <c r="DD15" s="688">
        <v>22661</v>
      </c>
      <c r="DE15" s="680"/>
      <c r="DF15" s="680"/>
      <c r="DG15" s="680"/>
      <c r="DH15" s="680"/>
      <c r="DI15" s="680"/>
      <c r="DJ15" s="680"/>
      <c r="DK15" s="680"/>
      <c r="DL15" s="680"/>
      <c r="DM15" s="680"/>
      <c r="DN15" s="680"/>
      <c r="DO15" s="680"/>
      <c r="DP15" s="681"/>
      <c r="DQ15" s="688">
        <v>459477</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180</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180</v>
      </c>
      <c r="BP16" s="682"/>
      <c r="BQ16" s="682"/>
      <c r="BR16" s="682"/>
      <c r="BS16" s="688" t="s">
        <v>128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914</v>
      </c>
      <c r="CS16" s="680"/>
      <c r="CT16" s="680"/>
      <c r="CU16" s="680"/>
      <c r="CV16" s="680"/>
      <c r="CW16" s="680"/>
      <c r="CX16" s="680"/>
      <c r="CY16" s="681"/>
      <c r="CZ16" s="682">
        <v>0</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9510</v>
      </c>
      <c r="S17" s="680"/>
      <c r="T17" s="680"/>
      <c r="U17" s="680"/>
      <c r="V17" s="680"/>
      <c r="W17" s="680"/>
      <c r="X17" s="680"/>
      <c r="Y17" s="681"/>
      <c r="Z17" s="682">
        <v>0.2</v>
      </c>
      <c r="AA17" s="682"/>
      <c r="AB17" s="682"/>
      <c r="AC17" s="682"/>
      <c r="AD17" s="683">
        <v>9510</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180</v>
      </c>
      <c r="BH17" s="680"/>
      <c r="BI17" s="680"/>
      <c r="BJ17" s="680"/>
      <c r="BK17" s="680"/>
      <c r="BL17" s="680"/>
      <c r="BM17" s="680"/>
      <c r="BN17" s="681"/>
      <c r="BO17" s="682" t="s">
        <v>180</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398705</v>
      </c>
      <c r="CS17" s="680"/>
      <c r="CT17" s="680"/>
      <c r="CU17" s="680"/>
      <c r="CV17" s="680"/>
      <c r="CW17" s="680"/>
      <c r="CX17" s="680"/>
      <c r="CY17" s="681"/>
      <c r="CZ17" s="682">
        <v>7.7</v>
      </c>
      <c r="DA17" s="682"/>
      <c r="DB17" s="682"/>
      <c r="DC17" s="682"/>
      <c r="DD17" s="688" t="s">
        <v>180</v>
      </c>
      <c r="DE17" s="680"/>
      <c r="DF17" s="680"/>
      <c r="DG17" s="680"/>
      <c r="DH17" s="680"/>
      <c r="DI17" s="680"/>
      <c r="DJ17" s="680"/>
      <c r="DK17" s="680"/>
      <c r="DL17" s="680"/>
      <c r="DM17" s="680"/>
      <c r="DN17" s="680"/>
      <c r="DO17" s="680"/>
      <c r="DP17" s="681"/>
      <c r="DQ17" s="688">
        <v>391609</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1642791</v>
      </c>
      <c r="S18" s="680"/>
      <c r="T18" s="680"/>
      <c r="U18" s="680"/>
      <c r="V18" s="680"/>
      <c r="W18" s="680"/>
      <c r="X18" s="680"/>
      <c r="Y18" s="681"/>
      <c r="Z18" s="682">
        <v>29.4</v>
      </c>
      <c r="AA18" s="682"/>
      <c r="AB18" s="682"/>
      <c r="AC18" s="682"/>
      <c r="AD18" s="683">
        <v>1505932</v>
      </c>
      <c r="AE18" s="683"/>
      <c r="AF18" s="683"/>
      <c r="AG18" s="683"/>
      <c r="AH18" s="683"/>
      <c r="AI18" s="683"/>
      <c r="AJ18" s="683"/>
      <c r="AK18" s="683"/>
      <c r="AL18" s="684">
        <v>55</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180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180</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1505932</v>
      </c>
      <c r="S19" s="680"/>
      <c r="T19" s="680"/>
      <c r="U19" s="680"/>
      <c r="V19" s="680"/>
      <c r="W19" s="680"/>
      <c r="X19" s="680"/>
      <c r="Y19" s="681"/>
      <c r="Z19" s="682">
        <v>27</v>
      </c>
      <c r="AA19" s="682"/>
      <c r="AB19" s="682"/>
      <c r="AC19" s="682"/>
      <c r="AD19" s="683">
        <v>1505932</v>
      </c>
      <c r="AE19" s="683"/>
      <c r="AF19" s="683"/>
      <c r="AG19" s="683"/>
      <c r="AH19" s="683"/>
      <c r="AI19" s="683"/>
      <c r="AJ19" s="683"/>
      <c r="AK19" s="683"/>
      <c r="AL19" s="684">
        <v>55</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12085</v>
      </c>
      <c r="BH19" s="680"/>
      <c r="BI19" s="680"/>
      <c r="BJ19" s="680"/>
      <c r="BK19" s="680"/>
      <c r="BL19" s="680"/>
      <c r="BM19" s="680"/>
      <c r="BN19" s="681"/>
      <c r="BO19" s="682">
        <v>1.3</v>
      </c>
      <c r="BP19" s="682"/>
      <c r="BQ19" s="682"/>
      <c r="BR19" s="682"/>
      <c r="BS19" s="688" t="s">
        <v>180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180</v>
      </c>
      <c r="DE19" s="680"/>
      <c r="DF19" s="680"/>
      <c r="DG19" s="680"/>
      <c r="DH19" s="680"/>
      <c r="DI19" s="680"/>
      <c r="DJ19" s="680"/>
      <c r="DK19" s="680"/>
      <c r="DL19" s="680"/>
      <c r="DM19" s="680"/>
      <c r="DN19" s="680"/>
      <c r="DO19" s="680"/>
      <c r="DP19" s="681"/>
      <c r="DQ19" s="688" t="s">
        <v>180</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92688</v>
      </c>
      <c r="S20" s="680"/>
      <c r="T20" s="680"/>
      <c r="U20" s="680"/>
      <c r="V20" s="680"/>
      <c r="W20" s="680"/>
      <c r="X20" s="680"/>
      <c r="Y20" s="681"/>
      <c r="Z20" s="682">
        <v>1.7</v>
      </c>
      <c r="AA20" s="682"/>
      <c r="AB20" s="682"/>
      <c r="AC20" s="682"/>
      <c r="AD20" s="683" t="s">
        <v>128</v>
      </c>
      <c r="AE20" s="683"/>
      <c r="AF20" s="683"/>
      <c r="AG20" s="683"/>
      <c r="AH20" s="683"/>
      <c r="AI20" s="683"/>
      <c r="AJ20" s="683"/>
      <c r="AK20" s="683"/>
      <c r="AL20" s="684" t="s">
        <v>180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12085</v>
      </c>
      <c r="BH20" s="680"/>
      <c r="BI20" s="680"/>
      <c r="BJ20" s="680"/>
      <c r="BK20" s="680"/>
      <c r="BL20" s="680"/>
      <c r="BM20" s="680"/>
      <c r="BN20" s="681"/>
      <c r="BO20" s="682">
        <v>1.3</v>
      </c>
      <c r="BP20" s="682"/>
      <c r="BQ20" s="682"/>
      <c r="BR20" s="682"/>
      <c r="BS20" s="688" t="s">
        <v>180</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5154092</v>
      </c>
      <c r="CS20" s="680"/>
      <c r="CT20" s="680"/>
      <c r="CU20" s="680"/>
      <c r="CV20" s="680"/>
      <c r="CW20" s="680"/>
      <c r="CX20" s="680"/>
      <c r="CY20" s="681"/>
      <c r="CZ20" s="682">
        <v>100</v>
      </c>
      <c r="DA20" s="682"/>
      <c r="DB20" s="682"/>
      <c r="DC20" s="682"/>
      <c r="DD20" s="688">
        <v>888547</v>
      </c>
      <c r="DE20" s="680"/>
      <c r="DF20" s="680"/>
      <c r="DG20" s="680"/>
      <c r="DH20" s="680"/>
      <c r="DI20" s="680"/>
      <c r="DJ20" s="680"/>
      <c r="DK20" s="680"/>
      <c r="DL20" s="680"/>
      <c r="DM20" s="680"/>
      <c r="DN20" s="680"/>
      <c r="DO20" s="680"/>
      <c r="DP20" s="681"/>
      <c r="DQ20" s="688">
        <v>3210623</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44171</v>
      </c>
      <c r="S21" s="680"/>
      <c r="T21" s="680"/>
      <c r="U21" s="680"/>
      <c r="V21" s="680"/>
      <c r="W21" s="680"/>
      <c r="X21" s="680"/>
      <c r="Y21" s="681"/>
      <c r="Z21" s="682">
        <v>0.8</v>
      </c>
      <c r="AA21" s="682"/>
      <c r="AB21" s="682"/>
      <c r="AC21" s="682"/>
      <c r="AD21" s="683" t="s">
        <v>128</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12085</v>
      </c>
      <c r="BH21" s="680"/>
      <c r="BI21" s="680"/>
      <c r="BJ21" s="680"/>
      <c r="BK21" s="680"/>
      <c r="BL21" s="680"/>
      <c r="BM21" s="680"/>
      <c r="BN21" s="681"/>
      <c r="BO21" s="682">
        <v>1.3</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2855191</v>
      </c>
      <c r="S22" s="680"/>
      <c r="T22" s="680"/>
      <c r="U22" s="680"/>
      <c r="V22" s="680"/>
      <c r="W22" s="680"/>
      <c r="X22" s="680"/>
      <c r="Y22" s="681"/>
      <c r="Z22" s="682">
        <v>51.1</v>
      </c>
      <c r="AA22" s="682"/>
      <c r="AB22" s="682"/>
      <c r="AC22" s="682"/>
      <c r="AD22" s="683">
        <v>2718332</v>
      </c>
      <c r="AE22" s="683"/>
      <c r="AF22" s="683"/>
      <c r="AG22" s="683"/>
      <c r="AH22" s="683"/>
      <c r="AI22" s="683"/>
      <c r="AJ22" s="683"/>
      <c r="AK22" s="683"/>
      <c r="AL22" s="684">
        <v>99.3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180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1480</v>
      </c>
      <c r="S23" s="680"/>
      <c r="T23" s="680"/>
      <c r="U23" s="680"/>
      <c r="V23" s="680"/>
      <c r="W23" s="680"/>
      <c r="X23" s="680"/>
      <c r="Y23" s="681"/>
      <c r="Z23" s="682">
        <v>0</v>
      </c>
      <c r="AA23" s="682"/>
      <c r="AB23" s="682"/>
      <c r="AC23" s="682"/>
      <c r="AD23" s="683">
        <v>1480</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1607</v>
      </c>
      <c r="S24" s="680"/>
      <c r="T24" s="680"/>
      <c r="U24" s="680"/>
      <c r="V24" s="680"/>
      <c r="W24" s="680"/>
      <c r="X24" s="680"/>
      <c r="Y24" s="681"/>
      <c r="Z24" s="682">
        <v>0</v>
      </c>
      <c r="AA24" s="682"/>
      <c r="AB24" s="682"/>
      <c r="AC24" s="682"/>
      <c r="AD24" s="683" t="s">
        <v>180</v>
      </c>
      <c r="AE24" s="683"/>
      <c r="AF24" s="683"/>
      <c r="AG24" s="683"/>
      <c r="AH24" s="683"/>
      <c r="AI24" s="683"/>
      <c r="AJ24" s="683"/>
      <c r="AK24" s="683"/>
      <c r="AL24" s="684" t="s">
        <v>180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1703792</v>
      </c>
      <c r="CS24" s="669"/>
      <c r="CT24" s="669"/>
      <c r="CU24" s="669"/>
      <c r="CV24" s="669"/>
      <c r="CW24" s="669"/>
      <c r="CX24" s="669"/>
      <c r="CY24" s="670"/>
      <c r="CZ24" s="673">
        <v>33.1</v>
      </c>
      <c r="DA24" s="674"/>
      <c r="DB24" s="674"/>
      <c r="DC24" s="693"/>
      <c r="DD24" s="712">
        <v>1391987</v>
      </c>
      <c r="DE24" s="669"/>
      <c r="DF24" s="669"/>
      <c r="DG24" s="669"/>
      <c r="DH24" s="669"/>
      <c r="DI24" s="669"/>
      <c r="DJ24" s="669"/>
      <c r="DK24" s="670"/>
      <c r="DL24" s="712">
        <v>1381558</v>
      </c>
      <c r="DM24" s="669"/>
      <c r="DN24" s="669"/>
      <c r="DO24" s="669"/>
      <c r="DP24" s="669"/>
      <c r="DQ24" s="669"/>
      <c r="DR24" s="669"/>
      <c r="DS24" s="669"/>
      <c r="DT24" s="669"/>
      <c r="DU24" s="669"/>
      <c r="DV24" s="670"/>
      <c r="DW24" s="673">
        <v>48.1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78074</v>
      </c>
      <c r="S25" s="680"/>
      <c r="T25" s="680"/>
      <c r="U25" s="680"/>
      <c r="V25" s="680"/>
      <c r="W25" s="680"/>
      <c r="X25" s="680"/>
      <c r="Y25" s="681"/>
      <c r="Z25" s="682">
        <v>1.4</v>
      </c>
      <c r="AA25" s="682"/>
      <c r="AB25" s="682"/>
      <c r="AC25" s="682"/>
      <c r="AD25" s="683">
        <v>3166</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180</v>
      </c>
      <c r="BH25" s="680"/>
      <c r="BI25" s="680"/>
      <c r="BJ25" s="680"/>
      <c r="BK25" s="680"/>
      <c r="BL25" s="680"/>
      <c r="BM25" s="680"/>
      <c r="BN25" s="681"/>
      <c r="BO25" s="682" t="s">
        <v>180</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902794</v>
      </c>
      <c r="CS25" s="715"/>
      <c r="CT25" s="715"/>
      <c r="CU25" s="715"/>
      <c r="CV25" s="715"/>
      <c r="CW25" s="715"/>
      <c r="CX25" s="715"/>
      <c r="CY25" s="716"/>
      <c r="CZ25" s="684">
        <v>17.5</v>
      </c>
      <c r="DA25" s="713"/>
      <c r="DB25" s="713"/>
      <c r="DC25" s="717"/>
      <c r="DD25" s="688">
        <v>881294</v>
      </c>
      <c r="DE25" s="715"/>
      <c r="DF25" s="715"/>
      <c r="DG25" s="715"/>
      <c r="DH25" s="715"/>
      <c r="DI25" s="715"/>
      <c r="DJ25" s="715"/>
      <c r="DK25" s="716"/>
      <c r="DL25" s="688">
        <v>873089</v>
      </c>
      <c r="DM25" s="715"/>
      <c r="DN25" s="715"/>
      <c r="DO25" s="715"/>
      <c r="DP25" s="715"/>
      <c r="DQ25" s="715"/>
      <c r="DR25" s="715"/>
      <c r="DS25" s="715"/>
      <c r="DT25" s="715"/>
      <c r="DU25" s="715"/>
      <c r="DV25" s="716"/>
      <c r="DW25" s="684">
        <v>30.4</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5309</v>
      </c>
      <c r="S26" s="680"/>
      <c r="T26" s="680"/>
      <c r="U26" s="680"/>
      <c r="V26" s="680"/>
      <c r="W26" s="680"/>
      <c r="X26" s="680"/>
      <c r="Y26" s="681"/>
      <c r="Z26" s="682">
        <v>0.1</v>
      </c>
      <c r="AA26" s="682"/>
      <c r="AB26" s="682"/>
      <c r="AC26" s="682"/>
      <c r="AD26" s="683">
        <v>274</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180</v>
      </c>
      <c r="BP26" s="682"/>
      <c r="BQ26" s="682"/>
      <c r="BR26" s="682"/>
      <c r="BS26" s="688" t="s">
        <v>180</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568701</v>
      </c>
      <c r="CS26" s="680"/>
      <c r="CT26" s="680"/>
      <c r="CU26" s="680"/>
      <c r="CV26" s="680"/>
      <c r="CW26" s="680"/>
      <c r="CX26" s="680"/>
      <c r="CY26" s="681"/>
      <c r="CZ26" s="684">
        <v>11</v>
      </c>
      <c r="DA26" s="713"/>
      <c r="DB26" s="713"/>
      <c r="DC26" s="717"/>
      <c r="DD26" s="688">
        <v>551599</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540065</v>
      </c>
      <c r="S27" s="680"/>
      <c r="T27" s="680"/>
      <c r="U27" s="680"/>
      <c r="V27" s="680"/>
      <c r="W27" s="680"/>
      <c r="X27" s="680"/>
      <c r="Y27" s="681"/>
      <c r="Z27" s="682">
        <v>9.6999999999999993</v>
      </c>
      <c r="AA27" s="682"/>
      <c r="AB27" s="682"/>
      <c r="AC27" s="682"/>
      <c r="AD27" s="683" t="s">
        <v>128</v>
      </c>
      <c r="AE27" s="683"/>
      <c r="AF27" s="683"/>
      <c r="AG27" s="683"/>
      <c r="AH27" s="683"/>
      <c r="AI27" s="683"/>
      <c r="AJ27" s="683"/>
      <c r="AK27" s="683"/>
      <c r="AL27" s="684" t="s">
        <v>128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946410</v>
      </c>
      <c r="BH27" s="680"/>
      <c r="BI27" s="680"/>
      <c r="BJ27" s="680"/>
      <c r="BK27" s="680"/>
      <c r="BL27" s="680"/>
      <c r="BM27" s="680"/>
      <c r="BN27" s="681"/>
      <c r="BO27" s="682">
        <v>100</v>
      </c>
      <c r="BP27" s="682"/>
      <c r="BQ27" s="682"/>
      <c r="BR27" s="682"/>
      <c r="BS27" s="688" t="s">
        <v>180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402293</v>
      </c>
      <c r="CS27" s="715"/>
      <c r="CT27" s="715"/>
      <c r="CU27" s="715"/>
      <c r="CV27" s="715"/>
      <c r="CW27" s="715"/>
      <c r="CX27" s="715"/>
      <c r="CY27" s="716"/>
      <c r="CZ27" s="684">
        <v>7.8</v>
      </c>
      <c r="DA27" s="713"/>
      <c r="DB27" s="713"/>
      <c r="DC27" s="717"/>
      <c r="DD27" s="688">
        <v>119084</v>
      </c>
      <c r="DE27" s="715"/>
      <c r="DF27" s="715"/>
      <c r="DG27" s="715"/>
      <c r="DH27" s="715"/>
      <c r="DI27" s="715"/>
      <c r="DJ27" s="715"/>
      <c r="DK27" s="716"/>
      <c r="DL27" s="688">
        <v>116860</v>
      </c>
      <c r="DM27" s="715"/>
      <c r="DN27" s="715"/>
      <c r="DO27" s="715"/>
      <c r="DP27" s="715"/>
      <c r="DQ27" s="715"/>
      <c r="DR27" s="715"/>
      <c r="DS27" s="715"/>
      <c r="DT27" s="715"/>
      <c r="DU27" s="715"/>
      <c r="DV27" s="716"/>
      <c r="DW27" s="684">
        <v>4.0999999999999996</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180</v>
      </c>
      <c r="AE28" s="683"/>
      <c r="AF28" s="683"/>
      <c r="AG28" s="683"/>
      <c r="AH28" s="683"/>
      <c r="AI28" s="683"/>
      <c r="AJ28" s="683"/>
      <c r="AK28" s="683"/>
      <c r="AL28" s="684" t="s">
        <v>180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398705</v>
      </c>
      <c r="CS28" s="680"/>
      <c r="CT28" s="680"/>
      <c r="CU28" s="680"/>
      <c r="CV28" s="680"/>
      <c r="CW28" s="680"/>
      <c r="CX28" s="680"/>
      <c r="CY28" s="681"/>
      <c r="CZ28" s="684">
        <v>7.7</v>
      </c>
      <c r="DA28" s="713"/>
      <c r="DB28" s="713"/>
      <c r="DC28" s="717"/>
      <c r="DD28" s="688">
        <v>391609</v>
      </c>
      <c r="DE28" s="680"/>
      <c r="DF28" s="680"/>
      <c r="DG28" s="680"/>
      <c r="DH28" s="680"/>
      <c r="DI28" s="680"/>
      <c r="DJ28" s="680"/>
      <c r="DK28" s="681"/>
      <c r="DL28" s="688">
        <v>391609</v>
      </c>
      <c r="DM28" s="680"/>
      <c r="DN28" s="680"/>
      <c r="DO28" s="680"/>
      <c r="DP28" s="680"/>
      <c r="DQ28" s="680"/>
      <c r="DR28" s="680"/>
      <c r="DS28" s="680"/>
      <c r="DT28" s="680"/>
      <c r="DU28" s="680"/>
      <c r="DV28" s="681"/>
      <c r="DW28" s="684">
        <v>13.6</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945679</v>
      </c>
      <c r="S29" s="680"/>
      <c r="T29" s="680"/>
      <c r="U29" s="680"/>
      <c r="V29" s="680"/>
      <c r="W29" s="680"/>
      <c r="X29" s="680"/>
      <c r="Y29" s="681"/>
      <c r="Z29" s="682">
        <v>16.899999999999999</v>
      </c>
      <c r="AA29" s="682"/>
      <c r="AB29" s="682"/>
      <c r="AC29" s="682"/>
      <c r="AD29" s="683" t="s">
        <v>180</v>
      </c>
      <c r="AE29" s="683"/>
      <c r="AF29" s="683"/>
      <c r="AG29" s="683"/>
      <c r="AH29" s="683"/>
      <c r="AI29" s="683"/>
      <c r="AJ29" s="683"/>
      <c r="AK29" s="683"/>
      <c r="AL29" s="684" t="s">
        <v>180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398670</v>
      </c>
      <c r="CS29" s="715"/>
      <c r="CT29" s="715"/>
      <c r="CU29" s="715"/>
      <c r="CV29" s="715"/>
      <c r="CW29" s="715"/>
      <c r="CX29" s="715"/>
      <c r="CY29" s="716"/>
      <c r="CZ29" s="684">
        <v>7.7</v>
      </c>
      <c r="DA29" s="713"/>
      <c r="DB29" s="713"/>
      <c r="DC29" s="717"/>
      <c r="DD29" s="688">
        <v>391574</v>
      </c>
      <c r="DE29" s="715"/>
      <c r="DF29" s="715"/>
      <c r="DG29" s="715"/>
      <c r="DH29" s="715"/>
      <c r="DI29" s="715"/>
      <c r="DJ29" s="715"/>
      <c r="DK29" s="716"/>
      <c r="DL29" s="688">
        <v>391574</v>
      </c>
      <c r="DM29" s="715"/>
      <c r="DN29" s="715"/>
      <c r="DO29" s="715"/>
      <c r="DP29" s="715"/>
      <c r="DQ29" s="715"/>
      <c r="DR29" s="715"/>
      <c r="DS29" s="715"/>
      <c r="DT29" s="715"/>
      <c r="DU29" s="715"/>
      <c r="DV29" s="716"/>
      <c r="DW29" s="684">
        <v>13.6</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25319</v>
      </c>
      <c r="S30" s="680"/>
      <c r="T30" s="680"/>
      <c r="U30" s="680"/>
      <c r="V30" s="680"/>
      <c r="W30" s="680"/>
      <c r="X30" s="680"/>
      <c r="Y30" s="681"/>
      <c r="Z30" s="682">
        <v>0.5</v>
      </c>
      <c r="AA30" s="682"/>
      <c r="AB30" s="682"/>
      <c r="AC30" s="682"/>
      <c r="AD30" s="683">
        <v>14749</v>
      </c>
      <c r="AE30" s="683"/>
      <c r="AF30" s="683"/>
      <c r="AG30" s="683"/>
      <c r="AH30" s="683"/>
      <c r="AI30" s="683"/>
      <c r="AJ30" s="683"/>
      <c r="AK30" s="683"/>
      <c r="AL30" s="684">
        <v>0.5</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98.7</v>
      </c>
      <c r="BH30" s="740"/>
      <c r="BI30" s="740"/>
      <c r="BJ30" s="740"/>
      <c r="BK30" s="740"/>
      <c r="BL30" s="740"/>
      <c r="BM30" s="674">
        <v>92</v>
      </c>
      <c r="BN30" s="740"/>
      <c r="BO30" s="740"/>
      <c r="BP30" s="740"/>
      <c r="BQ30" s="741"/>
      <c r="BR30" s="739">
        <v>98.4</v>
      </c>
      <c r="BS30" s="740"/>
      <c r="BT30" s="740"/>
      <c r="BU30" s="740"/>
      <c r="BV30" s="740"/>
      <c r="BW30" s="740"/>
      <c r="BX30" s="674">
        <v>91.5</v>
      </c>
      <c r="BY30" s="740"/>
      <c r="BZ30" s="740"/>
      <c r="CA30" s="740"/>
      <c r="CB30" s="741"/>
      <c r="CD30" s="744"/>
      <c r="CE30" s="745"/>
      <c r="CF30" s="694" t="s">
        <v>312</v>
      </c>
      <c r="CG30" s="695"/>
      <c r="CH30" s="695"/>
      <c r="CI30" s="695"/>
      <c r="CJ30" s="695"/>
      <c r="CK30" s="695"/>
      <c r="CL30" s="695"/>
      <c r="CM30" s="695"/>
      <c r="CN30" s="695"/>
      <c r="CO30" s="695"/>
      <c r="CP30" s="695"/>
      <c r="CQ30" s="696"/>
      <c r="CR30" s="679">
        <v>369637</v>
      </c>
      <c r="CS30" s="680"/>
      <c r="CT30" s="680"/>
      <c r="CU30" s="680"/>
      <c r="CV30" s="680"/>
      <c r="CW30" s="680"/>
      <c r="CX30" s="680"/>
      <c r="CY30" s="681"/>
      <c r="CZ30" s="684">
        <v>7.2</v>
      </c>
      <c r="DA30" s="713"/>
      <c r="DB30" s="713"/>
      <c r="DC30" s="717"/>
      <c r="DD30" s="688">
        <v>362541</v>
      </c>
      <c r="DE30" s="680"/>
      <c r="DF30" s="680"/>
      <c r="DG30" s="680"/>
      <c r="DH30" s="680"/>
      <c r="DI30" s="680"/>
      <c r="DJ30" s="680"/>
      <c r="DK30" s="681"/>
      <c r="DL30" s="688">
        <v>362541</v>
      </c>
      <c r="DM30" s="680"/>
      <c r="DN30" s="680"/>
      <c r="DO30" s="680"/>
      <c r="DP30" s="680"/>
      <c r="DQ30" s="680"/>
      <c r="DR30" s="680"/>
      <c r="DS30" s="680"/>
      <c r="DT30" s="680"/>
      <c r="DU30" s="680"/>
      <c r="DV30" s="681"/>
      <c r="DW30" s="684">
        <v>12.6</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18597</v>
      </c>
      <c r="S31" s="680"/>
      <c r="T31" s="680"/>
      <c r="U31" s="680"/>
      <c r="V31" s="680"/>
      <c r="W31" s="680"/>
      <c r="X31" s="680"/>
      <c r="Y31" s="681"/>
      <c r="Z31" s="682">
        <v>0.3</v>
      </c>
      <c r="AA31" s="682"/>
      <c r="AB31" s="682"/>
      <c r="AC31" s="682"/>
      <c r="AD31" s="683" t="s">
        <v>128</v>
      </c>
      <c r="AE31" s="683"/>
      <c r="AF31" s="683"/>
      <c r="AG31" s="683"/>
      <c r="AH31" s="683"/>
      <c r="AI31" s="683"/>
      <c r="AJ31" s="683"/>
      <c r="AK31" s="683"/>
      <c r="AL31" s="684" t="s">
        <v>180</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98.6</v>
      </c>
      <c r="BH31" s="715"/>
      <c r="BI31" s="715"/>
      <c r="BJ31" s="715"/>
      <c r="BK31" s="715"/>
      <c r="BL31" s="715"/>
      <c r="BM31" s="685">
        <v>90.4</v>
      </c>
      <c r="BN31" s="737"/>
      <c r="BO31" s="737"/>
      <c r="BP31" s="737"/>
      <c r="BQ31" s="738"/>
      <c r="BR31" s="736">
        <v>98.2</v>
      </c>
      <c r="BS31" s="715"/>
      <c r="BT31" s="715"/>
      <c r="BU31" s="715"/>
      <c r="BV31" s="715"/>
      <c r="BW31" s="715"/>
      <c r="BX31" s="685">
        <v>90.2</v>
      </c>
      <c r="BY31" s="737"/>
      <c r="BZ31" s="737"/>
      <c r="CA31" s="737"/>
      <c r="CB31" s="738"/>
      <c r="CD31" s="744"/>
      <c r="CE31" s="745"/>
      <c r="CF31" s="694" t="s">
        <v>316</v>
      </c>
      <c r="CG31" s="695"/>
      <c r="CH31" s="695"/>
      <c r="CI31" s="695"/>
      <c r="CJ31" s="695"/>
      <c r="CK31" s="695"/>
      <c r="CL31" s="695"/>
      <c r="CM31" s="695"/>
      <c r="CN31" s="695"/>
      <c r="CO31" s="695"/>
      <c r="CP31" s="695"/>
      <c r="CQ31" s="696"/>
      <c r="CR31" s="679">
        <v>29033</v>
      </c>
      <c r="CS31" s="715"/>
      <c r="CT31" s="715"/>
      <c r="CU31" s="715"/>
      <c r="CV31" s="715"/>
      <c r="CW31" s="715"/>
      <c r="CX31" s="715"/>
      <c r="CY31" s="716"/>
      <c r="CZ31" s="684">
        <v>0.6</v>
      </c>
      <c r="DA31" s="713"/>
      <c r="DB31" s="713"/>
      <c r="DC31" s="717"/>
      <c r="DD31" s="688">
        <v>29033</v>
      </c>
      <c r="DE31" s="715"/>
      <c r="DF31" s="715"/>
      <c r="DG31" s="715"/>
      <c r="DH31" s="715"/>
      <c r="DI31" s="715"/>
      <c r="DJ31" s="715"/>
      <c r="DK31" s="716"/>
      <c r="DL31" s="688">
        <v>29033</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261464</v>
      </c>
      <c r="S32" s="680"/>
      <c r="T32" s="680"/>
      <c r="U32" s="680"/>
      <c r="V32" s="680"/>
      <c r="W32" s="680"/>
      <c r="X32" s="680"/>
      <c r="Y32" s="681"/>
      <c r="Z32" s="682">
        <v>4.7</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98.5</v>
      </c>
      <c r="BH32" s="749"/>
      <c r="BI32" s="749"/>
      <c r="BJ32" s="749"/>
      <c r="BK32" s="749"/>
      <c r="BL32" s="749"/>
      <c r="BM32" s="750">
        <v>91.6</v>
      </c>
      <c r="BN32" s="749"/>
      <c r="BO32" s="749"/>
      <c r="BP32" s="749"/>
      <c r="BQ32" s="751"/>
      <c r="BR32" s="748">
        <v>98.2</v>
      </c>
      <c r="BS32" s="749"/>
      <c r="BT32" s="749"/>
      <c r="BU32" s="749"/>
      <c r="BV32" s="749"/>
      <c r="BW32" s="749"/>
      <c r="BX32" s="750">
        <v>90.6</v>
      </c>
      <c r="BY32" s="749"/>
      <c r="BZ32" s="749"/>
      <c r="CA32" s="749"/>
      <c r="CB32" s="751"/>
      <c r="CD32" s="746"/>
      <c r="CE32" s="747"/>
      <c r="CF32" s="694" t="s">
        <v>319</v>
      </c>
      <c r="CG32" s="695"/>
      <c r="CH32" s="695"/>
      <c r="CI32" s="695"/>
      <c r="CJ32" s="695"/>
      <c r="CK32" s="695"/>
      <c r="CL32" s="695"/>
      <c r="CM32" s="695"/>
      <c r="CN32" s="695"/>
      <c r="CO32" s="695"/>
      <c r="CP32" s="695"/>
      <c r="CQ32" s="696"/>
      <c r="CR32" s="679">
        <v>35</v>
      </c>
      <c r="CS32" s="680"/>
      <c r="CT32" s="680"/>
      <c r="CU32" s="680"/>
      <c r="CV32" s="680"/>
      <c r="CW32" s="680"/>
      <c r="CX32" s="680"/>
      <c r="CY32" s="681"/>
      <c r="CZ32" s="684">
        <v>0</v>
      </c>
      <c r="DA32" s="713"/>
      <c r="DB32" s="713"/>
      <c r="DC32" s="717"/>
      <c r="DD32" s="688">
        <v>35</v>
      </c>
      <c r="DE32" s="680"/>
      <c r="DF32" s="680"/>
      <c r="DG32" s="680"/>
      <c r="DH32" s="680"/>
      <c r="DI32" s="680"/>
      <c r="DJ32" s="680"/>
      <c r="DK32" s="681"/>
      <c r="DL32" s="688">
        <v>35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407710</v>
      </c>
      <c r="S33" s="680"/>
      <c r="T33" s="680"/>
      <c r="U33" s="680"/>
      <c r="V33" s="680"/>
      <c r="W33" s="680"/>
      <c r="X33" s="680"/>
      <c r="Y33" s="681"/>
      <c r="Z33" s="682">
        <v>7.3</v>
      </c>
      <c r="AA33" s="682"/>
      <c r="AB33" s="682"/>
      <c r="AC33" s="682"/>
      <c r="AD33" s="683" t="s">
        <v>128</v>
      </c>
      <c r="AE33" s="683"/>
      <c r="AF33" s="683"/>
      <c r="AG33" s="683"/>
      <c r="AH33" s="683"/>
      <c r="AI33" s="683"/>
      <c r="AJ33" s="683"/>
      <c r="AK33" s="683"/>
      <c r="AL33" s="684" t="s">
        <v>180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2560839</v>
      </c>
      <c r="CS33" s="715"/>
      <c r="CT33" s="715"/>
      <c r="CU33" s="715"/>
      <c r="CV33" s="715"/>
      <c r="CW33" s="715"/>
      <c r="CX33" s="715"/>
      <c r="CY33" s="716"/>
      <c r="CZ33" s="684">
        <v>49.7</v>
      </c>
      <c r="DA33" s="713"/>
      <c r="DB33" s="713"/>
      <c r="DC33" s="717"/>
      <c r="DD33" s="688">
        <v>1641590</v>
      </c>
      <c r="DE33" s="715"/>
      <c r="DF33" s="715"/>
      <c r="DG33" s="715"/>
      <c r="DH33" s="715"/>
      <c r="DI33" s="715"/>
      <c r="DJ33" s="715"/>
      <c r="DK33" s="716"/>
      <c r="DL33" s="688">
        <v>1164065</v>
      </c>
      <c r="DM33" s="715"/>
      <c r="DN33" s="715"/>
      <c r="DO33" s="715"/>
      <c r="DP33" s="715"/>
      <c r="DQ33" s="715"/>
      <c r="DR33" s="715"/>
      <c r="DS33" s="715"/>
      <c r="DT33" s="715"/>
      <c r="DU33" s="715"/>
      <c r="DV33" s="716"/>
      <c r="DW33" s="684">
        <v>40.5</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118881</v>
      </c>
      <c r="S34" s="680"/>
      <c r="T34" s="680"/>
      <c r="U34" s="680"/>
      <c r="V34" s="680"/>
      <c r="W34" s="680"/>
      <c r="X34" s="680"/>
      <c r="Y34" s="681"/>
      <c r="Z34" s="682">
        <v>2.1</v>
      </c>
      <c r="AA34" s="682"/>
      <c r="AB34" s="682"/>
      <c r="AC34" s="682"/>
      <c r="AD34" s="683">
        <v>39</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1294070</v>
      </c>
      <c r="CS34" s="680"/>
      <c r="CT34" s="680"/>
      <c r="CU34" s="680"/>
      <c r="CV34" s="680"/>
      <c r="CW34" s="680"/>
      <c r="CX34" s="680"/>
      <c r="CY34" s="681"/>
      <c r="CZ34" s="684">
        <v>25.1</v>
      </c>
      <c r="DA34" s="713"/>
      <c r="DB34" s="713"/>
      <c r="DC34" s="717"/>
      <c r="DD34" s="688">
        <v>572534</v>
      </c>
      <c r="DE34" s="680"/>
      <c r="DF34" s="680"/>
      <c r="DG34" s="680"/>
      <c r="DH34" s="680"/>
      <c r="DI34" s="680"/>
      <c r="DJ34" s="680"/>
      <c r="DK34" s="681"/>
      <c r="DL34" s="688">
        <v>447930</v>
      </c>
      <c r="DM34" s="680"/>
      <c r="DN34" s="680"/>
      <c r="DO34" s="680"/>
      <c r="DP34" s="680"/>
      <c r="DQ34" s="680"/>
      <c r="DR34" s="680"/>
      <c r="DS34" s="680"/>
      <c r="DT34" s="680"/>
      <c r="DU34" s="680"/>
      <c r="DV34" s="681"/>
      <c r="DW34" s="684">
        <v>15.6</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324600</v>
      </c>
      <c r="S35" s="680"/>
      <c r="T35" s="680"/>
      <c r="U35" s="680"/>
      <c r="V35" s="680"/>
      <c r="W35" s="680"/>
      <c r="X35" s="680"/>
      <c r="Y35" s="681"/>
      <c r="Z35" s="682">
        <v>5.8</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377133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61633</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23434</v>
      </c>
      <c r="CS35" s="715"/>
      <c r="CT35" s="715"/>
      <c r="CU35" s="715"/>
      <c r="CV35" s="715"/>
      <c r="CW35" s="715"/>
      <c r="CX35" s="715"/>
      <c r="CY35" s="716"/>
      <c r="CZ35" s="684">
        <v>0.5</v>
      </c>
      <c r="DA35" s="713"/>
      <c r="DB35" s="713"/>
      <c r="DC35" s="717"/>
      <c r="DD35" s="688">
        <v>21565</v>
      </c>
      <c r="DE35" s="715"/>
      <c r="DF35" s="715"/>
      <c r="DG35" s="715"/>
      <c r="DH35" s="715"/>
      <c r="DI35" s="715"/>
      <c r="DJ35" s="715"/>
      <c r="DK35" s="716"/>
      <c r="DL35" s="688">
        <v>21565</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180</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331</v>
      </c>
      <c r="AM36" s="685"/>
      <c r="AN36" s="685"/>
      <c r="AO36" s="686"/>
      <c r="AQ36" s="756" t="s">
        <v>332</v>
      </c>
      <c r="AR36" s="757"/>
      <c r="AS36" s="757"/>
      <c r="AT36" s="757"/>
      <c r="AU36" s="757"/>
      <c r="AV36" s="757"/>
      <c r="AW36" s="757"/>
      <c r="AX36" s="757"/>
      <c r="AY36" s="758"/>
      <c r="AZ36" s="679">
        <v>61734</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52136</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589782</v>
      </c>
      <c r="CS36" s="680"/>
      <c r="CT36" s="680"/>
      <c r="CU36" s="680"/>
      <c r="CV36" s="680"/>
      <c r="CW36" s="680"/>
      <c r="CX36" s="680"/>
      <c r="CY36" s="681"/>
      <c r="CZ36" s="684">
        <v>11.4</v>
      </c>
      <c r="DA36" s="713"/>
      <c r="DB36" s="713"/>
      <c r="DC36" s="717"/>
      <c r="DD36" s="688">
        <v>509747</v>
      </c>
      <c r="DE36" s="680"/>
      <c r="DF36" s="680"/>
      <c r="DG36" s="680"/>
      <c r="DH36" s="680"/>
      <c r="DI36" s="680"/>
      <c r="DJ36" s="680"/>
      <c r="DK36" s="681"/>
      <c r="DL36" s="688">
        <v>369533</v>
      </c>
      <c r="DM36" s="680"/>
      <c r="DN36" s="680"/>
      <c r="DO36" s="680"/>
      <c r="DP36" s="680"/>
      <c r="DQ36" s="680"/>
      <c r="DR36" s="680"/>
      <c r="DS36" s="680"/>
      <c r="DT36" s="680"/>
      <c r="DU36" s="680"/>
      <c r="DV36" s="681"/>
      <c r="DW36" s="684">
        <v>12.9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134200</v>
      </c>
      <c r="S37" s="680"/>
      <c r="T37" s="680"/>
      <c r="U37" s="680"/>
      <c r="V37" s="680"/>
      <c r="W37" s="680"/>
      <c r="X37" s="680"/>
      <c r="Y37" s="681"/>
      <c r="Z37" s="682">
        <v>2.4</v>
      </c>
      <c r="AA37" s="682"/>
      <c r="AB37" s="682"/>
      <c r="AC37" s="682"/>
      <c r="AD37" s="683" t="s">
        <v>180</v>
      </c>
      <c r="AE37" s="683"/>
      <c r="AF37" s="683"/>
      <c r="AG37" s="683"/>
      <c r="AH37" s="683"/>
      <c r="AI37" s="683"/>
      <c r="AJ37" s="683"/>
      <c r="AK37" s="683"/>
      <c r="AL37" s="684" t="s">
        <v>128</v>
      </c>
      <c r="AM37" s="685"/>
      <c r="AN37" s="685"/>
      <c r="AO37" s="686"/>
      <c r="AQ37" s="756" t="s">
        <v>336</v>
      </c>
      <c r="AR37" s="757"/>
      <c r="AS37" s="757"/>
      <c r="AT37" s="757"/>
      <c r="AU37" s="757"/>
      <c r="AV37" s="757"/>
      <c r="AW37" s="757"/>
      <c r="AX37" s="757"/>
      <c r="AY37" s="758"/>
      <c r="AZ37" s="679">
        <v>6000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1021</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258774</v>
      </c>
      <c r="CS37" s="715"/>
      <c r="CT37" s="715"/>
      <c r="CU37" s="715"/>
      <c r="CV37" s="715"/>
      <c r="CW37" s="715"/>
      <c r="CX37" s="715"/>
      <c r="CY37" s="716"/>
      <c r="CZ37" s="684">
        <v>5</v>
      </c>
      <c r="DA37" s="713"/>
      <c r="DB37" s="713"/>
      <c r="DC37" s="717"/>
      <c r="DD37" s="688">
        <v>256843</v>
      </c>
      <c r="DE37" s="715"/>
      <c r="DF37" s="715"/>
      <c r="DG37" s="715"/>
      <c r="DH37" s="715"/>
      <c r="DI37" s="715"/>
      <c r="DJ37" s="715"/>
      <c r="DK37" s="716"/>
      <c r="DL37" s="688">
        <v>249857</v>
      </c>
      <c r="DM37" s="715"/>
      <c r="DN37" s="715"/>
      <c r="DO37" s="715"/>
      <c r="DP37" s="715"/>
      <c r="DQ37" s="715"/>
      <c r="DR37" s="715"/>
      <c r="DS37" s="715"/>
      <c r="DT37" s="715"/>
      <c r="DU37" s="715"/>
      <c r="DV37" s="716"/>
      <c r="DW37" s="684">
        <v>8.6999999999999993</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5583976</v>
      </c>
      <c r="S38" s="760"/>
      <c r="T38" s="760"/>
      <c r="U38" s="760"/>
      <c r="V38" s="760"/>
      <c r="W38" s="760"/>
      <c r="X38" s="760"/>
      <c r="Y38" s="761"/>
      <c r="Z38" s="762">
        <v>100</v>
      </c>
      <c r="AA38" s="762"/>
      <c r="AB38" s="762"/>
      <c r="AC38" s="762"/>
      <c r="AD38" s="763">
        <v>2738040</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180</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1736</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371133</v>
      </c>
      <c r="CS38" s="680"/>
      <c r="CT38" s="680"/>
      <c r="CU38" s="680"/>
      <c r="CV38" s="680"/>
      <c r="CW38" s="680"/>
      <c r="CX38" s="680"/>
      <c r="CY38" s="681"/>
      <c r="CZ38" s="684">
        <v>7.2</v>
      </c>
      <c r="DA38" s="713"/>
      <c r="DB38" s="713"/>
      <c r="DC38" s="717"/>
      <c r="DD38" s="688">
        <v>325037</v>
      </c>
      <c r="DE38" s="680"/>
      <c r="DF38" s="680"/>
      <c r="DG38" s="680"/>
      <c r="DH38" s="680"/>
      <c r="DI38" s="680"/>
      <c r="DJ38" s="680"/>
      <c r="DK38" s="681"/>
      <c r="DL38" s="688">
        <v>325037</v>
      </c>
      <c r="DM38" s="680"/>
      <c r="DN38" s="680"/>
      <c r="DO38" s="680"/>
      <c r="DP38" s="680"/>
      <c r="DQ38" s="680"/>
      <c r="DR38" s="680"/>
      <c r="DS38" s="680"/>
      <c r="DT38" s="680"/>
      <c r="DU38" s="680"/>
      <c r="DV38" s="681"/>
      <c r="DW38" s="684">
        <v>11.3</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180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263732</v>
      </c>
      <c r="CS39" s="715"/>
      <c r="CT39" s="715"/>
      <c r="CU39" s="715"/>
      <c r="CV39" s="715"/>
      <c r="CW39" s="715"/>
      <c r="CX39" s="715"/>
      <c r="CY39" s="716"/>
      <c r="CZ39" s="684">
        <v>5.0999999999999996</v>
      </c>
      <c r="DA39" s="713"/>
      <c r="DB39" s="713"/>
      <c r="DC39" s="717"/>
      <c r="DD39" s="688">
        <v>212707</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78055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180</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18688</v>
      </c>
      <c r="CS40" s="680"/>
      <c r="CT40" s="680"/>
      <c r="CU40" s="680"/>
      <c r="CV40" s="680"/>
      <c r="CW40" s="680"/>
      <c r="CX40" s="680"/>
      <c r="CY40" s="681"/>
      <c r="CZ40" s="684">
        <v>0.4</v>
      </c>
      <c r="DA40" s="713"/>
      <c r="DB40" s="713"/>
      <c r="DC40" s="717"/>
      <c r="DD40" s="688" t="s">
        <v>180</v>
      </c>
      <c r="DE40" s="680"/>
      <c r="DF40" s="680"/>
      <c r="DG40" s="680"/>
      <c r="DH40" s="680"/>
      <c r="DI40" s="680"/>
      <c r="DJ40" s="680"/>
      <c r="DK40" s="681"/>
      <c r="DL40" s="688" t="s">
        <v>180</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231344</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360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180</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889461</v>
      </c>
      <c r="CS42" s="680"/>
      <c r="CT42" s="680"/>
      <c r="CU42" s="680"/>
      <c r="CV42" s="680"/>
      <c r="CW42" s="680"/>
      <c r="CX42" s="680"/>
      <c r="CY42" s="681"/>
      <c r="CZ42" s="684">
        <v>17.3</v>
      </c>
      <c r="DA42" s="685"/>
      <c r="DB42" s="685"/>
      <c r="DC42" s="780"/>
      <c r="DD42" s="688">
        <v>177046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6325</v>
      </c>
      <c r="CS43" s="715"/>
      <c r="CT43" s="715"/>
      <c r="CU43" s="715"/>
      <c r="CV43" s="715"/>
      <c r="CW43" s="715"/>
      <c r="CX43" s="715"/>
      <c r="CY43" s="716"/>
      <c r="CZ43" s="684">
        <v>0.1</v>
      </c>
      <c r="DA43" s="713"/>
      <c r="DB43" s="713"/>
      <c r="DC43" s="717"/>
      <c r="DD43" s="688">
        <v>6325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307</v>
      </c>
      <c r="CE44" s="792"/>
      <c r="CF44" s="676" t="s">
        <v>358</v>
      </c>
      <c r="CG44" s="677"/>
      <c r="CH44" s="677"/>
      <c r="CI44" s="677"/>
      <c r="CJ44" s="677"/>
      <c r="CK44" s="677"/>
      <c r="CL44" s="677"/>
      <c r="CM44" s="677"/>
      <c r="CN44" s="677"/>
      <c r="CO44" s="677"/>
      <c r="CP44" s="677"/>
      <c r="CQ44" s="678"/>
      <c r="CR44" s="679">
        <v>888547</v>
      </c>
      <c r="CS44" s="680"/>
      <c r="CT44" s="680"/>
      <c r="CU44" s="680"/>
      <c r="CV44" s="680"/>
      <c r="CW44" s="680"/>
      <c r="CX44" s="680"/>
      <c r="CY44" s="681"/>
      <c r="CZ44" s="684">
        <v>17.2</v>
      </c>
      <c r="DA44" s="685"/>
      <c r="DB44" s="685"/>
      <c r="DC44" s="780"/>
      <c r="DD44" s="688">
        <v>177046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682519</v>
      </c>
      <c r="CS45" s="715"/>
      <c r="CT45" s="715"/>
      <c r="CU45" s="715"/>
      <c r="CV45" s="715"/>
      <c r="CW45" s="715"/>
      <c r="CX45" s="715"/>
      <c r="CY45" s="716"/>
      <c r="CZ45" s="684">
        <v>13.2</v>
      </c>
      <c r="DA45" s="713"/>
      <c r="DB45" s="713"/>
      <c r="DC45" s="717"/>
      <c r="DD45" s="688">
        <v>32330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201390</v>
      </c>
      <c r="CS46" s="680"/>
      <c r="CT46" s="680"/>
      <c r="CU46" s="680"/>
      <c r="CV46" s="680"/>
      <c r="CW46" s="680"/>
      <c r="CX46" s="680"/>
      <c r="CY46" s="681"/>
      <c r="CZ46" s="684">
        <v>3.9</v>
      </c>
      <c r="DA46" s="685"/>
      <c r="DB46" s="685"/>
      <c r="DC46" s="780"/>
      <c r="DD46" s="688">
        <v>140578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914</v>
      </c>
      <c r="CS47" s="715"/>
      <c r="CT47" s="715"/>
      <c r="CU47" s="715"/>
      <c r="CV47" s="715"/>
      <c r="CW47" s="715"/>
      <c r="CX47" s="715"/>
      <c r="CY47" s="716"/>
      <c r="CZ47" s="684">
        <v>0</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180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5154092</v>
      </c>
      <c r="CS49" s="749"/>
      <c r="CT49" s="749"/>
      <c r="CU49" s="749"/>
      <c r="CV49" s="749"/>
      <c r="CW49" s="749"/>
      <c r="CX49" s="749"/>
      <c r="CY49" s="781"/>
      <c r="CZ49" s="764">
        <v>100</v>
      </c>
      <c r="DA49" s="782"/>
      <c r="DB49" s="782"/>
      <c r="DC49" s="783"/>
      <c r="DD49" s="784">
        <v>3210623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z89Brlw5buV5Mn3Dt8VHh5mFQRfXId8rmx8gYlUJ4VeOhGjch4sFS7aJrlVx8GAPhAb9f1x8dyC8ILrYSQymQ==" saltValue="3ds+vboAFjrVj6f+ANdn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5533</v>
      </c>
      <c r="R7" s="815"/>
      <c r="S7" s="815"/>
      <c r="T7" s="815"/>
      <c r="U7" s="815"/>
      <c r="V7" s="815">
        <v>5103</v>
      </c>
      <c r="W7" s="815"/>
      <c r="X7" s="815"/>
      <c r="Y7" s="815"/>
      <c r="Z7" s="815"/>
      <c r="AA7" s="815">
        <v>430</v>
      </c>
      <c r="AB7" s="815"/>
      <c r="AC7" s="815"/>
      <c r="AD7" s="815"/>
      <c r="AE7" s="816"/>
      <c r="AF7" s="817">
        <v>387</v>
      </c>
      <c r="AG7" s="818"/>
      <c r="AH7" s="818"/>
      <c r="AI7" s="818"/>
      <c r="AJ7" s="819"/>
      <c r="AK7" s="854">
        <v>243</v>
      </c>
      <c r="AL7" s="855"/>
      <c r="AM7" s="855"/>
      <c r="AN7" s="855"/>
      <c r="AO7" s="855"/>
      <c r="AP7" s="855">
        <v>4607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65</v>
      </c>
      <c r="R8" s="839"/>
      <c r="S8" s="839"/>
      <c r="T8" s="839"/>
      <c r="U8" s="839"/>
      <c r="V8" s="839">
        <v>65</v>
      </c>
      <c r="W8" s="839"/>
      <c r="X8" s="839"/>
      <c r="Y8" s="839"/>
      <c r="Z8" s="839"/>
      <c r="AA8" s="839">
        <v>0</v>
      </c>
      <c r="AB8" s="839"/>
      <c r="AC8" s="839"/>
      <c r="AD8" s="839"/>
      <c r="AE8" s="840"/>
      <c r="AF8" s="841" t="s">
        <v>128</v>
      </c>
      <c r="AG8" s="842"/>
      <c r="AH8" s="842"/>
      <c r="AI8" s="842"/>
      <c r="AJ8" s="843"/>
      <c r="AK8" s="844">
        <v>18</v>
      </c>
      <c r="AL8" s="845"/>
      <c r="AM8" s="845"/>
      <c r="AN8" s="845"/>
      <c r="AO8" s="845"/>
      <c r="AP8" s="845" t="s">
        <v>567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11</v>
      </c>
      <c r="R9" s="839"/>
      <c r="S9" s="839"/>
      <c r="T9" s="839"/>
      <c r="U9" s="839"/>
      <c r="V9" s="839">
        <v>11</v>
      </c>
      <c r="W9" s="839"/>
      <c r="X9" s="839"/>
      <c r="Y9" s="839"/>
      <c r="Z9" s="839"/>
      <c r="AA9" s="839">
        <v>0</v>
      </c>
      <c r="AB9" s="839"/>
      <c r="AC9" s="839"/>
      <c r="AD9" s="839"/>
      <c r="AE9" s="840"/>
      <c r="AF9" s="841" t="s">
        <v>128</v>
      </c>
      <c r="AG9" s="842"/>
      <c r="AH9" s="842"/>
      <c r="AI9" s="842"/>
      <c r="AJ9" s="843"/>
      <c r="AK9" s="844" t="s">
        <v>568</v>
      </c>
      <c r="AL9" s="845"/>
      <c r="AM9" s="845"/>
      <c r="AN9" s="845"/>
      <c r="AO9" s="845"/>
      <c r="AP9" s="845" t="s">
        <v>568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5584</v>
      </c>
      <c r="R23" s="874"/>
      <c r="S23" s="874"/>
      <c r="T23" s="874"/>
      <c r="U23" s="874"/>
      <c r="V23" s="874">
        <v>5154</v>
      </c>
      <c r="W23" s="874"/>
      <c r="X23" s="874"/>
      <c r="Y23" s="874"/>
      <c r="Z23" s="874"/>
      <c r="AA23" s="874">
        <v>430</v>
      </c>
      <c r="AB23" s="874"/>
      <c r="AC23" s="874"/>
      <c r="AD23" s="874"/>
      <c r="AE23" s="875"/>
      <c r="AF23" s="876">
        <v>387</v>
      </c>
      <c r="AG23" s="874"/>
      <c r="AH23" s="874"/>
      <c r="AI23" s="874"/>
      <c r="AJ23" s="877"/>
      <c r="AK23" s="878"/>
      <c r="AL23" s="879"/>
      <c r="AM23" s="879"/>
      <c r="AN23" s="879"/>
      <c r="AO23" s="879"/>
      <c r="AP23" s="874">
        <v>4607</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994</v>
      </c>
      <c r="R28" s="903"/>
      <c r="S28" s="903"/>
      <c r="T28" s="903"/>
      <c r="U28" s="903"/>
      <c r="V28" s="903">
        <v>932</v>
      </c>
      <c r="W28" s="903"/>
      <c r="X28" s="903"/>
      <c r="Y28" s="903"/>
      <c r="Z28" s="903"/>
      <c r="AA28" s="903">
        <v>62</v>
      </c>
      <c r="AB28" s="903"/>
      <c r="AC28" s="903"/>
      <c r="AD28" s="903"/>
      <c r="AE28" s="904"/>
      <c r="AF28" s="905">
        <v>62</v>
      </c>
      <c r="AG28" s="903"/>
      <c r="AH28" s="903"/>
      <c r="AI28" s="903"/>
      <c r="AJ28" s="906"/>
      <c r="AK28" s="907">
        <v>85</v>
      </c>
      <c r="AL28" s="898"/>
      <c r="AM28" s="898"/>
      <c r="AN28" s="898"/>
      <c r="AO28" s="898"/>
      <c r="AP28" s="898" t="s">
        <v>578</v>
      </c>
      <c r="AQ28" s="898"/>
      <c r="AR28" s="898"/>
      <c r="AS28" s="898"/>
      <c r="AT28" s="898"/>
      <c r="AU28" s="898" t="s">
        <v>584</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713</v>
      </c>
      <c r="R29" s="839"/>
      <c r="S29" s="839"/>
      <c r="T29" s="839"/>
      <c r="U29" s="839"/>
      <c r="V29" s="839">
        <v>696</v>
      </c>
      <c r="W29" s="839"/>
      <c r="X29" s="839"/>
      <c r="Y29" s="839"/>
      <c r="Z29" s="839"/>
      <c r="AA29" s="839">
        <v>17</v>
      </c>
      <c r="AB29" s="839"/>
      <c r="AC29" s="839"/>
      <c r="AD29" s="839"/>
      <c r="AE29" s="840"/>
      <c r="AF29" s="841">
        <v>17</v>
      </c>
      <c r="AG29" s="842"/>
      <c r="AH29" s="842"/>
      <c r="AI29" s="842"/>
      <c r="AJ29" s="843"/>
      <c r="AK29" s="910">
        <v>116</v>
      </c>
      <c r="AL29" s="911"/>
      <c r="AM29" s="911"/>
      <c r="AN29" s="911"/>
      <c r="AO29" s="911"/>
      <c r="AP29" s="911" t="s">
        <v>579</v>
      </c>
      <c r="AQ29" s="911"/>
      <c r="AR29" s="911"/>
      <c r="AS29" s="911"/>
      <c r="AT29" s="911"/>
      <c r="AU29" s="911" t="s">
        <v>584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66</v>
      </c>
      <c r="R30" s="839"/>
      <c r="S30" s="839"/>
      <c r="T30" s="839"/>
      <c r="U30" s="839"/>
      <c r="V30" s="839">
        <v>65</v>
      </c>
      <c r="W30" s="839"/>
      <c r="X30" s="839"/>
      <c r="Y30" s="839"/>
      <c r="Z30" s="839"/>
      <c r="AA30" s="839">
        <v>1</v>
      </c>
      <c r="AB30" s="839"/>
      <c r="AC30" s="839"/>
      <c r="AD30" s="839"/>
      <c r="AE30" s="840"/>
      <c r="AF30" s="841">
        <v>1</v>
      </c>
      <c r="AG30" s="842"/>
      <c r="AH30" s="842"/>
      <c r="AI30" s="842"/>
      <c r="AJ30" s="843"/>
      <c r="AK30" s="910">
        <v>21</v>
      </c>
      <c r="AL30" s="911"/>
      <c r="AM30" s="911"/>
      <c r="AN30" s="911"/>
      <c r="AO30" s="911"/>
      <c r="AP30" s="911" t="s">
        <v>578</v>
      </c>
      <c r="AQ30" s="911"/>
      <c r="AR30" s="911"/>
      <c r="AS30" s="911"/>
      <c r="AT30" s="911"/>
      <c r="AU30" s="911" t="s">
        <v>585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v>
      </c>
      <c r="R31" s="839"/>
      <c r="S31" s="839"/>
      <c r="T31" s="839"/>
      <c r="U31" s="839"/>
      <c r="V31" s="839">
        <v>1</v>
      </c>
      <c r="W31" s="839"/>
      <c r="X31" s="839"/>
      <c r="Y31" s="839"/>
      <c r="Z31" s="839"/>
      <c r="AA31" s="839">
        <v>0</v>
      </c>
      <c r="AB31" s="839"/>
      <c r="AC31" s="839"/>
      <c r="AD31" s="839"/>
      <c r="AE31" s="840"/>
      <c r="AF31" s="841">
        <v>0</v>
      </c>
      <c r="AG31" s="842"/>
      <c r="AH31" s="842"/>
      <c r="AI31" s="842"/>
      <c r="AJ31" s="843"/>
      <c r="AK31" s="910" t="s">
        <v>578</v>
      </c>
      <c r="AL31" s="911"/>
      <c r="AM31" s="911"/>
      <c r="AN31" s="911"/>
      <c r="AO31" s="911"/>
      <c r="AP31" s="911" t="s">
        <v>578</v>
      </c>
      <c r="AQ31" s="911"/>
      <c r="AR31" s="911"/>
      <c r="AS31" s="911"/>
      <c r="AT31" s="911"/>
      <c r="AU31" s="911" t="s">
        <v>584</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157</v>
      </c>
      <c r="R32" s="839"/>
      <c r="S32" s="839"/>
      <c r="T32" s="839"/>
      <c r="U32" s="839"/>
      <c r="V32" s="839">
        <v>156</v>
      </c>
      <c r="W32" s="839"/>
      <c r="X32" s="839"/>
      <c r="Y32" s="839"/>
      <c r="Z32" s="839"/>
      <c r="AA32" s="839">
        <v>1</v>
      </c>
      <c r="AB32" s="839"/>
      <c r="AC32" s="839"/>
      <c r="AD32" s="839"/>
      <c r="AE32" s="840"/>
      <c r="AF32" s="841">
        <v>340</v>
      </c>
      <c r="AG32" s="842"/>
      <c r="AH32" s="842"/>
      <c r="AI32" s="842"/>
      <c r="AJ32" s="843"/>
      <c r="AK32" s="910">
        <v>6</v>
      </c>
      <c r="AL32" s="911"/>
      <c r="AM32" s="911"/>
      <c r="AN32" s="911"/>
      <c r="AO32" s="911"/>
      <c r="AP32" s="911">
        <v>941</v>
      </c>
      <c r="AQ32" s="911"/>
      <c r="AR32" s="911"/>
      <c r="AS32" s="911"/>
      <c r="AT32" s="911"/>
      <c r="AU32" s="911">
        <v>13</v>
      </c>
      <c r="AV32" s="911"/>
      <c r="AW32" s="911"/>
      <c r="AX32" s="911"/>
      <c r="AY32" s="911"/>
      <c r="AZ32" s="912"/>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126</v>
      </c>
      <c r="R33" s="839"/>
      <c r="S33" s="839"/>
      <c r="T33" s="839"/>
      <c r="U33" s="839"/>
      <c r="V33" s="839">
        <v>121</v>
      </c>
      <c r="W33" s="839"/>
      <c r="X33" s="839"/>
      <c r="Y33" s="839"/>
      <c r="Z33" s="839"/>
      <c r="AA33" s="839">
        <v>5</v>
      </c>
      <c r="AB33" s="839"/>
      <c r="AC33" s="839"/>
      <c r="AD33" s="839"/>
      <c r="AE33" s="840"/>
      <c r="AF33" s="841">
        <v>5</v>
      </c>
      <c r="AG33" s="842"/>
      <c r="AH33" s="842"/>
      <c r="AI33" s="842"/>
      <c r="AJ33" s="843"/>
      <c r="AK33" s="910">
        <v>62</v>
      </c>
      <c r="AL33" s="911"/>
      <c r="AM33" s="911"/>
      <c r="AN33" s="911"/>
      <c r="AO33" s="911"/>
      <c r="AP33" s="911">
        <v>580</v>
      </c>
      <c r="AQ33" s="911"/>
      <c r="AR33" s="911"/>
      <c r="AS33" s="911"/>
      <c r="AT33" s="911"/>
      <c r="AU33" s="911">
        <v>454</v>
      </c>
      <c r="AV33" s="911"/>
      <c r="AW33" s="911"/>
      <c r="AX33" s="911"/>
      <c r="AY33" s="911"/>
      <c r="AZ33" s="912"/>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425</v>
      </c>
      <c r="AG63" s="922"/>
      <c r="AH63" s="922"/>
      <c r="AI63" s="922"/>
      <c r="AJ63" s="923"/>
      <c r="AK63" s="924"/>
      <c r="AL63" s="919"/>
      <c r="AM63" s="919"/>
      <c r="AN63" s="919"/>
      <c r="AO63" s="919"/>
      <c r="AP63" s="922">
        <v>1521</v>
      </c>
      <c r="AQ63" s="922"/>
      <c r="AR63" s="922"/>
      <c r="AS63" s="922"/>
      <c r="AT63" s="922"/>
      <c r="AU63" s="922">
        <v>467</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395</v>
      </c>
      <c r="W66" s="798"/>
      <c r="X66" s="798"/>
      <c r="Y66" s="798"/>
      <c r="Z66" s="799"/>
      <c r="AA66" s="797" t="s">
        <v>396</v>
      </c>
      <c r="AB66" s="798"/>
      <c r="AC66" s="798"/>
      <c r="AD66" s="798"/>
      <c r="AE66" s="799"/>
      <c r="AF66" s="932" t="s">
        <v>397</v>
      </c>
      <c r="AG66" s="893"/>
      <c r="AH66" s="893"/>
      <c r="AI66" s="893"/>
      <c r="AJ66" s="933"/>
      <c r="AK66" s="797" t="s">
        <v>398</v>
      </c>
      <c r="AL66" s="821"/>
      <c r="AM66" s="821"/>
      <c r="AN66" s="821"/>
      <c r="AO66" s="822"/>
      <c r="AP66" s="797" t="s">
        <v>399</v>
      </c>
      <c r="AQ66" s="798"/>
      <c r="AR66" s="798"/>
      <c r="AS66" s="798"/>
      <c r="AT66" s="799"/>
      <c r="AU66" s="797" t="s">
        <v>416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v>4266</v>
      </c>
      <c r="R68" s="946"/>
      <c r="S68" s="946"/>
      <c r="T68" s="946"/>
      <c r="U68" s="946"/>
      <c r="V68" s="946">
        <v>4069</v>
      </c>
      <c r="W68" s="946"/>
      <c r="X68" s="946"/>
      <c r="Y68" s="946"/>
      <c r="Z68" s="946"/>
      <c r="AA68" s="946">
        <v>157</v>
      </c>
      <c r="AB68" s="946"/>
      <c r="AC68" s="946"/>
      <c r="AD68" s="946"/>
      <c r="AE68" s="946"/>
      <c r="AF68" s="946">
        <v>135</v>
      </c>
      <c r="AG68" s="946"/>
      <c r="AH68" s="946"/>
      <c r="AI68" s="946"/>
      <c r="AJ68" s="946"/>
      <c r="AK68" s="946">
        <v>113</v>
      </c>
      <c r="AL68" s="946"/>
      <c r="AM68" s="946"/>
      <c r="AN68" s="946"/>
      <c r="AO68" s="946"/>
      <c r="AP68" s="946">
        <v>1174</v>
      </c>
      <c r="AQ68" s="946"/>
      <c r="AR68" s="946"/>
      <c r="AS68" s="946"/>
      <c r="AT68" s="946"/>
      <c r="AU68" s="946" t="s">
        <v>504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570</v>
      </c>
      <c r="C69" s="954"/>
      <c r="D69" s="954"/>
      <c r="E69" s="954"/>
      <c r="F69" s="954"/>
      <c r="G69" s="954"/>
      <c r="H69" s="954"/>
      <c r="I69" s="954"/>
      <c r="J69" s="954"/>
      <c r="K69" s="954"/>
      <c r="L69" s="954"/>
      <c r="M69" s="954"/>
      <c r="N69" s="954"/>
      <c r="O69" s="954"/>
      <c r="P69" s="955"/>
      <c r="Q69" s="956">
        <v>4</v>
      </c>
      <c r="R69" s="911"/>
      <c r="S69" s="911"/>
      <c r="T69" s="911"/>
      <c r="U69" s="911"/>
      <c r="V69" s="911">
        <v>4</v>
      </c>
      <c r="W69" s="911"/>
      <c r="X69" s="911"/>
      <c r="Y69" s="911"/>
      <c r="Z69" s="911"/>
      <c r="AA69" s="911">
        <v>0</v>
      </c>
      <c r="AB69" s="911"/>
      <c r="AC69" s="911"/>
      <c r="AD69" s="911"/>
      <c r="AE69" s="911"/>
      <c r="AF69" s="911">
        <v>0</v>
      </c>
      <c r="AG69" s="911"/>
      <c r="AH69" s="911"/>
      <c r="AI69" s="911"/>
      <c r="AJ69" s="911"/>
      <c r="AK69" s="911">
        <v>0</v>
      </c>
      <c r="AL69" s="911"/>
      <c r="AM69" s="911"/>
      <c r="AN69" s="911"/>
      <c r="AO69" s="911"/>
      <c r="AP69" s="911">
        <v>0</v>
      </c>
      <c r="AQ69" s="911"/>
      <c r="AR69" s="911"/>
      <c r="AS69" s="911"/>
      <c r="AT69" s="911"/>
      <c r="AU69" s="911" t="s">
        <v>504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571</v>
      </c>
      <c r="C70" s="954"/>
      <c r="D70" s="954"/>
      <c r="E70" s="954"/>
      <c r="F70" s="954"/>
      <c r="G70" s="954"/>
      <c r="H70" s="954"/>
      <c r="I70" s="954"/>
      <c r="J70" s="954"/>
      <c r="K70" s="954"/>
      <c r="L70" s="954"/>
      <c r="M70" s="954"/>
      <c r="N70" s="954"/>
      <c r="O70" s="954"/>
      <c r="P70" s="955"/>
      <c r="Q70" s="956">
        <v>9184</v>
      </c>
      <c r="R70" s="911"/>
      <c r="S70" s="911"/>
      <c r="T70" s="911"/>
      <c r="U70" s="911"/>
      <c r="V70" s="911">
        <v>9066</v>
      </c>
      <c r="W70" s="911"/>
      <c r="X70" s="911"/>
      <c r="Y70" s="911"/>
      <c r="Z70" s="911"/>
      <c r="AA70" s="911">
        <v>118</v>
      </c>
      <c r="AB70" s="911"/>
      <c r="AC70" s="911"/>
      <c r="AD70" s="911"/>
      <c r="AE70" s="911"/>
      <c r="AF70" s="911">
        <v>0</v>
      </c>
      <c r="AG70" s="911"/>
      <c r="AH70" s="911"/>
      <c r="AI70" s="911"/>
      <c r="AJ70" s="911"/>
      <c r="AK70" s="911">
        <v>15</v>
      </c>
      <c r="AL70" s="911"/>
      <c r="AM70" s="911"/>
      <c r="AN70" s="911"/>
      <c r="AO70" s="911"/>
      <c r="AP70" s="911" t="s">
        <v>586</v>
      </c>
      <c r="AQ70" s="911"/>
      <c r="AR70" s="911"/>
      <c r="AS70" s="911"/>
      <c r="AT70" s="911"/>
      <c r="AU70" s="911" t="s">
        <v>587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572</v>
      </c>
      <c r="C71" s="954"/>
      <c r="D71" s="954"/>
      <c r="E71" s="954"/>
      <c r="F71" s="954"/>
      <c r="G71" s="954"/>
      <c r="H71" s="954"/>
      <c r="I71" s="954"/>
      <c r="J71" s="954"/>
      <c r="K71" s="954"/>
      <c r="L71" s="954"/>
      <c r="M71" s="954"/>
      <c r="N71" s="954"/>
      <c r="O71" s="954"/>
      <c r="P71" s="955"/>
      <c r="Q71" s="956">
        <v>1536</v>
      </c>
      <c r="R71" s="911"/>
      <c r="S71" s="911"/>
      <c r="T71" s="911"/>
      <c r="U71" s="911"/>
      <c r="V71" s="911">
        <v>1535</v>
      </c>
      <c r="W71" s="911"/>
      <c r="X71" s="911"/>
      <c r="Y71" s="911"/>
      <c r="Z71" s="911"/>
      <c r="AA71" s="911">
        <v>1</v>
      </c>
      <c r="AB71" s="911"/>
      <c r="AC71" s="911"/>
      <c r="AD71" s="911"/>
      <c r="AE71" s="911"/>
      <c r="AF71" s="911">
        <v>0</v>
      </c>
      <c r="AG71" s="911"/>
      <c r="AH71" s="911"/>
      <c r="AI71" s="911"/>
      <c r="AJ71" s="911"/>
      <c r="AK71" s="911">
        <v>0</v>
      </c>
      <c r="AL71" s="911"/>
      <c r="AM71" s="911"/>
      <c r="AN71" s="911"/>
      <c r="AO71" s="911"/>
      <c r="AP71" s="911" t="s">
        <v>586</v>
      </c>
      <c r="AQ71" s="911"/>
      <c r="AR71" s="911"/>
      <c r="AS71" s="911"/>
      <c r="AT71" s="911"/>
      <c r="AU71" s="911" t="s">
        <v>587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573</v>
      </c>
      <c r="C72" s="954"/>
      <c r="D72" s="954"/>
      <c r="E72" s="954"/>
      <c r="F72" s="954"/>
      <c r="G72" s="954"/>
      <c r="H72" s="954"/>
      <c r="I72" s="954"/>
      <c r="J72" s="954"/>
      <c r="K72" s="954"/>
      <c r="L72" s="954"/>
      <c r="M72" s="954"/>
      <c r="N72" s="954"/>
      <c r="O72" s="954"/>
      <c r="P72" s="955"/>
      <c r="Q72" s="956">
        <v>1</v>
      </c>
      <c r="R72" s="911"/>
      <c r="S72" s="911"/>
      <c r="T72" s="911"/>
      <c r="U72" s="911"/>
      <c r="V72" s="911">
        <v>1</v>
      </c>
      <c r="W72" s="911"/>
      <c r="X72" s="911"/>
      <c r="Y72" s="911"/>
      <c r="Z72" s="911"/>
      <c r="AA72" s="911">
        <v>0</v>
      </c>
      <c r="AB72" s="911"/>
      <c r="AC72" s="911"/>
      <c r="AD72" s="911"/>
      <c r="AE72" s="911"/>
      <c r="AF72" s="911">
        <v>0</v>
      </c>
      <c r="AG72" s="911"/>
      <c r="AH72" s="911"/>
      <c r="AI72" s="911"/>
      <c r="AJ72" s="911"/>
      <c r="AK72" s="911">
        <v>0</v>
      </c>
      <c r="AL72" s="911"/>
      <c r="AM72" s="911"/>
      <c r="AN72" s="911"/>
      <c r="AO72" s="911"/>
      <c r="AP72" s="911" t="s">
        <v>586</v>
      </c>
      <c r="AQ72" s="911"/>
      <c r="AR72" s="911"/>
      <c r="AS72" s="911"/>
      <c r="AT72" s="911"/>
      <c r="AU72" s="911" t="s">
        <v>588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574</v>
      </c>
      <c r="C73" s="954"/>
      <c r="D73" s="954"/>
      <c r="E73" s="954"/>
      <c r="F73" s="954"/>
      <c r="G73" s="954"/>
      <c r="H73" s="954"/>
      <c r="I73" s="954"/>
      <c r="J73" s="954"/>
      <c r="K73" s="954"/>
      <c r="L73" s="954"/>
      <c r="M73" s="954"/>
      <c r="N73" s="954"/>
      <c r="O73" s="954"/>
      <c r="P73" s="955"/>
      <c r="Q73" s="956">
        <v>60</v>
      </c>
      <c r="R73" s="911"/>
      <c r="S73" s="911"/>
      <c r="T73" s="911"/>
      <c r="U73" s="911"/>
      <c r="V73" s="911">
        <v>59</v>
      </c>
      <c r="W73" s="911"/>
      <c r="X73" s="911"/>
      <c r="Y73" s="911"/>
      <c r="Z73" s="911"/>
      <c r="AA73" s="911">
        <v>1</v>
      </c>
      <c r="AB73" s="911"/>
      <c r="AC73" s="911"/>
      <c r="AD73" s="911"/>
      <c r="AE73" s="911"/>
      <c r="AF73" s="911">
        <v>0</v>
      </c>
      <c r="AG73" s="911"/>
      <c r="AH73" s="911"/>
      <c r="AI73" s="911"/>
      <c r="AJ73" s="911"/>
      <c r="AK73" s="911">
        <v>24</v>
      </c>
      <c r="AL73" s="911"/>
      <c r="AM73" s="911"/>
      <c r="AN73" s="911"/>
      <c r="AO73" s="911"/>
      <c r="AP73" s="911" t="s">
        <v>586</v>
      </c>
      <c r="AQ73" s="911"/>
      <c r="AR73" s="911"/>
      <c r="AS73" s="911"/>
      <c r="AT73" s="911"/>
      <c r="AU73" s="911" t="s">
        <v>587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575</v>
      </c>
      <c r="C74" s="954"/>
      <c r="D74" s="954"/>
      <c r="E74" s="954"/>
      <c r="F74" s="954"/>
      <c r="G74" s="954"/>
      <c r="H74" s="954"/>
      <c r="I74" s="954"/>
      <c r="J74" s="954"/>
      <c r="K74" s="954"/>
      <c r="L74" s="954"/>
      <c r="M74" s="954"/>
      <c r="N74" s="954"/>
      <c r="O74" s="954"/>
      <c r="P74" s="955"/>
      <c r="Q74" s="956">
        <v>39</v>
      </c>
      <c r="R74" s="911"/>
      <c r="S74" s="911"/>
      <c r="T74" s="911"/>
      <c r="U74" s="911"/>
      <c r="V74" s="911">
        <v>37</v>
      </c>
      <c r="W74" s="911"/>
      <c r="X74" s="911"/>
      <c r="Y74" s="911"/>
      <c r="Z74" s="911"/>
      <c r="AA74" s="911">
        <v>2</v>
      </c>
      <c r="AB74" s="911"/>
      <c r="AC74" s="911"/>
      <c r="AD74" s="911"/>
      <c r="AE74" s="911"/>
      <c r="AF74" s="911">
        <v>0</v>
      </c>
      <c r="AG74" s="911"/>
      <c r="AH74" s="911"/>
      <c r="AI74" s="911"/>
      <c r="AJ74" s="911"/>
      <c r="AK74" s="911">
        <v>0</v>
      </c>
      <c r="AL74" s="911"/>
      <c r="AM74" s="911"/>
      <c r="AN74" s="911"/>
      <c r="AO74" s="911"/>
      <c r="AP74" s="911" t="s">
        <v>586</v>
      </c>
      <c r="AQ74" s="911"/>
      <c r="AR74" s="911"/>
      <c r="AS74" s="911"/>
      <c r="AT74" s="911"/>
      <c r="AU74" s="911" t="s">
        <v>587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576</v>
      </c>
      <c r="C75" s="954"/>
      <c r="D75" s="954"/>
      <c r="E75" s="954"/>
      <c r="F75" s="954"/>
      <c r="G75" s="954"/>
      <c r="H75" s="954"/>
      <c r="I75" s="954"/>
      <c r="J75" s="954"/>
      <c r="K75" s="954"/>
      <c r="L75" s="954"/>
      <c r="M75" s="954"/>
      <c r="N75" s="954"/>
      <c r="O75" s="954"/>
      <c r="P75" s="955"/>
      <c r="Q75" s="959">
        <v>1174</v>
      </c>
      <c r="R75" s="960"/>
      <c r="S75" s="960"/>
      <c r="T75" s="960"/>
      <c r="U75" s="910"/>
      <c r="V75" s="961">
        <v>1130</v>
      </c>
      <c r="W75" s="960"/>
      <c r="X75" s="960"/>
      <c r="Y75" s="960"/>
      <c r="Z75" s="910"/>
      <c r="AA75" s="961">
        <v>44</v>
      </c>
      <c r="AB75" s="960"/>
      <c r="AC75" s="960"/>
      <c r="AD75" s="960"/>
      <c r="AE75" s="910"/>
      <c r="AF75" s="961">
        <v>44</v>
      </c>
      <c r="AG75" s="960"/>
      <c r="AH75" s="960"/>
      <c r="AI75" s="960"/>
      <c r="AJ75" s="910"/>
      <c r="AK75" s="961">
        <v>0</v>
      </c>
      <c r="AL75" s="960"/>
      <c r="AM75" s="960"/>
      <c r="AN75" s="960"/>
      <c r="AO75" s="910"/>
      <c r="AP75" s="961" t="s">
        <v>586</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577</v>
      </c>
      <c r="C76" s="954"/>
      <c r="D76" s="954"/>
      <c r="E76" s="954"/>
      <c r="F76" s="954"/>
      <c r="G76" s="954"/>
      <c r="H76" s="954"/>
      <c r="I76" s="954"/>
      <c r="J76" s="954"/>
      <c r="K76" s="954"/>
      <c r="L76" s="954"/>
      <c r="M76" s="954"/>
      <c r="N76" s="954"/>
      <c r="O76" s="954"/>
      <c r="P76" s="955"/>
      <c r="Q76" s="959">
        <v>250623</v>
      </c>
      <c r="R76" s="960"/>
      <c r="S76" s="960"/>
      <c r="T76" s="960"/>
      <c r="U76" s="910"/>
      <c r="V76" s="961">
        <v>237946</v>
      </c>
      <c r="W76" s="960"/>
      <c r="X76" s="960"/>
      <c r="Y76" s="960"/>
      <c r="Z76" s="910"/>
      <c r="AA76" s="961">
        <v>12677</v>
      </c>
      <c r="AB76" s="960"/>
      <c r="AC76" s="960"/>
      <c r="AD76" s="960"/>
      <c r="AE76" s="910"/>
      <c r="AF76" s="961">
        <v>12677</v>
      </c>
      <c r="AG76" s="960"/>
      <c r="AH76" s="960"/>
      <c r="AI76" s="960"/>
      <c r="AJ76" s="910"/>
      <c r="AK76" s="961">
        <v>923</v>
      </c>
      <c r="AL76" s="960"/>
      <c r="AM76" s="960"/>
      <c r="AN76" s="960"/>
      <c r="AO76" s="910"/>
      <c r="AP76" s="961" t="s">
        <v>567</v>
      </c>
      <c r="AQ76" s="960"/>
      <c r="AR76" s="960"/>
      <c r="AS76" s="960"/>
      <c r="AT76" s="910"/>
      <c r="AU76" s="961" t="s">
        <v>587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306</v>
      </c>
      <c r="AG109" s="975"/>
      <c r="AH109" s="975"/>
      <c r="AI109" s="975"/>
      <c r="AJ109" s="976"/>
      <c r="AK109" s="974" t="s">
        <v>305</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306</v>
      </c>
      <c r="BW109" s="975"/>
      <c r="BX109" s="975"/>
      <c r="BY109" s="975"/>
      <c r="BZ109" s="976"/>
      <c r="CA109" s="974" t="s">
        <v>305</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306</v>
      </c>
      <c r="DM109" s="975"/>
      <c r="DN109" s="975"/>
      <c r="DO109" s="975"/>
      <c r="DP109" s="976"/>
      <c r="DQ109" s="974" t="s">
        <v>305</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358119</v>
      </c>
      <c r="AB110" s="982"/>
      <c r="AC110" s="982"/>
      <c r="AD110" s="982"/>
      <c r="AE110" s="983"/>
      <c r="AF110" s="984">
        <v>393884</v>
      </c>
      <c r="AG110" s="982"/>
      <c r="AH110" s="982"/>
      <c r="AI110" s="982"/>
      <c r="AJ110" s="983"/>
      <c r="AK110" s="984">
        <v>398705</v>
      </c>
      <c r="AL110" s="982"/>
      <c r="AM110" s="982"/>
      <c r="AN110" s="982"/>
      <c r="AO110" s="983"/>
      <c r="AP110" s="985">
        <v>15.7</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4434010</v>
      </c>
      <c r="BR110" s="1017"/>
      <c r="BS110" s="1017"/>
      <c r="BT110" s="1017"/>
      <c r="BU110" s="1017"/>
      <c r="BV110" s="1017">
        <v>4652058</v>
      </c>
      <c r="BW110" s="1017"/>
      <c r="BX110" s="1017"/>
      <c r="BY110" s="1017"/>
      <c r="BZ110" s="1017"/>
      <c r="CA110" s="1017">
        <v>4607020</v>
      </c>
      <c r="CB110" s="1017"/>
      <c r="CC110" s="1017"/>
      <c r="CD110" s="1017"/>
      <c r="CE110" s="1017"/>
      <c r="CF110" s="1031">
        <v>180.9</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17589</v>
      </c>
      <c r="BR111" s="1010"/>
      <c r="BS111" s="1010"/>
      <c r="BT111" s="1010"/>
      <c r="BU111" s="1010"/>
      <c r="BV111" s="1010">
        <v>12834</v>
      </c>
      <c r="BW111" s="1010"/>
      <c r="BX111" s="1010"/>
      <c r="BY111" s="1010"/>
      <c r="BZ111" s="1010"/>
      <c r="CA111" s="1010">
        <v>7269</v>
      </c>
      <c r="CB111" s="1010"/>
      <c r="CC111" s="1010"/>
      <c r="CD111" s="1010"/>
      <c r="CE111" s="1010"/>
      <c r="CF111" s="1004">
        <v>0.3</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539779</v>
      </c>
      <c r="BR112" s="1010"/>
      <c r="BS112" s="1010"/>
      <c r="BT112" s="1010"/>
      <c r="BU112" s="1010"/>
      <c r="BV112" s="1010">
        <v>506267</v>
      </c>
      <c r="BW112" s="1010"/>
      <c r="BX112" s="1010"/>
      <c r="BY112" s="1010"/>
      <c r="BZ112" s="1010"/>
      <c r="CA112" s="1010">
        <v>467342</v>
      </c>
      <c r="CB112" s="1010"/>
      <c r="CC112" s="1010"/>
      <c r="CD112" s="1010"/>
      <c r="CE112" s="1010"/>
      <c r="CF112" s="1004">
        <v>18.399999999999999</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59840</v>
      </c>
      <c r="AB113" s="1024"/>
      <c r="AC113" s="1024"/>
      <c r="AD113" s="1024"/>
      <c r="AE113" s="1025"/>
      <c r="AF113" s="1026">
        <v>61130</v>
      </c>
      <c r="AG113" s="1024"/>
      <c r="AH113" s="1024"/>
      <c r="AI113" s="1024"/>
      <c r="AJ113" s="1025"/>
      <c r="AK113" s="1026">
        <v>64997</v>
      </c>
      <c r="AL113" s="1024"/>
      <c r="AM113" s="1024"/>
      <c r="AN113" s="1024"/>
      <c r="AO113" s="1025"/>
      <c r="AP113" s="1027">
        <v>2.6</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64986</v>
      </c>
      <c r="BR113" s="1010"/>
      <c r="BS113" s="1010"/>
      <c r="BT113" s="1010"/>
      <c r="BU113" s="1010"/>
      <c r="BV113" s="1010">
        <v>40849</v>
      </c>
      <c r="BW113" s="1010"/>
      <c r="BX113" s="1010"/>
      <c r="BY113" s="1010"/>
      <c r="BZ113" s="1010"/>
      <c r="CA113" s="1010">
        <v>24908</v>
      </c>
      <c r="CB113" s="1010"/>
      <c r="CC113" s="1010"/>
      <c r="CD113" s="1010"/>
      <c r="CE113" s="1010"/>
      <c r="CF113" s="1004">
        <v>1</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27898</v>
      </c>
      <c r="AB114" s="1049"/>
      <c r="AC114" s="1049"/>
      <c r="AD114" s="1049"/>
      <c r="AE114" s="1050"/>
      <c r="AF114" s="1051">
        <v>26617</v>
      </c>
      <c r="AG114" s="1049"/>
      <c r="AH114" s="1049"/>
      <c r="AI114" s="1049"/>
      <c r="AJ114" s="1050"/>
      <c r="AK114" s="1051">
        <v>14132</v>
      </c>
      <c r="AL114" s="1049"/>
      <c r="AM114" s="1049"/>
      <c r="AN114" s="1049"/>
      <c r="AO114" s="1050"/>
      <c r="AP114" s="1052">
        <v>0.6</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40008</v>
      </c>
      <c r="BR114" s="1010"/>
      <c r="BS114" s="1010"/>
      <c r="BT114" s="1010"/>
      <c r="BU114" s="1010"/>
      <c r="BV114" s="1010">
        <v>69868</v>
      </c>
      <c r="BW114" s="1010"/>
      <c r="BX114" s="1010"/>
      <c r="BY114" s="1010"/>
      <c r="BZ114" s="1010"/>
      <c r="CA114" s="1010">
        <v>18635</v>
      </c>
      <c r="CB114" s="1010"/>
      <c r="CC114" s="1010"/>
      <c r="CD114" s="1010"/>
      <c r="CE114" s="1010"/>
      <c r="CF114" s="1004">
        <v>0.7</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5112</v>
      </c>
      <c r="AB115" s="1024"/>
      <c r="AC115" s="1024"/>
      <c r="AD115" s="1024"/>
      <c r="AE115" s="1025"/>
      <c r="AF115" s="1026">
        <v>5058</v>
      </c>
      <c r="AG115" s="1024"/>
      <c r="AH115" s="1024"/>
      <c r="AI115" s="1024"/>
      <c r="AJ115" s="1025"/>
      <c r="AK115" s="1026">
        <v>5003</v>
      </c>
      <c r="AL115" s="1024"/>
      <c r="AM115" s="1024"/>
      <c r="AN115" s="1024"/>
      <c r="AO115" s="1025"/>
      <c r="AP115" s="1027">
        <v>0.2</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449</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v>
      </c>
      <c r="AB116" s="1049"/>
      <c r="AC116" s="1049"/>
      <c r="AD116" s="1049"/>
      <c r="AE116" s="1050"/>
      <c r="AF116" s="1051">
        <v>37</v>
      </c>
      <c r="AG116" s="1049"/>
      <c r="AH116" s="1049"/>
      <c r="AI116" s="1049"/>
      <c r="AJ116" s="1050"/>
      <c r="AK116" s="1051">
        <v>35</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17589</v>
      </c>
      <c r="DH116" s="1049"/>
      <c r="DI116" s="1049"/>
      <c r="DJ116" s="1049"/>
      <c r="DK116" s="1050"/>
      <c r="DL116" s="1051">
        <v>12834</v>
      </c>
      <c r="DM116" s="1049"/>
      <c r="DN116" s="1049"/>
      <c r="DO116" s="1049"/>
      <c r="DP116" s="1050"/>
      <c r="DQ116" s="1051">
        <v>7269</v>
      </c>
      <c r="DR116" s="1049"/>
      <c r="DS116" s="1049"/>
      <c r="DT116" s="1049"/>
      <c r="DU116" s="1050"/>
      <c r="DV116" s="1052">
        <v>0.3</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450975</v>
      </c>
      <c r="AB117" s="1067"/>
      <c r="AC117" s="1067"/>
      <c r="AD117" s="1067"/>
      <c r="AE117" s="1068"/>
      <c r="AF117" s="1069">
        <v>486726</v>
      </c>
      <c r="AG117" s="1067"/>
      <c r="AH117" s="1067"/>
      <c r="AI117" s="1067"/>
      <c r="AJ117" s="1068"/>
      <c r="AK117" s="1069">
        <v>482872</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306</v>
      </c>
      <c r="AG118" s="975"/>
      <c r="AH118" s="975"/>
      <c r="AI118" s="975"/>
      <c r="AJ118" s="976"/>
      <c r="AK118" s="974" t="s">
        <v>305</v>
      </c>
      <c r="AL118" s="975"/>
      <c r="AM118" s="975"/>
      <c r="AN118" s="975"/>
      <c r="AO118" s="976"/>
      <c r="AP118" s="1061" t="s">
        <v>427</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458</v>
      </c>
      <c r="BP119" s="1096"/>
      <c r="BQ119" s="1087">
        <v>5096372</v>
      </c>
      <c r="BR119" s="1088"/>
      <c r="BS119" s="1088"/>
      <c r="BT119" s="1088"/>
      <c r="BU119" s="1088"/>
      <c r="BV119" s="1088">
        <v>5281876</v>
      </c>
      <c r="BW119" s="1088"/>
      <c r="BX119" s="1088"/>
      <c r="BY119" s="1088"/>
      <c r="BZ119" s="1088"/>
      <c r="CA119" s="1088">
        <v>5125174</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1603095</v>
      </c>
      <c r="BR120" s="1017"/>
      <c r="BS120" s="1017"/>
      <c r="BT120" s="1017"/>
      <c r="BU120" s="1017"/>
      <c r="BV120" s="1017">
        <v>1621714</v>
      </c>
      <c r="BW120" s="1017"/>
      <c r="BX120" s="1017"/>
      <c r="BY120" s="1017"/>
      <c r="BZ120" s="1017"/>
      <c r="CA120" s="1017">
        <v>1711264</v>
      </c>
      <c r="CB120" s="1017"/>
      <c r="CC120" s="1017"/>
      <c r="CD120" s="1017"/>
      <c r="CE120" s="1017"/>
      <c r="CF120" s="1031">
        <v>67.2</v>
      </c>
      <c r="CG120" s="1032"/>
      <c r="CH120" s="1032"/>
      <c r="CI120" s="1032"/>
      <c r="CJ120" s="1032"/>
      <c r="CK120" s="1097" t="s">
        <v>462</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539779</v>
      </c>
      <c r="DH120" s="1017"/>
      <c r="DI120" s="1017"/>
      <c r="DJ120" s="1017"/>
      <c r="DK120" s="1017"/>
      <c r="DL120" s="1017">
        <v>506267</v>
      </c>
      <c r="DM120" s="1017"/>
      <c r="DN120" s="1017"/>
      <c r="DO120" s="1017"/>
      <c r="DP120" s="1017"/>
      <c r="DQ120" s="1017">
        <v>454164</v>
      </c>
      <c r="DR120" s="1017"/>
      <c r="DS120" s="1017"/>
      <c r="DT120" s="1017"/>
      <c r="DU120" s="1017"/>
      <c r="DV120" s="1018">
        <v>17.8</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v>192</v>
      </c>
      <c r="BW121" s="1010"/>
      <c r="BX121" s="1010"/>
      <c r="BY121" s="1010"/>
      <c r="BZ121" s="1010"/>
      <c r="CA121" s="1010">
        <v>2115</v>
      </c>
      <c r="CB121" s="1010"/>
      <c r="CC121" s="1010"/>
      <c r="CD121" s="1010"/>
      <c r="CE121" s="1010"/>
      <c r="CF121" s="1004">
        <v>0.1</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t="s">
        <v>449</v>
      </c>
      <c r="DH121" s="1010"/>
      <c r="DI121" s="1010"/>
      <c r="DJ121" s="1010"/>
      <c r="DK121" s="1010"/>
      <c r="DL121" s="1010" t="s">
        <v>128</v>
      </c>
      <c r="DM121" s="1010"/>
      <c r="DN121" s="1010"/>
      <c r="DO121" s="1010"/>
      <c r="DP121" s="1010"/>
      <c r="DQ121" s="1010">
        <v>13178</v>
      </c>
      <c r="DR121" s="1010"/>
      <c r="DS121" s="1010"/>
      <c r="DT121" s="1010"/>
      <c r="DU121" s="1010"/>
      <c r="DV121" s="1011">
        <v>0.5</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3203311</v>
      </c>
      <c r="BR122" s="1088"/>
      <c r="BS122" s="1088"/>
      <c r="BT122" s="1088"/>
      <c r="BU122" s="1088"/>
      <c r="BV122" s="1088">
        <v>3223310</v>
      </c>
      <c r="BW122" s="1088"/>
      <c r="BX122" s="1088"/>
      <c r="BY122" s="1088"/>
      <c r="BZ122" s="1088"/>
      <c r="CA122" s="1088">
        <v>3085854</v>
      </c>
      <c r="CB122" s="1088"/>
      <c r="CC122" s="1088"/>
      <c r="CD122" s="1088"/>
      <c r="CE122" s="1088"/>
      <c r="CF122" s="1108">
        <v>121.2</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128</v>
      </c>
      <c r="DR122" s="1010"/>
      <c r="DS122" s="1010"/>
      <c r="DT122" s="1010"/>
      <c r="DU122" s="1010"/>
      <c r="DV122" s="1011" t="s">
        <v>128</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5112</v>
      </c>
      <c r="AB123" s="1049"/>
      <c r="AC123" s="1049"/>
      <c r="AD123" s="1049"/>
      <c r="AE123" s="1050"/>
      <c r="AF123" s="1051">
        <v>5058</v>
      </c>
      <c r="AG123" s="1049"/>
      <c r="AH123" s="1049"/>
      <c r="AI123" s="1049"/>
      <c r="AJ123" s="1050"/>
      <c r="AK123" s="1051">
        <v>5003</v>
      </c>
      <c r="AL123" s="1049"/>
      <c r="AM123" s="1049"/>
      <c r="AN123" s="1049"/>
      <c r="AO123" s="1050"/>
      <c r="AP123" s="1052">
        <v>0.2</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466</v>
      </c>
      <c r="BP123" s="1096"/>
      <c r="BQ123" s="1155">
        <v>4806406</v>
      </c>
      <c r="BR123" s="1156"/>
      <c r="BS123" s="1156"/>
      <c r="BT123" s="1156"/>
      <c r="BU123" s="1156"/>
      <c r="BV123" s="1156">
        <v>4845216</v>
      </c>
      <c r="BW123" s="1156"/>
      <c r="BX123" s="1156"/>
      <c r="BY123" s="1156"/>
      <c r="BZ123" s="1156"/>
      <c r="CA123" s="1156">
        <v>4799233</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11.8</v>
      </c>
      <c r="BR124" s="1118"/>
      <c r="BS124" s="1118"/>
      <c r="BT124" s="1118"/>
      <c r="BU124" s="1118"/>
      <c r="BV124" s="1118">
        <v>17.7</v>
      </c>
      <c r="BW124" s="1118"/>
      <c r="BX124" s="1118"/>
      <c r="BY124" s="1118"/>
      <c r="BZ124" s="1118"/>
      <c r="CA124" s="1118">
        <v>12.7</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449</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t="s">
        <v>128</v>
      </c>
      <c r="AB128" s="1138"/>
      <c r="AC128" s="1138"/>
      <c r="AD128" s="1138"/>
      <c r="AE128" s="1139"/>
      <c r="AF128" s="1140" t="s">
        <v>128</v>
      </c>
      <c r="AG128" s="1138"/>
      <c r="AH128" s="1138"/>
      <c r="AI128" s="1138"/>
      <c r="AJ128" s="1139"/>
      <c r="AK128" s="1140">
        <v>192</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449</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2737020</v>
      </c>
      <c r="AB129" s="1049"/>
      <c r="AC129" s="1049"/>
      <c r="AD129" s="1049"/>
      <c r="AE129" s="1050"/>
      <c r="AF129" s="1051">
        <v>2761646</v>
      </c>
      <c r="AG129" s="1049"/>
      <c r="AH129" s="1049"/>
      <c r="AI129" s="1049"/>
      <c r="AJ129" s="1050"/>
      <c r="AK129" s="1051">
        <v>2850667</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297418</v>
      </c>
      <c r="AB130" s="1049"/>
      <c r="AC130" s="1049"/>
      <c r="AD130" s="1049"/>
      <c r="AE130" s="1050"/>
      <c r="AF130" s="1051">
        <v>301972</v>
      </c>
      <c r="AG130" s="1049"/>
      <c r="AH130" s="1049"/>
      <c r="AI130" s="1049"/>
      <c r="AJ130" s="1050"/>
      <c r="AK130" s="1051">
        <v>303926</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6.9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2439602</v>
      </c>
      <c r="AB131" s="1074"/>
      <c r="AC131" s="1074"/>
      <c r="AD131" s="1074"/>
      <c r="AE131" s="1075"/>
      <c r="AF131" s="1073">
        <v>2459674</v>
      </c>
      <c r="AG131" s="1074"/>
      <c r="AH131" s="1074"/>
      <c r="AI131" s="1074"/>
      <c r="AJ131" s="1075"/>
      <c r="AK131" s="1073">
        <v>2546741</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6.2943463729999998</v>
      </c>
      <c r="AB132" s="1190"/>
      <c r="AC132" s="1190"/>
      <c r="AD132" s="1190"/>
      <c r="AE132" s="1191"/>
      <c r="AF132" s="1192">
        <v>7.511320606</v>
      </c>
      <c r="AG132" s="1190"/>
      <c r="AH132" s="1190"/>
      <c r="AI132" s="1190"/>
      <c r="AJ132" s="1191"/>
      <c r="AK132" s="1192">
        <v>7.018931254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6</v>
      </c>
      <c r="AB133" s="1173"/>
      <c r="AC133" s="1173"/>
      <c r="AD133" s="1173"/>
      <c r="AE133" s="1174"/>
      <c r="AF133" s="1172">
        <v>6.8</v>
      </c>
      <c r="AG133" s="1173"/>
      <c r="AH133" s="1173"/>
      <c r="AI133" s="1173"/>
      <c r="AJ133" s="1174"/>
      <c r="AK133" s="1172">
        <v>6.9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OrIfNQ6MK8fAUNGP902oiohiAX8h3gn4ZjKwa4J/056zJkHTFd7LbrqU8DEBxO9gX/wghfuRTiHHtzHtB7aEw==" saltValue="Ja157NS+N5IXlwLPYfD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VhqhmgMO88yFh/204FheavfaJlnJgM1xrXPC3E/5HGkI1bJjRkfGRxo2P791JrHSREgUdzx9AKrOp68pJPLyw==" saltValue="irbF5/YpD5e5S6SD2s/v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6ee4lanQ94nEmhOLrI+osMoWtuYjZmDfdK+IypIHrOBzJMCcWTjFcKBzlTs09kUDyQ4cdlaj6iL7wDAx++U4w==" saltValue="av+OnAFKF2q5fg6ibQNbr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902794</v>
      </c>
      <c r="AP9" s="312">
        <v>103059</v>
      </c>
      <c r="AQ9" s="313">
        <v>107683</v>
      </c>
      <c r="AR9" s="314">
        <v>-4.3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37734</v>
      </c>
      <c r="AP10" s="315">
        <v>4308</v>
      </c>
      <c r="AQ10" s="316">
        <v>13084</v>
      </c>
      <c r="AR10" s="317">
        <v>-67.099999999999994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95926</v>
      </c>
      <c r="AP11" s="315">
        <v>10950</v>
      </c>
      <c r="AQ11" s="316">
        <v>13980</v>
      </c>
      <c r="AR11" s="317">
        <v>-21.7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1895</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28550</v>
      </c>
      <c r="AP14" s="315">
        <v>3259</v>
      </c>
      <c r="AQ14" s="316">
        <v>5185</v>
      </c>
      <c r="AR14" s="317">
        <v>-37.1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6325</v>
      </c>
      <c r="AP15" s="315">
        <v>722</v>
      </c>
      <c r="AQ15" s="316">
        <v>2748</v>
      </c>
      <c r="AR15" s="317">
        <v>-73.7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-91720</v>
      </c>
      <c r="AP16" s="315">
        <v>-10470</v>
      </c>
      <c r="AQ16" s="316">
        <v>-9965</v>
      </c>
      <c r="AR16" s="317">
        <v>5.0999999999999996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979609</v>
      </c>
      <c r="AP17" s="315">
        <v>111828</v>
      </c>
      <c r="AQ17" s="316">
        <v>134610</v>
      </c>
      <c r="AR17" s="317">
        <v>-16.899999999999999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11.42</v>
      </c>
      <c r="AP21" s="328">
        <v>12.5</v>
      </c>
      <c r="AQ21" s="329">
        <v>-1.08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98.4</v>
      </c>
      <c r="AP22" s="333">
        <v>95.7</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398705</v>
      </c>
      <c r="AP32" s="342">
        <v>45514</v>
      </c>
      <c r="AQ32" s="343">
        <v>66752</v>
      </c>
      <c r="AR32" s="344">
        <v>-31.8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64997</v>
      </c>
      <c r="AP35" s="342">
        <v>7420</v>
      </c>
      <c r="AQ35" s="343">
        <v>23231</v>
      </c>
      <c r="AR35" s="344">
        <v>-68.099999999999994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14132</v>
      </c>
      <c r="AP36" s="342">
        <v>1613</v>
      </c>
      <c r="AQ36" s="343">
        <v>3463</v>
      </c>
      <c r="AR36" s="344">
        <v>-53.4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5003</v>
      </c>
      <c r="AP37" s="342">
        <v>571</v>
      </c>
      <c r="AQ37" s="343">
        <v>751</v>
      </c>
      <c r="AR37" s="344">
        <v>-24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v>35</v>
      </c>
      <c r="AP38" s="345">
        <v>4</v>
      </c>
      <c r="AQ38" s="346">
        <v>11</v>
      </c>
      <c r="AR38" s="334">
        <v>-63.6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-192</v>
      </c>
      <c r="AP39" s="342">
        <v>-22</v>
      </c>
      <c r="AQ39" s="343">
        <v>-2100</v>
      </c>
      <c r="AR39" s="344">
        <v>-99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-303926</v>
      </c>
      <c r="AP40" s="342">
        <v>-34695</v>
      </c>
      <c r="AQ40" s="343">
        <v>-67233</v>
      </c>
      <c r="AR40" s="344">
        <v>-48.4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178754</v>
      </c>
      <c r="AP41" s="342">
        <v>20406</v>
      </c>
      <c r="AQ41" s="343">
        <v>24874</v>
      </c>
      <c r="AR41" s="344">
        <v>-18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1174211</v>
      </c>
      <c r="AN51" s="364">
        <v>138045</v>
      </c>
      <c r="AO51" s="365">
        <v>114.4</v>
      </c>
      <c r="AP51" s="366">
        <v>128485</v>
      </c>
      <c r="AQ51" s="367">
        <v>8.6999999999999993</v>
      </c>
      <c r="AR51" s="368">
        <v>105.7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385014</v>
      </c>
      <c r="AN52" s="372">
        <v>45264</v>
      </c>
      <c r="AO52" s="373">
        <v>21</v>
      </c>
      <c r="AP52" s="374">
        <v>62765</v>
      </c>
      <c r="AQ52" s="375">
        <v>9.9</v>
      </c>
      <c r="AR52" s="376">
        <v>11.1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2392962</v>
      </c>
      <c r="AN53" s="364">
        <v>280699</v>
      </c>
      <c r="AO53" s="365">
        <v>103.3</v>
      </c>
      <c r="AP53" s="366">
        <v>128611</v>
      </c>
      <c r="AQ53" s="367">
        <v>0.1</v>
      </c>
      <c r="AR53" s="368">
        <v>103.2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292717</v>
      </c>
      <c r="AN54" s="372">
        <v>34336</v>
      </c>
      <c r="AO54" s="373">
        <v>-24.1</v>
      </c>
      <c r="AP54" s="374">
        <v>61552</v>
      </c>
      <c r="AQ54" s="375">
        <v>-1.9</v>
      </c>
      <c r="AR54" s="376">
        <v>-22.2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991493</v>
      </c>
      <c r="AN55" s="364">
        <v>115666</v>
      </c>
      <c r="AO55" s="365">
        <v>-58.8</v>
      </c>
      <c r="AP55" s="366">
        <v>138651</v>
      </c>
      <c r="AQ55" s="367">
        <v>7.8</v>
      </c>
      <c r="AR55" s="368">
        <v>-66.599999999999994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607667</v>
      </c>
      <c r="AN56" s="372">
        <v>70890</v>
      </c>
      <c r="AO56" s="373">
        <v>106.5</v>
      </c>
      <c r="AP56" s="374">
        <v>71211</v>
      </c>
      <c r="AQ56" s="375">
        <v>15.7</v>
      </c>
      <c r="AR56" s="376">
        <v>90.8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1061796</v>
      </c>
      <c r="AN57" s="364">
        <v>122666</v>
      </c>
      <c r="AO57" s="365">
        <v>6.1</v>
      </c>
      <c r="AP57" s="366">
        <v>122882</v>
      </c>
      <c r="AQ57" s="367">
        <v>-11.4</v>
      </c>
      <c r="AR57" s="368">
        <v>17.5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741771</v>
      </c>
      <c r="AN58" s="372">
        <v>85694</v>
      </c>
      <c r="AO58" s="373">
        <v>20.9</v>
      </c>
      <c r="AP58" s="374">
        <v>65785</v>
      </c>
      <c r="AQ58" s="375">
        <v>-7.6</v>
      </c>
      <c r="AR58" s="376">
        <v>28.5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888547</v>
      </c>
      <c r="AN59" s="364">
        <v>101432</v>
      </c>
      <c r="AO59" s="365">
        <v>-17.3</v>
      </c>
      <c r="AP59" s="366">
        <v>114790</v>
      </c>
      <c r="AQ59" s="367">
        <v>-6.6</v>
      </c>
      <c r="AR59" s="368">
        <v>-10.7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201390</v>
      </c>
      <c r="AN60" s="372">
        <v>22990</v>
      </c>
      <c r="AO60" s="373">
        <v>-73.2</v>
      </c>
      <c r="AP60" s="374">
        <v>55601</v>
      </c>
      <c r="AQ60" s="375">
        <v>-15.5</v>
      </c>
      <c r="AR60" s="376">
        <v>-57.7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1301802</v>
      </c>
      <c r="AN61" s="379">
        <v>151702</v>
      </c>
      <c r="AO61" s="380">
        <v>29.5</v>
      </c>
      <c r="AP61" s="381">
        <v>126684</v>
      </c>
      <c r="AQ61" s="382">
        <v>-0.3</v>
      </c>
      <c r="AR61" s="368">
        <v>29.8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445712</v>
      </c>
      <c r="AN62" s="372">
        <v>51835</v>
      </c>
      <c r="AO62" s="373">
        <v>10.199999999999999</v>
      </c>
      <c r="AP62" s="374">
        <v>63383</v>
      </c>
      <c r="AQ62" s="375">
        <v>0.1</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8alBsWLNd+afjzw0RCLznzOU0xp65D/P6aAWHmPtZ+NUoqqZb8/VQ/swdUQj3DlZD9WGCvEwyToas/ABIn0Eg==" saltValue="DPmAvKnSMrufZ0w93No1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6UzWOCLVQtm699SQL9sIfZspFXdB3P0CaqVXAANQnmEYt9M+oEWf8EVM8Bwy9uFuQ8x5Q9OYyranlwWXI5eBA==" saltValue="+aAUMPna9/yJe6dlLA5gU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KA3NBfyZmtINI6ijuDnEKJNvsIdiFpwfTiW13rZuca6f5id9W6yo8SFkmB7p4151nnldHAaLxVx7AMMTQ/K+g==" saltValue="ueoC1ZHv8SMGGDKa9Zx2i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19.96</v>
      </c>
      <c r="G47" s="12">
        <v>20.72</v>
      </c>
      <c r="H47" s="12">
        <v>23.45</v>
      </c>
      <c r="I47" s="12">
        <v>23.84</v>
      </c>
      <c r="J47" s="13">
        <v>24.44</v>
      </c>
    </row>
    <row r="48" spans="2:10" ht="57.75" customHeight="1" x14ac:dyDescent="0.15">
      <c r="B48" s="14"/>
      <c r="C48" s="1234" t="s">
        <v>4</v>
      </c>
      <c r="D48" s="1234"/>
      <c r="E48" s="1235"/>
      <c r="F48" s="15">
        <v>12.21</v>
      </c>
      <c r="G48" s="16">
        <v>13.1</v>
      </c>
      <c r="H48" s="16">
        <v>12.09</v>
      </c>
      <c r="I48" s="16">
        <v>11.44</v>
      </c>
      <c r="J48" s="17">
        <v>13.57</v>
      </c>
    </row>
    <row r="49" spans="2:10" ht="57.75" customHeight="1" thickBot="1" x14ac:dyDescent="0.2">
      <c r="B49" s="18"/>
      <c r="C49" s="1236" t="s">
        <v>5</v>
      </c>
      <c r="D49" s="1236"/>
      <c r="E49" s="1237"/>
      <c r="F49" s="19" t="s">
        <v>551</v>
      </c>
      <c r="G49" s="20">
        <v>2.2400000000000002</v>
      </c>
      <c r="H49" s="20">
        <v>1.44</v>
      </c>
      <c r="I49" s="20">
        <v>0.06</v>
      </c>
      <c r="J49" s="21">
        <v>3.83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HN+kLKfTSpA8fVvy3CnaHj0DZ+Vx2bgbops7994cmK4I6qbI+0+GqFnjil6VlsLzvw7hfzgJlHE72UYCHTozw==" saltValue="r7poB3PC4IMjqQbvJZZi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2020-03-05T06:33:34Z</cp:lastPrinted>
  <dcterms:created xsi:type="dcterms:W3CDTF">2020-02-10T02:38:59Z</dcterms:created>
  <dcterms:modified xsi:type="dcterms:W3CDTF">2020-09-18T01:26:36Z</dcterms:modified>
  <cp:category/>
</cp:coreProperties>
</file>