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100総務課\財政係\08.令和2年度\A-4-01.財政一般\01.照会・報告\5020817_財政状況資料集の追加分（公会計分）\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BW36" i="10" l="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<sst xmlns="http://schemas.openxmlformats.org/spreadsheetml/2006/main" count="1129" uniqueCount="609">
  <si>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</si>
  <si>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</si>
  <si>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</si>
  <si>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</si>
  <si>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</si>
  <si>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</si>
  <si>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</si>
  <si>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</si>
  <si>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</si>
  <si>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</si>
  <si>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</si>
  <si>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</si>
  <si>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</si>
  <si>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</si>
  <si>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</si>
  <si>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</si>
  <si>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</si>
  <si>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</si>
  <si>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</si>
  <si>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</si>
  <si>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</si>
  <si>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</si>
  <si>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</si>
  <si>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</si>
  <si>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</si>
  <si>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</si>
  <si>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</si>
  <si>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</si>
  <si>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</si>
  <si>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</si>
  <si>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</si>
  <si>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</si>
  <si>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</si>
  <si>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</si>
  <si>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</si>
  <si>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</si>
  <si>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</si>
  <si>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</si>
  <si>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</si>
  <si>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</si>
  <si>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</si>
  <si>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</si>
  <si>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</si>
  <si>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</si>
  <si>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</si>
  <si>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</si>
  <si>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</si>
  <si>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</si>
  <si>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</si>
  <si>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</si>
  <si>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</si>
  <si>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</si>
  <si>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</si>
  <si>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</si>
  <si>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</si>
  <si>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</si>
  <si>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</si>
  <si>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</si>
  <si>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</si>
  <si>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</si>
  <si>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</si>
  <si>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</si>
  <si>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</si>
  <si>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</si>
  <si>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</si>
  <si>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</si>
  <si>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</si>
  <si>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</si>
  <si>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</si>
  <si>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</si>
  <si>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</si>
  <si>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</si>
  <si>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</si>
  <si>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</si>
  <si>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</si>
  <si>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</si>
  <si>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</si>
  <si>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</si>
  <si>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</si>
  <si>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</si>
  <si>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</si>
  <si>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</si>
  <si>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</si>
  <si>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</si>
  <si>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</si>
  <si>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</si>
  <si>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</si>
  <si>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</si>
  <si>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</si>
  <si>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</si>
  <si>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</si>
  <si>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</si>
  <si>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</si>
  <si>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</si>
  <si>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</si>
  <si>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</si>
  <si>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石川町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</si>
  <si>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</si>
  <si>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</si>
  <si>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</si>
  <si>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</si>
  <si>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</si>
  <si>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</si>
  <si>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</si>
  <si>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</si>
  <si>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</si>
  <si>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</si>
  <si>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</si>
  <si>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</si>
  <si>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</si>
  <si>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</si>
  <si>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</si>
  <si>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</si>
  <si>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</si>
  <si>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</si>
  <si>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</si>
  <si>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</si>
  <si>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</si>
  <si>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</si>
  <si>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</si>
  <si>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</si>
  <si>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</si>
  <si>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</si>
  <si>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</si>
  <si>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</si>
  <si>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</si>
  <si>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</si>
  <si>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</si>
  <si>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</si>
  <si>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</si>
  <si>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</si>
  <si>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</si>
  <si>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</si>
  <si>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</si>
  <si>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</si>
  <si>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</si>
  <si>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</si>
  <si>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</si>
  <si>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</si>
  <si>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</si>
  <si>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</si>
  <si>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</si>
  <si>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</si>
  <si>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</si>
  <si>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</si>
  <si>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</si>
  <si>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</si>
  <si>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</si>
  <si>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</si>
  <si>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</si>
  <si>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</si>
  <si>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</si>
  <si>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</si>
  <si>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</si>
  <si>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</si>
  <si>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</si>
  <si>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</si>
  <si>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</si>
  <si>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</si>
  <si>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</si>
  <si>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</si>
  <si>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</si>
  <si>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</si>
  <si>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</si>
  <si>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</si>
  <si>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</si>
  <si>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</si>
  <si>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</si>
  <si>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</si>
  <si>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</si>
  <si>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</si>
  <si>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</si>
  <si>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</si>
  <si>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</si>
  <si>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</si>
  <si>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</si>
  <si>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</si>
  <si>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</si>
  <si>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</si>
  <si>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</si>
  <si>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</si>
  <si>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</si>
  <si>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</si>
  <si>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</si>
  <si>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</si>
  <si>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</si>
  <si>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</si>
  <si>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</si>
  <si>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</si>
  <si>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</si>
  <si>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</si>
  <si>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</si>
  <si>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</si>
  <si>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</si>
  <si>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</si>
  <si>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</si>
  <si>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</si>
  <si>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</si>
  <si>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</si>
  <si>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</si>
  <si>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</si>
  <si>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</si>
  <si>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</si>
  <si>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</si>
  <si>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</si>
  <si>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</si>
  <si>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</si>
  <si>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</si>
  <si>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</si>
  <si>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</si>
  <si>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</si>
  <si>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福島県石川町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</si>
  <si>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</si>
  <si>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</si>
  <si>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</si>
  <si>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</si>
  <si>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</si>
  <si>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</si>
  <si>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</si>
  <si>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</si>
  <si>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</si>
  <si>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</si>
  <si>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</si>
  <si>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</si>
  <si>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</si>
  <si>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</si>
  <si>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</si>
  <si>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</si>
  <si>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</si>
  <si>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</si>
  <si>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</si>
  <si>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</si>
  <si>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</si>
  <si>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</si>
  <si>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</si>
  <si>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</si>
  <si>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</si>
  <si>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</si>
  <si>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</si>
  <si>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</si>
  <si>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</si>
  <si>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</si>
  <si>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</si>
  <si>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</si>
  <si>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</si>
  <si>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</si>
  <si>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</si>
  <si>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</si>
  <si>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</si>
  <si>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</si>
  <si>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</si>
  <si>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</si>
  <si>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</si>
  <si>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</si>
  <si>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</si>
  <si>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</si>
  <si>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</si>
  <si>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</si>
  <si>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</si>
  <si>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</si>
  <si>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</si>
  <si>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</si>
  <si>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</si>
  <si>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</si>
  <si>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</si>
  <si>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</si>
  <si>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</si>
  <si>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</si>
  <si>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</si>
  <si>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</si>
  <si>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</si>
  <si>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</si>
  <si>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</si>
  <si>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</si>
  <si>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</si>
  <si>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</si>
  <si>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</si>
  <si>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</si>
  <si>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</si>
  <si>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</si>
  <si>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</si>
  <si>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</si>
  <si>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</si>
  <si>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</si>
  <si>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</si>
  <si>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</si>
  <si>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</si>
  <si>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</si>
  <si>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</si>
  <si>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</si>
  <si>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</si>
  <si>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</si>
  <si>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</si>
  <si>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</si>
  <si>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</si>
  <si>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</si>
  <si>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</si>
  <si>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</si>
  <si>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</si>
  <si>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</si>
  <si>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</si>
  <si>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</si>
  <si>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</si>
  <si>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</si>
  <si>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</si>
  <si>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</si>
  <si>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</si>
  <si>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</si>
  <si>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</si>
  <si>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</si>
  <si>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</si>
  <si>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</si>
  <si>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</si>
  <si>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</si>
  <si>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</si>
  <si>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</si>
  <si>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</si>
  <si>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</si>
  <si>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</si>
  <si>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</si>
  <si>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</si>
  <si>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</si>
  <si>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</si>
  <si>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</si>
  <si>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</si>
  <si>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</si>
  <si>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</si>
  <si>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</si>
  <si>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</si>
  <si>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</si>
  <si>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</si>
  <si>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</si>
  <si>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</si>
  <si>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</si>
  <si>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</si>
  <si>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</si>
  <si>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</si>
  <si>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</si>
  <si>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</si>
  <si>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</si>
  <si>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</si>
  <si>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</si>
  <si>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</si>
  <si>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</si>
  <si>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</si>
  <si>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</si>
  <si>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</si>
  <si>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</si>
  <si>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</si>
  <si>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</si>
  <si>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</si>
  <si>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</si>
  <si>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</si>
  <si>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</si>
  <si>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</si>
  <si>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</si>
  <si>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</si>
  <si>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</si>
  <si>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</si>
  <si>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</si>
  <si>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</si>
  <si>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</si>
  <si>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福島県石川町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</si>
  <si>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</si>
  <si>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</si>
  <si>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</si>
  <si>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</si>
  <si>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</si>
  <si>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</si>
  <si>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</si>
  <si>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</si>
  <si>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</si>
  <si>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</si>
  <si>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</si>
  <si>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</si>
  <si>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</si>
  <si>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</si>
  <si>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</si>
  <si>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</si>
  <si>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</si>
  <si>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</si>
  <si>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</si>
  <si>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</si>
  <si>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</si>
  <si>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</si>
  <si>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</si>
  <si>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</si>
  <si>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</si>
  <si>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</si>
  <si>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</si>
  <si>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</si>
  <si>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</si>
  <si>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</si>
  <si>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</si>
  <si>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</si>
  <si>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</si>
  <si>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</si>
  <si>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</si>
  <si>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</si>
  <si>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</si>
  <si>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</si>
  <si>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</si>
  <si>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</si>
  <si>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</si>
  <si>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</si>
  <si>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</si>
  <si>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</si>
  <si>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</si>
  <si>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</si>
  <si>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</si>
  <si>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</si>
  <si>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</si>
  <si>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</si>
  <si>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</si>
  <si>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</si>
  <si>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</si>
  <si>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</si>
  <si>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</si>
  <si>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</si>
  <si>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</si>
  <si>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</si>
  <si>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</si>
  <si>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</si>
  <si>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</si>
  <si>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</si>
  <si>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</si>
  <si>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</si>
  <si>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</si>
  <si>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</si>
  <si>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</si>
  <si>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</si>
  <si>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</si>
  <si>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</si>
  <si>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</si>
  <si>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</si>
  <si>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</si>
  <si>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</si>
  <si>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</si>
  <si>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</si>
  <si>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</si>
  <si>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</si>
  <si>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</si>
  <si>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</si>
  <si>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</si>
  <si>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</si>
  <si>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</si>
  <si>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</si>
  <si>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</si>
  <si>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</si>
  <si>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</si>
  <si>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</si>
  <si>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</si>
  <si>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</si>
  <si>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</si>
  <si>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</si>
  <si>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</si>
  <si>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</si>
  <si>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</si>
  <si>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</si>
  <si>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</si>
  <si>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</si>
  <si>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</si>
  <si>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</si>
  <si>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</si>
  <si>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</si>
  <si>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</si>
  <si>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</si>
  <si>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</si>
  <si>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</si>
  <si>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</si>
  <si>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</si>
  <si>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</si>
  <si>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</si>
  <si>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</si>
  <si>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</si>
  <si>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</si>
  <si>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</si>
  <si>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</si>
  <si>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</si>
  <si>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</si>
  <si>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</si>
  <si>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</si>
  <si>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</si>
  <si>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</si>
  <si>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</si>
  <si>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</si>
  <si>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</si>
  <si>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</si>
  <si>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</si>
  <si>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</si>
  <si>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</si>
  <si>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</si>
  <si>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</si>
  <si>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</si>
  <si>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</si>
  <si>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</si>
  <si>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</si>
  <si>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</si>
  <si>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</si>
  <si>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</si>
  <si>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</si>
  <si>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</si>
  <si>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</si>
  <si>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</si>
  <si>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</si>
  <si>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</si>
  <si>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</si>
  <si>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</si>
  <si>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</si>
  <si>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</si>
  <si>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</si>
  <si>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</si>
  <si>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</si>
  <si>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</si>
  <si>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</si>
  <si>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</si>
  <si>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</si>
  <si>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</si>
  <si>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</si>
  <si>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</si>
  <si>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</si>
  <si>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</si>
  <si>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</si>
  <si>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</si>
  <si>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</si>
  <si>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</si>
  <si>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</si>
  <si>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</si>
  <si>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</si>
  <si>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</si>
  <si>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</si>
  <si>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</si>
  <si>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</si>
  <si>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</si>
  <si>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</si>
  <si>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</si>
  <si>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</si>
  <si>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</si>
  <si>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</si>
  <si>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</si>
  <si>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</si>
  <si>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</si>
  <si>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</si>
  <si>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</si>
  <si>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</si>
  <si>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</si>
  <si>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</si>
  <si>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</si>
  <si>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</si>
  <si>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</si>
  <si>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</si>
  <si>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</si>
  <si>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</si>
  <si>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</si>
  <si>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</si>
  <si>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2.03</t>
  </si>
  <si>
    <t>▲ 0.58</t>
  </si>
  <si>
    <t>▲ 4.50</t>
  </si>
  <si>
    <t>▲ 2.56</t>
  </si>
  <si>
    <t>水道事業会計</t>
  </si>
  <si>
    <t>一般会計</t>
  </si>
  <si>
    <t>介護保険特別会計</t>
  </si>
  <si>
    <t>国民健康保険特別会計</t>
  </si>
  <si>
    <t>宅地造成事業特別会計</t>
  </si>
  <si>
    <t>土地開発事業特別会計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</si>
  <si>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</si>
  <si>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</si>
  <si>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</si>
  <si>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</si>
  <si>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</si>
  <si>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</si>
  <si>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</si>
  <si>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</si>
  <si>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母畑レークサイドセンター</t>
    <rPh sb="0" eb="2">
      <t>ボバタ</t>
    </rPh>
    <phoneticPr fontId="2"/>
  </si>
  <si>
    <t>-</t>
    <phoneticPr fontId="2"/>
  </si>
  <si>
    <t>須賀川地方広域消防組合　一般会計</t>
  </si>
  <si>
    <t>石川地方生活環境施設組合　一般会計</t>
    <rPh sb="13" eb="15">
      <t>イッパン</t>
    </rPh>
    <rPh sb="15" eb="17">
      <t>カイケイ</t>
    </rPh>
    <phoneticPr fontId="2"/>
  </si>
  <si>
    <t>福島県後期高齢者医療広域連合一般会計</t>
  </si>
  <si>
    <t>福島県後期高齢者医療広域連合後期高齢者医療特別会計</t>
  </si>
  <si>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</si>
  <si>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</si>
  <si>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</si>
  <si>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</si>
  <si>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</si>
  <si>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t>
    <phoneticPr fontId="2"/>
  </si>
  <si>
    <t>-</t>
    <phoneticPr fontId="2"/>
  </si>
  <si>
    <t>-</t>
    <phoneticPr fontId="2"/>
  </si>
  <si>
    <t>石川町地域福祉振興基金</t>
    <rPh sb="0" eb="2">
      <t>イシカワ</t>
    </rPh>
    <rPh sb="2" eb="3">
      <t>マチ</t>
    </rPh>
    <rPh sb="3" eb="5">
      <t>チイキ</t>
    </rPh>
    <rPh sb="5" eb="7">
      <t>フクシ</t>
    </rPh>
    <rPh sb="7" eb="9">
      <t>シンコウ</t>
    </rPh>
    <rPh sb="9" eb="11">
      <t>キキン</t>
    </rPh>
    <phoneticPr fontId="11"/>
  </si>
  <si>
    <t>石川町ふるさとまちづくり応援基金</t>
    <rPh sb="0" eb="2">
      <t>イシカワ</t>
    </rPh>
    <rPh sb="2" eb="3">
      <t>マチ</t>
    </rPh>
    <rPh sb="12" eb="14">
      <t>オウエン</t>
    </rPh>
    <rPh sb="14" eb="16">
      <t>キキン</t>
    </rPh>
    <phoneticPr fontId="11"/>
  </si>
  <si>
    <t>石川町役場庁舎等建設基金</t>
    <rPh sb="0" eb="2">
      <t>イシカワ</t>
    </rPh>
    <rPh sb="2" eb="3">
      <t>マチ</t>
    </rPh>
    <rPh sb="3" eb="5">
      <t>ヤクバ</t>
    </rPh>
    <rPh sb="5" eb="7">
      <t>チョウシャ</t>
    </rPh>
    <rPh sb="7" eb="8">
      <t>トウ</t>
    </rPh>
    <rPh sb="8" eb="10">
      <t>ケンセツ</t>
    </rPh>
    <rPh sb="10" eb="12">
      <t>キキン</t>
    </rPh>
    <phoneticPr fontId="11"/>
  </si>
  <si>
    <t>石川町文化振興基金</t>
    <rPh sb="0" eb="2">
      <t>イシカワ</t>
    </rPh>
    <rPh sb="2" eb="3">
      <t>マチ</t>
    </rPh>
    <rPh sb="3" eb="5">
      <t>ブンカ</t>
    </rPh>
    <rPh sb="5" eb="7">
      <t>シンコウ</t>
    </rPh>
    <rPh sb="7" eb="9">
      <t>キキン</t>
    </rPh>
    <phoneticPr fontId="11"/>
  </si>
  <si>
    <t>石川町ふるさと水と土保全基金</t>
    <rPh sb="0" eb="2">
      <t>イシカワ</t>
    </rPh>
    <rPh sb="2" eb="3">
      <t>マチ</t>
    </rPh>
    <rPh sb="7" eb="8">
      <t>ミズ</t>
    </rPh>
    <rPh sb="9" eb="10">
      <t>ツチ</t>
    </rPh>
    <rPh sb="10" eb="12">
      <t>ホゼン</t>
    </rPh>
    <rPh sb="12" eb="14">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</si>
  <si>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</si>
  <si>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</si>
  <si>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</si>
  <si>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の平均と比較すると、将来負担比率、有形固定資産減価償却率ともに低い水準にある。これは、公民館や図書館等の施設の新設を、交付税措置のある町債を財源として活用したことが要因であると考えられる。
　今後は公共施設等総合計画に基づく適正な管理や統廃合、基金への積立等による将来負担の軽減に努めていく。</t>
    <rPh sb="1" eb="3">
      <t>ルイジ</t>
    </rPh>
    <rPh sb="3" eb="5">
      <t>ダンタイ</t>
    </rPh>
    <rPh sb="6" eb="8">
      <t>ヘイキン</t>
    </rPh>
    <rPh sb="9" eb="11">
      <t>ヒカク</t>
    </rPh>
    <rPh sb="15" eb="17">
      <t>ショウライ</t>
    </rPh>
    <rPh sb="17" eb="19">
      <t>フタン</t>
    </rPh>
    <rPh sb="19" eb="21">
      <t>ヒリツ</t>
    </rPh>
    <rPh sb="22" eb="33">
      <t>ユウケイコテイシサンゲンカショウキャクリツ</t>
    </rPh>
    <rPh sb="36" eb="37">
      <t>ヒク</t>
    </rPh>
    <rPh sb="38" eb="40">
      <t>スイジュン</t>
    </rPh>
    <rPh sb="48" eb="51">
      <t>コウミンカン</t>
    </rPh>
    <rPh sb="52" eb="55">
      <t>トショカン</t>
    </rPh>
    <rPh sb="55" eb="56">
      <t>トウ</t>
    </rPh>
    <rPh sb="57" eb="59">
      <t>シセツ</t>
    </rPh>
    <rPh sb="60" eb="62">
      <t>シンセツ</t>
    </rPh>
    <rPh sb="64" eb="67">
      <t>コウフゼイ</t>
    </rPh>
    <rPh sb="67" eb="69">
      <t>ソチ</t>
    </rPh>
    <rPh sb="72" eb="73">
      <t>マチ</t>
    </rPh>
    <rPh sb="73" eb="74">
      <t>サイ</t>
    </rPh>
    <rPh sb="75" eb="77">
      <t>ザイゲン</t>
    </rPh>
    <rPh sb="80" eb="82">
      <t>カツヨウ</t>
    </rPh>
    <rPh sb="87" eb="89">
      <t>ヨウイン</t>
    </rPh>
    <rPh sb="93" eb="94">
      <t>カンガ</t>
    </rPh>
    <rPh sb="101" eb="103">
      <t>コンゴ</t>
    </rPh>
    <rPh sb="123" eb="126">
      <t>トウハイゴウ</t>
    </rPh>
    <rPh sb="127" eb="129">
      <t>キキン</t>
    </rPh>
    <rPh sb="131" eb="133">
      <t>ツミタテ</t>
    </rPh>
    <rPh sb="133" eb="134">
      <t>トウ</t>
    </rPh>
    <rPh sb="137" eb="139">
      <t>ショウライ</t>
    </rPh>
    <rPh sb="139" eb="141">
      <t>フタン</t>
    </rPh>
    <rPh sb="142" eb="144">
      <t>ケイゲン</t>
    </rPh>
    <rPh sb="145" eb="146">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</si>
  <si>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</si>
  <si>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</si>
  <si>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</si>
  <si>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</si>
  <si>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</si>
  <si>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</si>
  <si>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</si>
  <si>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類似団体の平均と比較すると、将来負担比率、実質公債費比率ともに低い水準にある。
　大規模公共工事に伴い発行した地方債の償還が始まったことにより町債の元利償還金が発生しているが、公債費に準ずる債務負担行為や一部事務組合が起こした地方債に充てたと認められる負担金等のいわゆる準元利償還金は減少しており、実質公債費比率は対前年度比で減少している。また、旧小学校施設を文教福祉複合施設へ改修する事業に地方債と基金を充当したため、地方債残高の増加と充当可能基金の残高の減少が大きいが、交付税措置のある地方債を優先していることから、基準財政需要額参入見込み額は増加している。
　今後も新たな公共工事の実施により、地方債の元利償還金の上昇が予想されるものの、既発債の償還満了や債務負担行為に起因する負担額は減少するものと想定している。</t>
    <rPh sb="1" eb="3">
      <t>ルイジ</t>
    </rPh>
    <rPh sb="3" eb="5">
      <t>ダンタイ</t>
    </rPh>
    <rPh sb="6" eb="8">
      <t>ヘイキン</t>
    </rPh>
    <rPh sb="9" eb="11">
      <t>ヒカク</t>
    </rPh>
    <rPh sb="15" eb="17">
      <t>ショウライ</t>
    </rPh>
    <rPh sb="17" eb="19">
      <t>フタン</t>
    </rPh>
    <rPh sb="19" eb="21">
      <t>ヒリツ</t>
    </rPh>
    <rPh sb="22" eb="24">
      <t>ジッシツ</t>
    </rPh>
    <rPh sb="24" eb="27">
      <t>コウサイヒ</t>
    </rPh>
    <rPh sb="27" eb="29">
      <t>ヒリツ</t>
    </rPh>
    <rPh sb="32" eb="33">
      <t>ヒク</t>
    </rPh>
    <rPh sb="34" eb="36">
      <t>スイジュン</t>
    </rPh>
    <rPh sb="42" eb="45">
      <t>ダイキボ</t>
    </rPh>
    <rPh sb="45" eb="47">
      <t>コウキョウ</t>
    </rPh>
    <rPh sb="47" eb="49">
      <t>コウジ</t>
    </rPh>
    <rPh sb="50" eb="51">
      <t>トモナ</t>
    </rPh>
    <rPh sb="52" eb="54">
      <t>ハッコウ</t>
    </rPh>
    <rPh sb="56" eb="58">
      <t>チホウ</t>
    </rPh>
    <rPh sb="58" eb="59">
      <t>サイ</t>
    </rPh>
    <rPh sb="60" eb="62">
      <t>ショウカン</t>
    </rPh>
    <rPh sb="63" eb="64">
      <t>ハジ</t>
    </rPh>
    <rPh sb="72" eb="73">
      <t>マチ</t>
    </rPh>
    <rPh sb="73" eb="74">
      <t>サイ</t>
    </rPh>
    <rPh sb="75" eb="77">
      <t>ガンリ</t>
    </rPh>
    <rPh sb="77" eb="80">
      <t>ショウカンキン</t>
    </rPh>
    <rPh sb="81" eb="83">
      <t>ハッセイ</t>
    </rPh>
    <rPh sb="89" eb="92">
      <t>コウサイヒ</t>
    </rPh>
    <rPh sb="93" eb="94">
      <t>ジュン</t>
    </rPh>
    <rPh sb="96" eb="98">
      <t>サイム</t>
    </rPh>
    <rPh sb="98" eb="100">
      <t>フタン</t>
    </rPh>
    <rPh sb="100" eb="102">
      <t>コウイ</t>
    </rPh>
    <rPh sb="103" eb="105">
      <t>イチブ</t>
    </rPh>
    <rPh sb="105" eb="107">
      <t>ジム</t>
    </rPh>
    <rPh sb="107" eb="109">
      <t>クミアイ</t>
    </rPh>
    <rPh sb="110" eb="111">
      <t>オ</t>
    </rPh>
    <rPh sb="114" eb="117">
      <t>チホウサイ</t>
    </rPh>
    <rPh sb="118" eb="119">
      <t>ア</t>
    </rPh>
    <rPh sb="122" eb="123">
      <t>ミト</t>
    </rPh>
    <rPh sb="127" eb="130">
      <t>フタンキン</t>
    </rPh>
    <rPh sb="130" eb="131">
      <t>トウ</t>
    </rPh>
    <rPh sb="136" eb="137">
      <t>ジュン</t>
    </rPh>
    <rPh sb="137" eb="139">
      <t>ガンリ</t>
    </rPh>
    <rPh sb="139" eb="142">
      <t>ショウカンキン</t>
    </rPh>
    <rPh sb="143" eb="145">
      <t>ゲンショウ</t>
    </rPh>
    <rPh sb="158" eb="159">
      <t>タイ</t>
    </rPh>
    <rPh sb="159" eb="161">
      <t>ゼンネン</t>
    </rPh>
    <rPh sb="161" eb="162">
      <t>ド</t>
    </rPh>
    <rPh sb="162" eb="163">
      <t>ヒ</t>
    </rPh>
    <rPh sb="164" eb="166">
      <t>ゲンショウ</t>
    </rPh>
    <rPh sb="284" eb="286">
      <t>コンゴ</t>
    </rPh>
    <rPh sb="287" eb="288">
      <t>アラ</t>
    </rPh>
    <rPh sb="290" eb="292">
      <t>コウキョウ</t>
    </rPh>
    <rPh sb="292" eb="294">
      <t>コウジ</t>
    </rPh>
    <rPh sb="295" eb="297">
      <t>ジッシ</t>
    </rPh>
    <rPh sb="301" eb="304">
      <t>チホウサイ</t>
    </rPh>
    <phoneticPr fontId="5"/>
  </si>
  <si>
    <t>将来負担比率</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</si>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</sst>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87551</c:v>
                </c:pt>
                <c:pt idx="1">
                  <c:v>77577</c:v>
                </c:pt>
                <c:pt idx="2">
                  <c:v>115123</c:v>
                </c:pt>
                <c:pt idx="3">
                  <c:v>98899</c:v>
                </c:pt>
                <c:pt idx="4">
                  <c:v>96462</c:v>
                </c:pt>
              </c:numCache>
            </c:numRef>
          </c:val>
          <c:smooth val="0"/>
          <c:extLst xmlns:c16r2="http://schemas.microsoft.com/office/drawing/2015/06/chart">
            <c:ext xmlns:c16="http://schemas.microsoft.com/office/drawing/2014/chart" uri="{C3380CC4-5D6E-409C-BE32-E72D297353CC}">
              <c16:uniqueId val="{00000000-D7AC-4DF7-AA58-731B2898EA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131353</c:v>
                </c:pt>
                <c:pt idx="1">
                  <c:v>140878</c:v>
                </c:pt>
                <c:pt idx="2">
                  <c:v>107513</c:v>
                </c:pt>
                <c:pt idx="3">
                  <c:v>118038</c:v>
                </c:pt>
                <c:pt idx="4">
                  <c:v>104023</c:v>
                </c:pt>
              </c:numCache>
            </c:numRef>
          </c:val>
          <c:smooth val="0"/>
          <c:extLst xmlns:c16r2="http://schemas.microsoft.com/office/drawing/2015/06/chart">
            <c:ext xmlns:c16="http://schemas.microsoft.com/office/drawing/2014/chart" uri="{C3380CC4-5D6E-409C-BE32-E72D297353CC}">
              <c16:uniqueId val="{00000001-D7AC-4DF7-AA58-731B2898EA4D}"/>
            </c:ext>
          </c:extLst>
        </c:ser>
        <c:dLbls>
          <c:showLegendKey val="0"/>
          <c:showVal val="0"/>
          <c:showCatName val="0"/>
          <c:showSerName val="0"/>
          <c:showPercent val="0"/>
          <c:showBubbleSize val="0"/>
        </c:dLbls>
        <c:marker val="1"/>
        <c:smooth val="0"/>
        <c:axId val="162375816"/>
        <c:axId val="162374248"/>
      </c:lineChart>
      <c:catAx>
        <c:axId val="162375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374248"/>
        <c:crosses val="autoZero"/>
        <c:auto val="1"/>
        <c:lblAlgn val="ctr"/>
        <c:lblOffset val="100"/>
        <c:tickLblSkip val="1"/>
        <c:tickMarkSkip val="1"/>
        <c:noMultiLvlLbl val="0"/>
      </c:catAx>
      <c:valAx>
        <c:axId val="1623742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375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6.19</c:v>
                </c:pt>
                <c:pt idx="1">
                  <c:v>9.58</c:v>
                </c:pt>
                <c:pt idx="2">
                  <c:v>7.09</c:v>
                </c:pt>
                <c:pt idx="3">
                  <c:v>4.18</c:v>
                </c:pt>
                <c:pt idx="4">
                  <c:v>5.25</c:v>
                </c:pt>
              </c:numCache>
            </c:numRef>
          </c:val>
          <c:extLst xmlns:c16r2="http://schemas.microsoft.com/office/drawing/2015/06/chart">
            <c:ext xmlns:c16="http://schemas.microsoft.com/office/drawing/2014/chart" uri="{C3380CC4-5D6E-409C-BE32-E72D297353CC}">
              <c16:uniqueId val="{00000000-E7AE-4C0F-ADB5-C73D34D350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23.77</c:v>
                </c:pt>
                <c:pt idx="1">
                  <c:v>26.37</c:v>
                </c:pt>
                <c:pt idx="2">
                  <c:v>29.31</c:v>
                </c:pt>
                <c:pt idx="3">
                  <c:v>29.09</c:v>
                </c:pt>
                <c:pt idx="4">
                  <c:v>25.86</c:v>
                </c:pt>
              </c:numCache>
            </c:numRef>
          </c:val>
          <c:extLst xmlns:c16r2="http://schemas.microsoft.com/office/drawing/2015/06/chart">
            <c:ext xmlns:c16="http://schemas.microsoft.com/office/drawing/2014/chart" uri="{C3380CC4-5D6E-409C-BE32-E72D297353CC}">
              <c16:uniqueId val="{00000001-E7AE-4C0F-ADB5-C73D34D350BA}"/>
            </c:ext>
          </c:extLst>
        </c:ser>
        <c:dLbls>
          <c:showLegendKey val="0"/>
          <c:showVal val="0"/>
          <c:showCatName val="0"/>
          <c:showSerName val="0"/>
          <c:showPercent val="0"/>
          <c:showBubbleSize val="0"/>
        </c:dLbls>
        <c:gapWidth val="250"/>
        <c:overlap val="100"/>
        <c:axId val="322161784"/>
        <c:axId val="322161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-2.0299999999999998</c:v>
                </c:pt>
                <c:pt idx="1">
                  <c:v>6.71</c:v>
                </c:pt>
                <c:pt idx="2">
                  <c:v>-0.57999999999999996</c:v>
                </c:pt>
                <c:pt idx="3">
                  <c:v>-4.5</c:v>
                </c:pt>
                <c:pt idx="4">
                  <c:v>-2.56</c:v>
                </c:pt>
              </c:numCache>
            </c:numRef>
          </c:val>
          <c:smooth val="0"/>
          <c:extLst xmlns:c16r2="http://schemas.microsoft.com/office/drawing/2015/06/chart">
            <c:ext xmlns:c16="http://schemas.microsoft.com/office/drawing/2014/chart" uri="{C3380CC4-5D6E-409C-BE32-E72D297353CC}">
              <c16:uniqueId val="{00000002-E7AE-4C0F-ADB5-C73D34D350BA}"/>
            </c:ext>
          </c:extLst>
        </c:ser>
        <c:dLbls>
          <c:showLegendKey val="0"/>
          <c:showVal val="0"/>
          <c:showCatName val="0"/>
          <c:showSerName val="0"/>
          <c:showPercent val="0"/>
          <c:showBubbleSize val="0"/>
        </c:dLbls>
        <c:marker val="1"/>
        <c:smooth val="0"/>
        <c:axId val="322161784"/>
        <c:axId val="322161000"/>
      </c:lineChart>
      <c:catAx>
        <c:axId val="322161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2161000"/>
        <c:crosses val="autoZero"/>
        <c:auto val="1"/>
        <c:lblAlgn val="ctr"/>
        <c:lblOffset val="100"/>
        <c:tickLblSkip val="1"/>
        <c:tickMarkSkip val="1"/>
        <c:noMultiLvlLbl val="0"/>
      </c:catAx>
      <c:valAx>
        <c:axId val="322161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161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0.11</c:v>
                </c:pt>
                <c:pt idx="2">
                  <c:v>#N/A</c:v>
                </c:pt>
                <c:pt idx="3">
                  <c:v>0.25</c:v>
                </c:pt>
                <c:pt idx="4">
                  <c:v>#N/A</c:v>
                </c:pt>
                <c:pt idx="5">
                  <c:v>0.15</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DC8-4BE6-BF6A-0D0C663108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DC8-4BE6-BF6A-0D0C6631084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DC8-4BE6-BF6A-0D0C6631084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CDC8-4BE6-BF6A-0D0C66310843}"/>
            </c:ext>
          </c:extLst>
        </c:ser>
        <c:ser>
          <c:idx val="4"/>
          <c:order val="4"/>
          <c:tx>
            <c:strRef>
              <c:f>データシート!$A$31</c:f>
              <c:strCache>
                <c:ptCount val="1"/>
                <c:pt idx="0">
                  <c:v>土地開発事業特別会計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0.13</c:v>
                </c:pt>
                <c:pt idx="2">
                  <c:v>#N/A</c:v>
                </c:pt>
                <c:pt idx="3">
                  <c:v>0.15</c:v>
                </c:pt>
                <c:pt idx="4">
                  <c:v>#N/A</c:v>
                </c:pt>
                <c:pt idx="5">
                  <c:v>0.16</c:v>
                </c:pt>
                <c:pt idx="6">
                  <c:v>#N/A</c:v>
                </c:pt>
                <c:pt idx="7">
                  <c:v>0.18</c:v>
                </c:pt>
                <c:pt idx="8">
                  <c:v>#N/A</c:v>
                </c:pt>
                <c:pt idx="9">
                  <c:v>0.21</c:v>
                </c:pt>
              </c:numCache>
            </c:numRef>
          </c:val>
          <c:extLst xmlns:c16r2="http://schemas.microsoft.com/office/drawing/2015/06/chart">
            <c:ext xmlns:c16="http://schemas.microsoft.com/office/drawing/2014/chart" uri="{C3380CC4-5D6E-409C-BE32-E72D297353CC}">
              <c16:uniqueId val="{00000004-CDC8-4BE6-BF6A-0D0C66310843}"/>
            </c:ext>
          </c:extLst>
        </c:ser>
        <c:ser>
          <c:idx val="5"/>
          <c:order val="5"/>
          <c:tx>
            <c:strRef>
              <c:f>データシート!$A$32</c:f>
              <c:strCache>
                <c:ptCount val="1"/>
                <c:pt idx="0">
                  <c:v>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0.87</c:v>
                </c:pt>
                <c:pt idx="8">
                  <c:v>#N/A</c:v>
                </c:pt>
                <c:pt idx="9">
                  <c:v>0.79</c:v>
                </c:pt>
              </c:numCache>
            </c:numRef>
          </c:val>
          <c:extLst xmlns:c16r2="http://schemas.microsoft.com/office/drawing/2015/06/chart">
            <c:ext xmlns:c16="http://schemas.microsoft.com/office/drawing/2014/chart" uri="{C3380CC4-5D6E-409C-BE32-E72D297353CC}">
              <c16:uniqueId val="{00000005-CDC8-4BE6-BF6A-0D0C6631084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1.69</c:v>
                </c:pt>
                <c:pt idx="2">
                  <c:v>#N/A</c:v>
                </c:pt>
                <c:pt idx="3">
                  <c:v>2.09</c:v>
                </c:pt>
                <c:pt idx="4">
                  <c:v>#N/A</c:v>
                </c:pt>
                <c:pt idx="5">
                  <c:v>2.58</c:v>
                </c:pt>
                <c:pt idx="6">
                  <c:v>#N/A</c:v>
                </c:pt>
                <c:pt idx="7">
                  <c:v>2.94</c:v>
                </c:pt>
                <c:pt idx="8">
                  <c:v>#N/A</c:v>
                </c:pt>
                <c:pt idx="9">
                  <c:v>1.1200000000000001</c:v>
                </c:pt>
              </c:numCache>
            </c:numRef>
          </c:val>
          <c:extLst xmlns:c16r2="http://schemas.microsoft.com/office/drawing/2015/06/chart">
            <c:ext xmlns:c16="http://schemas.microsoft.com/office/drawing/2014/chart" uri="{C3380CC4-5D6E-409C-BE32-E72D297353CC}">
              <c16:uniqueId val="{00000006-CDC8-4BE6-BF6A-0D0C6631084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c:v>
                </c:pt>
                <c:pt idx="2">
                  <c:v>#N/A</c:v>
                </c:pt>
                <c:pt idx="3">
                  <c:v>1.1200000000000001</c:v>
                </c:pt>
                <c:pt idx="4">
                  <c:v>#N/A</c:v>
                </c:pt>
                <c:pt idx="5">
                  <c:v>0.87</c:v>
                </c:pt>
                <c:pt idx="6">
                  <c:v>#N/A</c:v>
                </c:pt>
                <c:pt idx="7">
                  <c:v>0.52</c:v>
                </c:pt>
                <c:pt idx="8">
                  <c:v>#N/A</c:v>
                </c:pt>
                <c:pt idx="9">
                  <c:v>1.52</c:v>
                </c:pt>
              </c:numCache>
            </c:numRef>
          </c:val>
          <c:extLst xmlns:c16r2="http://schemas.microsoft.com/office/drawing/2015/06/chart">
            <c:ext xmlns:c16="http://schemas.microsoft.com/office/drawing/2014/chart" uri="{C3380CC4-5D6E-409C-BE32-E72D297353CC}">
              <c16:uniqueId val="{00000007-CDC8-4BE6-BF6A-0D0C6631084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6.18</c:v>
                </c:pt>
                <c:pt idx="2">
                  <c:v>#N/A</c:v>
                </c:pt>
                <c:pt idx="3">
                  <c:v>9.43</c:v>
                </c:pt>
                <c:pt idx="4">
                  <c:v>#N/A</c:v>
                </c:pt>
                <c:pt idx="5">
                  <c:v>6.91</c:v>
                </c:pt>
                <c:pt idx="6">
                  <c:v>#N/A</c:v>
                </c:pt>
                <c:pt idx="7">
                  <c:v>3.98</c:v>
                </c:pt>
                <c:pt idx="8">
                  <c:v>#N/A</c:v>
                </c:pt>
                <c:pt idx="9">
                  <c:v>5.03</c:v>
                </c:pt>
              </c:numCache>
            </c:numRef>
          </c:val>
          <c:extLst xmlns:c16r2="http://schemas.microsoft.com/office/drawing/2015/06/chart">
            <c:ext xmlns:c16="http://schemas.microsoft.com/office/drawing/2014/chart" uri="{C3380CC4-5D6E-409C-BE32-E72D297353CC}">
              <c16:uniqueId val="{00000008-CDC8-4BE6-BF6A-0D0C6631084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16.66</c:v>
                </c:pt>
                <c:pt idx="2">
                  <c:v>#N/A</c:v>
                </c:pt>
                <c:pt idx="3">
                  <c:v>13.4</c:v>
                </c:pt>
                <c:pt idx="4">
                  <c:v>#N/A</c:v>
                </c:pt>
                <c:pt idx="5">
                  <c:v>11.62</c:v>
                </c:pt>
                <c:pt idx="6">
                  <c:v>#N/A</c:v>
                </c:pt>
                <c:pt idx="7">
                  <c:v>12.83</c:v>
                </c:pt>
                <c:pt idx="8">
                  <c:v>#N/A</c:v>
                </c:pt>
                <c:pt idx="9">
                  <c:v>14.31</c:v>
                </c:pt>
              </c:numCache>
            </c:numRef>
          </c:val>
          <c:extLst xmlns:c16r2="http://schemas.microsoft.com/office/drawing/2015/06/chart">
            <c:ext xmlns:c16="http://schemas.microsoft.com/office/drawing/2014/chart" uri="{C3380CC4-5D6E-409C-BE32-E72D297353CC}">
              <c16:uniqueId val="{00000009-CDC8-4BE6-BF6A-0D0C66310843}"/>
            </c:ext>
          </c:extLst>
        </c:ser>
        <c:dLbls>
          <c:showLegendKey val="0"/>
          <c:showVal val="0"/>
          <c:showCatName val="0"/>
          <c:showSerName val="0"/>
          <c:showPercent val="0"/>
          <c:showBubbleSize val="0"/>
        </c:dLbls>
        <c:gapWidth val="150"/>
        <c:overlap val="100"/>
        <c:axId val="322160608"/>
        <c:axId val="322162960"/>
      </c:barChart>
      <c:catAx>
        <c:axId val="32216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2162960"/>
        <c:crosses val="autoZero"/>
        <c:auto val="1"/>
        <c:lblAlgn val="ctr"/>
        <c:lblOffset val="100"/>
        <c:tickLblSkip val="1"/>
        <c:tickMarkSkip val="1"/>
        <c:noMultiLvlLbl val="0"/>
      </c:catAx>
      <c:valAx>
        <c:axId val="322162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160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630</c:v>
                </c:pt>
                <c:pt idx="5">
                  <c:v>611</c:v>
                </c:pt>
                <c:pt idx="8">
                  <c:v>582</c:v>
                </c:pt>
                <c:pt idx="11">
                  <c:v>505</c:v>
                </c:pt>
                <c:pt idx="14">
                  <c:v>519</c:v>
                </c:pt>
              </c:numCache>
            </c:numRef>
          </c:val>
          <c:extLst xmlns:c16r2="http://schemas.microsoft.com/office/drawing/2015/06/chart">
            <c:ext xmlns:c16="http://schemas.microsoft.com/office/drawing/2014/chart" uri="{C3380CC4-5D6E-409C-BE32-E72D297353CC}">
              <c16:uniqueId val="{00000000-6DFF-434F-953F-F38B1B4E5FC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DFF-434F-953F-F38B1B4E5FC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96</c:v>
                </c:pt>
                <c:pt idx="3">
                  <c:v>38</c:v>
                </c:pt>
                <c:pt idx="6">
                  <c:v>23</c:v>
                </c:pt>
                <c:pt idx="9">
                  <c:v>17</c:v>
                </c:pt>
                <c:pt idx="12">
                  <c:v>11</c:v>
                </c:pt>
              </c:numCache>
            </c:numRef>
          </c:val>
          <c:extLst xmlns:c16r2="http://schemas.microsoft.com/office/drawing/2015/06/chart">
            <c:ext xmlns:c16="http://schemas.microsoft.com/office/drawing/2014/chart" uri="{C3380CC4-5D6E-409C-BE32-E72D297353CC}">
              <c16:uniqueId val="{00000002-6DFF-434F-953F-F38B1B4E5FC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201</c:v>
                </c:pt>
                <c:pt idx="3">
                  <c:v>200</c:v>
                </c:pt>
                <c:pt idx="6">
                  <c:v>177</c:v>
                </c:pt>
                <c:pt idx="9">
                  <c:v>85</c:v>
                </c:pt>
                <c:pt idx="12">
                  <c:v>44</c:v>
                </c:pt>
              </c:numCache>
            </c:numRef>
          </c:val>
          <c:extLst xmlns:c16r2="http://schemas.microsoft.com/office/drawing/2015/06/chart">
            <c:ext xmlns:c16="http://schemas.microsoft.com/office/drawing/2014/chart" uri="{C3380CC4-5D6E-409C-BE32-E72D297353CC}">
              <c16:uniqueId val="{00000003-6DFF-434F-953F-F38B1B4E5FC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130</c:v>
                </c:pt>
                <c:pt idx="3">
                  <c:v>134</c:v>
                </c:pt>
                <c:pt idx="6">
                  <c:v>133</c:v>
                </c:pt>
                <c:pt idx="9">
                  <c:v>80</c:v>
                </c:pt>
                <c:pt idx="12">
                  <c:v>81</c:v>
                </c:pt>
              </c:numCache>
            </c:numRef>
          </c:val>
          <c:extLst xmlns:c16r2="http://schemas.microsoft.com/office/drawing/2015/06/chart">
            <c:ext xmlns:c16="http://schemas.microsoft.com/office/drawing/2014/chart" uri="{C3380CC4-5D6E-409C-BE32-E72D297353CC}">
              <c16:uniqueId val="{00000004-6DFF-434F-953F-F38B1B4E5FC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DFF-434F-953F-F38B1B4E5FC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DFF-434F-953F-F38B1B4E5FC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487</c:v>
                </c:pt>
                <c:pt idx="3">
                  <c:v>465</c:v>
                </c:pt>
                <c:pt idx="6">
                  <c:v>492</c:v>
                </c:pt>
                <c:pt idx="9">
                  <c:v>507</c:v>
                </c:pt>
                <c:pt idx="12">
                  <c:v>550</c:v>
                </c:pt>
              </c:numCache>
            </c:numRef>
          </c:val>
          <c:extLst xmlns:c16r2="http://schemas.microsoft.com/office/drawing/2015/06/chart">
            <c:ext xmlns:c16="http://schemas.microsoft.com/office/drawing/2014/chart" uri="{C3380CC4-5D6E-409C-BE32-E72D297353CC}">
              <c16:uniqueId val="{00000007-6DFF-434F-953F-F38B1B4E5FCF}"/>
            </c:ext>
          </c:extLst>
        </c:ser>
        <c:dLbls>
          <c:showLegendKey val="0"/>
          <c:showVal val="0"/>
          <c:showCatName val="0"/>
          <c:showSerName val="0"/>
          <c:showPercent val="0"/>
          <c:showBubbleSize val="0"/>
        </c:dLbls>
        <c:gapWidth val="100"/>
        <c:overlap val="100"/>
        <c:axId val="322159040"/>
        <c:axId val="322159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284</c:v>
                </c:pt>
                <c:pt idx="2">
                  <c:v>#N/A</c:v>
                </c:pt>
                <c:pt idx="3">
                  <c:v>#N/A</c:v>
                </c:pt>
                <c:pt idx="4">
                  <c:v>226</c:v>
                </c:pt>
                <c:pt idx="5">
                  <c:v>#N/A</c:v>
                </c:pt>
                <c:pt idx="6">
                  <c:v>#N/A</c:v>
                </c:pt>
                <c:pt idx="7">
                  <c:v>243</c:v>
                </c:pt>
                <c:pt idx="8">
                  <c:v>#N/A</c:v>
                </c:pt>
                <c:pt idx="9">
                  <c:v>#N/A</c:v>
                </c:pt>
                <c:pt idx="10">
                  <c:v>184</c:v>
                </c:pt>
                <c:pt idx="11">
                  <c:v>#N/A</c:v>
                </c:pt>
                <c:pt idx="12">
                  <c:v>#N/A</c:v>
                </c:pt>
                <c:pt idx="13">
                  <c:v>167</c:v>
                </c:pt>
                <c:pt idx="14">
                  <c:v>#N/A</c:v>
                </c:pt>
              </c:numCache>
            </c:numRef>
          </c:val>
          <c:smooth val="0"/>
          <c:extLst xmlns:c16r2="http://schemas.microsoft.com/office/drawing/2015/06/chart">
            <c:ext xmlns:c16="http://schemas.microsoft.com/office/drawing/2014/chart" uri="{C3380CC4-5D6E-409C-BE32-E72D297353CC}">
              <c16:uniqueId val="{00000008-6DFF-434F-953F-F38B1B4E5FCF}"/>
            </c:ext>
          </c:extLst>
        </c:ser>
        <c:dLbls>
          <c:showLegendKey val="0"/>
          <c:showVal val="0"/>
          <c:showCatName val="0"/>
          <c:showSerName val="0"/>
          <c:showPercent val="0"/>
          <c:showBubbleSize val="0"/>
        </c:dLbls>
        <c:marker val="1"/>
        <c:smooth val="0"/>
        <c:axId val="322159040"/>
        <c:axId val="322159432"/>
      </c:lineChart>
      <c:catAx>
        <c:axId val="32215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2159432"/>
        <c:crosses val="autoZero"/>
        <c:auto val="1"/>
        <c:lblAlgn val="ctr"/>
        <c:lblOffset val="100"/>
        <c:tickLblSkip val="1"/>
        <c:tickMarkSkip val="1"/>
        <c:noMultiLvlLbl val="0"/>
      </c:catAx>
      <c:valAx>
        <c:axId val="322159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15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5457</c:v>
                </c:pt>
                <c:pt idx="5">
                  <c:v>5736</c:v>
                </c:pt>
                <c:pt idx="8">
                  <c:v>5576</c:v>
                </c:pt>
                <c:pt idx="11">
                  <c:v>5393</c:v>
                </c:pt>
                <c:pt idx="14">
                  <c:v>6149</c:v>
                </c:pt>
              </c:numCache>
            </c:numRef>
          </c:val>
          <c:extLst xmlns:c16r2="http://schemas.microsoft.com/office/drawing/2015/06/chart">
            <c:ext xmlns:c16="http://schemas.microsoft.com/office/drawing/2014/chart" uri="{C3380CC4-5D6E-409C-BE32-E72D297353CC}">
              <c16:uniqueId val="{00000000-E53D-451A-A9BC-C8AB6916CF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132</c:v>
                </c:pt>
                <c:pt idx="5">
                  <c:v>123</c:v>
                </c:pt>
                <c:pt idx="8">
                  <c:v>115</c:v>
                </c:pt>
                <c:pt idx="11">
                  <c:v>176</c:v>
                </c:pt>
                <c:pt idx="14">
                  <c:v>164</c:v>
                </c:pt>
              </c:numCache>
            </c:numRef>
          </c:val>
          <c:extLst xmlns:c16r2="http://schemas.microsoft.com/office/drawing/2015/06/chart">
            <c:ext xmlns:c16="http://schemas.microsoft.com/office/drawing/2014/chart" uri="{C3380CC4-5D6E-409C-BE32-E72D297353CC}">
              <c16:uniqueId val="{00000001-E53D-451A-A9BC-C8AB6916CF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2821</c:v>
                </c:pt>
                <c:pt idx="5">
                  <c:v>2913</c:v>
                </c:pt>
                <c:pt idx="8">
                  <c:v>2514</c:v>
                </c:pt>
                <c:pt idx="11">
                  <c:v>2706</c:v>
                </c:pt>
                <c:pt idx="14">
                  <c:v>2501</c:v>
                </c:pt>
              </c:numCache>
            </c:numRef>
          </c:val>
          <c:extLst xmlns:c16r2="http://schemas.microsoft.com/office/drawing/2015/06/chart">
            <c:ext xmlns:c16="http://schemas.microsoft.com/office/drawing/2014/chart" uri="{C3380CC4-5D6E-409C-BE32-E72D297353CC}">
              <c16:uniqueId val="{00000002-E53D-451A-A9BC-C8AB6916CF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53D-451A-A9BC-C8AB6916CF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53D-451A-A9BC-C8AB6916CF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53D-451A-A9BC-C8AB6916CF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1578</c:v>
                </c:pt>
                <c:pt idx="3">
                  <c:v>1464</c:v>
                </c:pt>
                <c:pt idx="6">
                  <c:v>1399</c:v>
                </c:pt>
                <c:pt idx="9">
                  <c:v>1271</c:v>
                </c:pt>
                <c:pt idx="12">
                  <c:v>1173</c:v>
                </c:pt>
              </c:numCache>
            </c:numRef>
          </c:val>
          <c:extLst xmlns:c16r2="http://schemas.microsoft.com/office/drawing/2015/06/chart">
            <c:ext xmlns:c16="http://schemas.microsoft.com/office/drawing/2014/chart" uri="{C3380CC4-5D6E-409C-BE32-E72D297353CC}">
              <c16:uniqueId val="{00000006-E53D-451A-A9BC-C8AB6916CF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389</c:v>
                </c:pt>
                <c:pt idx="3">
                  <c:v>284</c:v>
                </c:pt>
                <c:pt idx="6">
                  <c:v>193</c:v>
                </c:pt>
                <c:pt idx="9">
                  <c:v>159</c:v>
                </c:pt>
                <c:pt idx="12">
                  <c:v>188</c:v>
                </c:pt>
              </c:numCache>
            </c:numRef>
          </c:val>
          <c:extLst xmlns:c16r2="http://schemas.microsoft.com/office/drawing/2015/06/chart">
            <c:ext xmlns:c16="http://schemas.microsoft.com/office/drawing/2014/chart" uri="{C3380CC4-5D6E-409C-BE32-E72D297353CC}">
              <c16:uniqueId val="{00000007-E53D-451A-A9BC-C8AB6916CF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1331</c:v>
                </c:pt>
                <c:pt idx="3">
                  <c:v>1228</c:v>
                </c:pt>
                <c:pt idx="6">
                  <c:v>1132</c:v>
                </c:pt>
                <c:pt idx="9">
                  <c:v>1078</c:v>
                </c:pt>
                <c:pt idx="12">
                  <c:v>950</c:v>
                </c:pt>
              </c:numCache>
            </c:numRef>
          </c:val>
          <c:extLst xmlns:c16r2="http://schemas.microsoft.com/office/drawing/2015/06/chart">
            <c:ext xmlns:c16="http://schemas.microsoft.com/office/drawing/2014/chart" uri="{C3380CC4-5D6E-409C-BE32-E72D297353CC}">
              <c16:uniqueId val="{00000008-E53D-451A-A9BC-C8AB6916CF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127</c:v>
                </c:pt>
                <c:pt idx="3">
                  <c:v>91</c:v>
                </c:pt>
                <c:pt idx="6">
                  <c:v>69</c:v>
                </c:pt>
                <c:pt idx="9">
                  <c:v>53</c:v>
                </c:pt>
                <c:pt idx="12">
                  <c:v>42</c:v>
                </c:pt>
              </c:numCache>
            </c:numRef>
          </c:val>
          <c:extLst xmlns:c16r2="http://schemas.microsoft.com/office/drawing/2015/06/chart">
            <c:ext xmlns:c16="http://schemas.microsoft.com/office/drawing/2014/chart" uri="{C3380CC4-5D6E-409C-BE32-E72D297353CC}">
              <c16:uniqueId val="{00000009-E53D-451A-A9BC-C8AB6916CF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5367</c:v>
                </c:pt>
                <c:pt idx="3">
                  <c:v>6014</c:v>
                </c:pt>
                <c:pt idx="6">
                  <c:v>6070</c:v>
                </c:pt>
                <c:pt idx="9">
                  <c:v>6451</c:v>
                </c:pt>
                <c:pt idx="12">
                  <c:v>6965</c:v>
                </c:pt>
              </c:numCache>
            </c:numRef>
          </c:val>
          <c:extLst xmlns:c16r2="http://schemas.microsoft.com/office/drawing/2015/06/chart">
            <c:ext xmlns:c16="http://schemas.microsoft.com/office/drawing/2014/chart" uri="{C3380CC4-5D6E-409C-BE32-E72D297353CC}">
              <c16:uniqueId val="{0000000A-E53D-451A-A9BC-C8AB6916CFA2}"/>
            </c:ext>
          </c:extLst>
        </c:ser>
        <c:dLbls>
          <c:showLegendKey val="0"/>
          <c:showVal val="0"/>
          <c:showCatName val="0"/>
          <c:showSerName val="0"/>
          <c:showPercent val="0"/>
          <c:showBubbleSize val="0"/>
        </c:dLbls>
        <c:gapWidth val="100"/>
        <c:overlap val="100"/>
        <c:axId val="322160216"/>
        <c:axId val="322163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382</c:v>
                </c:pt>
                <c:pt idx="2">
                  <c:v>#N/A</c:v>
                </c:pt>
                <c:pt idx="3">
                  <c:v>#N/A</c:v>
                </c:pt>
                <c:pt idx="4">
                  <c:v>309</c:v>
                </c:pt>
                <c:pt idx="5">
                  <c:v>#N/A</c:v>
                </c:pt>
                <c:pt idx="6">
                  <c:v>#N/A</c:v>
                </c:pt>
                <c:pt idx="7">
                  <c:v>658</c:v>
                </c:pt>
                <c:pt idx="8">
                  <c:v>#N/A</c:v>
                </c:pt>
                <c:pt idx="9">
                  <c:v>#N/A</c:v>
                </c:pt>
                <c:pt idx="10">
                  <c:v>737</c:v>
                </c:pt>
                <c:pt idx="11">
                  <c:v>#N/A</c:v>
                </c:pt>
                <c:pt idx="12">
                  <c:v>#N/A</c:v>
                </c:pt>
                <c:pt idx="13">
                  <c:v>504</c:v>
                </c:pt>
                <c:pt idx="14">
                  <c:v>#N/A</c:v>
                </c:pt>
              </c:numCache>
            </c:numRef>
          </c:val>
          <c:smooth val="0"/>
          <c:extLst xmlns:c16r2="http://schemas.microsoft.com/office/drawing/2015/06/chart">
            <c:ext xmlns:c16="http://schemas.microsoft.com/office/drawing/2014/chart" uri="{C3380CC4-5D6E-409C-BE32-E72D297353CC}">
              <c16:uniqueId val="{0000000B-E53D-451A-A9BC-C8AB6916CFA2}"/>
            </c:ext>
          </c:extLst>
        </c:ser>
        <c:dLbls>
          <c:showLegendKey val="0"/>
          <c:showVal val="0"/>
          <c:showCatName val="0"/>
          <c:showSerName val="0"/>
          <c:showPercent val="0"/>
          <c:showBubbleSize val="0"/>
        </c:dLbls>
        <c:marker val="1"/>
        <c:smooth val="0"/>
        <c:axId val="322160216"/>
        <c:axId val="322163352"/>
      </c:lineChart>
      <c:catAx>
        <c:axId val="322160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2163352"/>
        <c:crosses val="autoZero"/>
        <c:auto val="1"/>
        <c:lblAlgn val="ctr"/>
        <c:lblOffset val="100"/>
        <c:tickLblSkip val="1"/>
        <c:tickMarkSkip val="1"/>
        <c:noMultiLvlLbl val="0"/>
      </c:catAx>
      <c:valAx>
        <c:axId val="322163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160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1350</c:v>
                </c:pt>
                <c:pt idx="1">
                  <c:v>1291</c:v>
                </c:pt>
                <c:pt idx="2">
                  <c:v>1134</c:v>
                </c:pt>
              </c:numCache>
            </c:numRef>
          </c:val>
          <c:extLst xmlns:c16r2="http://schemas.microsoft.com/office/drawing/2015/06/chart">
            <c:ext xmlns:c16="http://schemas.microsoft.com/office/drawing/2014/chart" uri="{C3380CC4-5D6E-409C-BE32-E72D297353CC}">
              <c16:uniqueId val="{00000000-7460-4C65-AB55-C401CCF6B4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350</c:v>
                </c:pt>
                <c:pt idx="1">
                  <c:v>448</c:v>
                </c:pt>
                <c:pt idx="2">
                  <c:v>500</c:v>
                </c:pt>
              </c:numCache>
            </c:numRef>
          </c:val>
          <c:extLst xmlns:c16r2="http://schemas.microsoft.com/office/drawing/2015/06/chart">
            <c:ext xmlns:c16="http://schemas.microsoft.com/office/drawing/2014/chart" uri="{C3380CC4-5D6E-409C-BE32-E72D297353CC}">
              <c16:uniqueId val="{00000001-7460-4C65-AB55-C401CCF6B4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195</c:v>
                </c:pt>
                <c:pt idx="1">
                  <c:v>198</c:v>
                </c:pt>
                <c:pt idx="2">
                  <c:v>188</c:v>
                </c:pt>
              </c:numCache>
            </c:numRef>
          </c:val>
          <c:extLst xmlns:c16r2="http://schemas.microsoft.com/office/drawing/2015/06/chart">
            <c:ext xmlns:c16="http://schemas.microsoft.com/office/drawing/2014/chart" uri="{C3380CC4-5D6E-409C-BE32-E72D297353CC}">
              <c16:uniqueId val="{00000002-7460-4C65-AB55-C401CCF6B447}"/>
            </c:ext>
          </c:extLst>
        </c:ser>
        <c:dLbls>
          <c:showLegendKey val="0"/>
          <c:showVal val="0"/>
          <c:showCatName val="0"/>
          <c:showSerName val="0"/>
          <c:showPercent val="0"/>
          <c:showBubbleSize val="0"/>
        </c:dLbls>
        <c:gapWidth val="120"/>
        <c:overlap val="100"/>
        <c:axId val="322163744"/>
        <c:axId val="322161392"/>
      </c:barChart>
      <c:catAx>
        <c:axId val="32216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2161392"/>
        <c:crosses val="autoZero"/>
        <c:auto val="1"/>
        <c:lblAlgn val="ctr"/>
        <c:lblOffset val="100"/>
        <c:tickLblSkip val="1"/>
        <c:tickMarkSkip val="1"/>
        <c:noMultiLvlLbl val="0"/>
      </c:catAx>
      <c:valAx>
        <c:axId val="322161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2163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409-4A06-872F-FD1BB9E0C10F}"/>
                </c:ext>
                <c:ext xmlns:c15="http://schemas.microsoft.com/office/drawing/2012/chart" uri="{CE6537A1-D6FC-4f65-9D91-7224C49458BB}">
                  <c15:dlblFieldTable>
                    <c15:dlblFTEntry>
                      <c15:txfldGUID>{CADE74BA-6965-4218-B8C3-1D726243989F}</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409-4A06-872F-FD1BB9E0C10F}"/>
                </c:ext>
                <c:ext xmlns:c15="http://schemas.microsoft.com/office/drawing/2012/chart" uri="{CE6537A1-D6FC-4f65-9D91-7224C49458BB}">
                  <c15:dlblFieldTable>
                    <c15:dlblFTEntry>
                      <c15:txfldGUID>{50FB9395-A787-473B-841F-9C55461FBFD1}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409-4A06-872F-FD1BB9E0C10F}"/>
                </c:ext>
                <c:ext xmlns:c15="http://schemas.microsoft.com/office/drawing/2012/chart" uri="{CE6537A1-D6FC-4f65-9D91-7224C49458BB}">
                  <c15:dlblFieldTable>
                    <c15:dlblFTEntry>
                      <c15:txfldGUID>{1056E9DB-93A2-4860-9A19-E117DA6C924E}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409-4A06-872F-FD1BB9E0C10F}"/>
                </c:ext>
                <c:ext xmlns:c15="http://schemas.microsoft.com/office/drawing/2012/chart" uri="{CE6537A1-D6FC-4f65-9D91-7224C49458BB}">
                  <c15:dlblFieldTable>
                    <c15:dlblFTEntry>
                      <c15:txfldGUID>{1CADC57C-C3D1-4DA4-8A84-D7A5B720A186}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409-4A06-872F-FD1BB9E0C10F}"/>
                </c:ext>
                <c:ext xmlns:c15="http://schemas.microsoft.com/office/drawing/2012/chart" uri="{CE6537A1-D6FC-4f65-9D91-7224C49458BB}">
                  <c15:dlblFieldTable>
                    <c15:dlblFTEntry>
                      <c15:txfldGUID>{D9243954-E704-487F-B5FC-ED20897E72FB}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409-4A06-872F-FD1BB9E0C10F}"/>
                </c:ext>
                <c:ext xmlns:c15="http://schemas.microsoft.com/office/drawing/2012/chart" uri="{CE6537A1-D6FC-4f65-9D91-7224C49458BB}">
                  <c15:dlblFieldTable>
                    <c15:dlblFTEntry>
                      <c15:txfldGUID>{388C1935-D9CC-4970-B684-7C6E089BEF00}</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409-4A06-872F-FD1BB9E0C10F}"/>
                </c:ext>
                <c:ext xmlns:c15="http://schemas.microsoft.com/office/drawing/2012/chart" uri="{CE6537A1-D6FC-4f65-9D91-7224C49458BB}">
                  <c15:dlblFieldTable>
                    <c15:dlblFTEntry>
                      <c15:txfldGUID>{4237F9AB-518D-4735-93CF-FD2EAAF1E541}</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409-4A06-872F-FD1BB9E0C10F}"/>
                </c:ext>
                <c:ext xmlns:c15="http://schemas.microsoft.com/office/drawing/2012/chart" uri="{CE6537A1-D6FC-4f65-9D91-7224C49458BB}">
                  <c15:dlblFieldTable>
                    <c15:dlblFTEntry>
                      <c15:txfldGUID>{D45DD61F-DB7B-4909-819E-993E1B027C03}</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409-4A06-872F-FD1BB9E0C10F}"/>
                </c:ext>
                <c:ext xmlns:c15="http://schemas.microsoft.com/office/drawing/2012/chart" uri="{CE6537A1-D6FC-4f65-9D91-7224C49458BB}">
                  <c15:dlblFieldTable>
                    <c15:dlblFTEntry>
                      <c15:txfldGUID>{71E8D2D9-ED05-4CDA-AF23-61284FFEE6B6}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47.1</c:v>
                </c:pt>
                <c:pt idx="32">
                  <c:v>46.3</c:v>
                </c:pt>
              </c:numCache>
            </c:numRef>
          </c:xVal>
          <c:yVal>
            <c:numRef>
              <c:f>公会計指標分析・財政指標組合せ分析表!$BP$51:$DC$51</c:f>
              <c:numCache>
                <c:formatCode>#,##0.0;"▲ "#,##0.0</c:formatCode>
                <c:ptCount val="40"/>
                <c:pt idx="24">
                  <c:v>18.600000000000001</c:v>
                </c:pt>
                <c:pt idx="32">
                  <c:v>12.9</c:v>
                </c:pt>
              </c:numCache>
            </c:numRef>
          </c:yVal>
          <c:smooth val="0"/>
          <c:extLst xmlns:c16r2="http://schemas.microsoft.com/office/drawing/2015/06/chart">
            <c:ext xmlns:c16="http://schemas.microsoft.com/office/drawing/2014/chart" uri="{C3380CC4-5D6E-409C-BE32-E72D297353CC}">
              <c16:uniqueId val="{00000009-0409-4A06-872F-FD1BB9E0C1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409-4A06-872F-FD1BB9E0C10F}"/>
                </c:ext>
                <c:ext xmlns:c15="http://schemas.microsoft.com/office/drawing/2012/chart" uri="{CE6537A1-D6FC-4f65-9D91-7224C49458BB}">
                  <c15:dlblFieldTable>
                    <c15:dlblFTEntry>
                      <c15:txfldGUID>{D24507A2-D480-4EC0-A152-DC812EC88430}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409-4A06-872F-FD1BB9E0C10F}"/>
                </c:ext>
                <c:ext xmlns:c15="http://schemas.microsoft.com/office/drawing/2012/chart" uri="{CE6537A1-D6FC-4f65-9D91-7224C49458BB}">
                  <c15:dlblFieldTable>
                    <c15:dlblFTEntry>
                      <c15:txfldGUID>{60512FBD-8C31-4AE3-B455-48C7D852A78B}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409-4A06-872F-FD1BB9E0C10F}"/>
                </c:ext>
                <c:ext xmlns:c15="http://schemas.microsoft.com/office/drawing/2012/chart" uri="{CE6537A1-D6FC-4f65-9D91-7224C49458BB}">
                  <c15:dlblFieldTable>
                    <c15:dlblFTEntry>
                      <c15:txfldGUID>{09492567-B10B-492C-8A4B-F84D14993330}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409-4A06-872F-FD1BB9E0C10F}"/>
                </c:ext>
                <c:ext xmlns:c15="http://schemas.microsoft.com/office/drawing/2012/chart" uri="{CE6537A1-D6FC-4f65-9D91-7224C49458BB}">
                  <c15:dlblFieldTable>
                    <c15:dlblFTEntry>
                      <c15:txfldGUID>{D6641366-62EE-448D-96C4-C63A0D714812}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409-4A06-872F-FD1BB9E0C10F}"/>
                </c:ext>
                <c:ext xmlns:c15="http://schemas.microsoft.com/office/drawing/2012/chart" uri="{CE6537A1-D6FC-4f65-9D91-7224C49458BB}">
                  <c15:dlblFieldTable>
                    <c15:dlblFTEntry>
                      <c15:txfldGUID>{E0E69F82-230A-40A9-986D-25413C90C279}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409-4A06-872F-FD1BB9E0C10F}"/>
                </c:ext>
                <c:ext xmlns:c15="http://schemas.microsoft.com/office/drawing/2012/chart" uri="{CE6537A1-D6FC-4f65-9D91-7224C49458BB}">
                  <c15:dlblFieldTable>
                    <c15:dlblFTEntry>
                      <c15:txfldGUID>{55F1109E-13E2-4012-8702-DE23D1EFE37E}</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409-4A06-872F-FD1BB9E0C10F}"/>
                </c:ext>
                <c:ext xmlns:c15="http://schemas.microsoft.com/office/drawing/2012/chart" uri="{CE6537A1-D6FC-4f65-9D91-7224C49458BB}">
                  <c15:dlblFieldTable>
                    <c15:dlblFTEntry>
                      <c15:txfldGUID>{6E2C91EC-B2A8-492A-8D44-FAF945530417}</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409-4A06-872F-FD1BB9E0C10F}"/>
                </c:ext>
                <c:ext xmlns:c15="http://schemas.microsoft.com/office/drawing/2012/chart" uri="{CE6537A1-D6FC-4f65-9D91-7224C49458BB}">
                  <c15:dlblFieldTable>
                    <c15:dlblFTEntry>
                      <c15:txfldGUID>{4CFEF5AB-6A56-4302-B568-A4031A783DD9}</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409-4A06-872F-FD1BB9E0C10F}"/>
                </c:ext>
                <c:ext xmlns:c15="http://schemas.microsoft.com/office/drawing/2012/chart" uri="{CE6537A1-D6FC-4f65-9D91-7224C49458BB}">
                  <c15:dlblFieldTable>
                    <c15:dlblFTEntry>
                      <c15:txfldGUID>{CED60016-8EC2-4472-9C89-F63CA9F018A5}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63.5</c:v>
                </c:pt>
                <c:pt idx="32">
                  <c:v>64.900000000000006</c:v>
                </c:pt>
              </c:numCache>
            </c:numRef>
          </c:xVal>
          <c:yVal>
            <c:numRef>
              <c:f>公会計指標分析・財政指標組合せ分析表!$BP$55:$DC$55</c:f>
              <c:numCache>
                <c:formatCode>#,##0.0;"▲ "#,##0.0</c:formatCode>
                <c:ptCount val="40"/>
                <c:pt idx="24">
                  <c:v>40.799999999999997</c:v>
                </c:pt>
                <c:pt idx="32">
                  <c:v>38.5</c:v>
                </c:pt>
              </c:numCache>
            </c:numRef>
          </c:yVal>
          <c:smooth val="0"/>
          <c:extLst xmlns:c16r2="http://schemas.microsoft.com/office/drawing/2015/06/chart">
            <c:ext xmlns:c16="http://schemas.microsoft.com/office/drawing/2014/chart" uri="{C3380CC4-5D6E-409C-BE32-E72D297353CC}">
              <c16:uniqueId val="{00000013-0409-4A06-872F-FD1BB9E0C10F}"/>
            </c:ext>
          </c:extLst>
        </c:ser>
        <c:dLbls>
          <c:showLegendKey val="0"/>
          <c:showVal val="1"/>
          <c:showCatName val="0"/>
          <c:showSerName val="0"/>
          <c:showPercent val="0"/>
          <c:showBubbleSize val="0"/>
        </c:dLbls>
        <c:axId val="322162176"/>
        <c:axId val="322162568"/>
      </c:scatterChart>
      <c:valAx>
        <c:axId val="322162176"/>
        <c:scaling>
          <c:orientation val="minMax"/>
          <c:max val="67"/>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2162568"/>
        <c:crosses val="autoZero"/>
        <c:crossBetween val="midCat"/>
      </c:valAx>
      <c:valAx>
        <c:axId val="322162568"/>
        <c:scaling>
          <c:orientation val="minMax"/>
          <c:max val="46"/>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21621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9D5-4A8A-A01C-489A7E3A61FB}"/>
                </c:ext>
                <c:ext xmlns:c15="http://schemas.microsoft.com/office/drawing/2012/chart" uri="{CE6537A1-D6FC-4f65-9D91-7224C49458BB}">
                  <c15:dlblFieldTable>
                    <c15:dlblFTEntry>
                      <c15:txfldGUID>{3D5FCCFD-ABD4-46EE-B116-FD0E554184C1}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9D5-4A8A-A01C-489A7E3A61FB}"/>
                </c:ext>
                <c:ext xmlns:c15="http://schemas.microsoft.com/office/drawing/2012/chart" uri="{CE6537A1-D6FC-4f65-9D91-7224C49458BB}">
                  <c15:dlblFieldTable>
                    <c15:dlblFTEntry>
                      <c15:txfldGUID>{EFADE79D-AB67-49A7-BD77-DAFD7FCB5A61}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9D5-4A8A-A01C-489A7E3A61FB}"/>
                </c:ext>
                <c:ext xmlns:c15="http://schemas.microsoft.com/office/drawing/2012/chart" uri="{CE6537A1-D6FC-4f65-9D91-7224C49458BB}">
                  <c15:dlblFieldTable>
                    <c15:dlblFTEntry>
                      <c15:txfldGUID>{322DD21C-F389-4863-BF99-2B1E34F8FB3E}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9D5-4A8A-A01C-489A7E3A61FB}"/>
                </c:ext>
                <c:ext xmlns:c15="http://schemas.microsoft.com/office/drawing/2012/chart" uri="{CE6537A1-D6FC-4f65-9D91-7224C49458BB}">
                  <c15:dlblFieldTable>
                    <c15:dlblFTEntry>
                      <c15:txfldGUID>{CA6E5212-94D7-418E-A856-192C7353A9F0}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9D5-4A8A-A01C-489A7E3A61FB}"/>
                </c:ext>
                <c:ext xmlns:c15="http://schemas.microsoft.com/office/drawing/2012/chart" uri="{CE6537A1-D6FC-4f65-9D91-7224C49458BB}">
                  <c15:dlblFieldTable>
                    <c15:dlblFTEntry>
                      <c15:txfldGUID>{E95D2B7B-6EA9-4443-90CF-2CB1BCBCB753}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9D5-4A8A-A01C-489A7E3A61FB}"/>
                </c:ext>
                <c:ext xmlns:c15="http://schemas.microsoft.com/office/drawing/2012/chart" uri="{CE6537A1-D6FC-4f65-9D91-7224C49458BB}">
                  <c15:dlblFieldTable>
                    <c15:dlblFTEntry>
                      <c15:txfldGUID>{1969BD92-C83A-48DC-AB44-86C8773FA6E5}</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9D5-4A8A-A01C-489A7E3A61FB}"/>
                </c:ext>
                <c:ext xmlns:c15="http://schemas.microsoft.com/office/drawing/2012/chart" uri="{CE6537A1-D6FC-4f65-9D91-7224C49458BB}">
                  <c15:dlblFieldTable>
                    <c15:dlblFTEntry>
                      <c15:txfldGUID>{545AEB38-16E8-4807-B723-C6BFB93F865A}</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9D5-4A8A-A01C-489A7E3A61FB}"/>
                </c:ext>
                <c:ext xmlns:c15="http://schemas.microsoft.com/office/drawing/2012/chart" uri="{CE6537A1-D6FC-4f65-9D91-7224C49458BB}">
                  <c15:dlblFieldTable>
                    <c15:dlblFTEntry>
                      <c15:txfldGUID>{24A72930-370E-4994-8888-8D277E723BEA}</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9D5-4A8A-A01C-489A7E3A61FB}"/>
                </c:ext>
                <c:ext xmlns:c15="http://schemas.microsoft.com/office/drawing/2012/chart" uri="{CE6537A1-D6FC-4f65-9D91-7224C49458BB}">
                  <c15:dlblFieldTable>
                    <c15:dlblFTEntry>
                      <c15:txfldGUID>{042864EE-43B2-4F3F-A1DD-57DC206C41F4}</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7</c:v>
                </c:pt>
                <c:pt idx="16">
                  <c:v>6.1</c:v>
                </c:pt>
                <c:pt idx="24">
                  <c:v>5.3</c:v>
                </c:pt>
                <c:pt idx="32">
                  <c:v>5</c:v>
                </c:pt>
              </c:numCache>
            </c:numRef>
          </c:xVal>
          <c:yVal>
            <c:numRef>
              <c:f>公会計指標分析・財政指標組合せ分析表!$BP$73:$DC$73</c:f>
              <c:numCache>
                <c:formatCode>#,##0.0;"▲ "#,##0.0</c:formatCode>
                <c:ptCount val="40"/>
                <c:pt idx="0">
                  <c:v>9.5</c:v>
                </c:pt>
                <c:pt idx="8">
                  <c:v>7.4</c:v>
                </c:pt>
                <c:pt idx="16">
                  <c:v>16.3</c:v>
                </c:pt>
                <c:pt idx="24">
                  <c:v>18.600000000000001</c:v>
                </c:pt>
                <c:pt idx="32">
                  <c:v>12.9</c:v>
                </c:pt>
              </c:numCache>
            </c:numRef>
          </c:yVal>
          <c:smooth val="0"/>
          <c:extLst xmlns:c16r2="http://schemas.microsoft.com/office/drawing/2015/06/chart">
            <c:ext xmlns:c16="http://schemas.microsoft.com/office/drawing/2014/chart" uri="{C3380CC4-5D6E-409C-BE32-E72D297353CC}">
              <c16:uniqueId val="{00000009-39D5-4A8A-A01C-489A7E3A61F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9D5-4A8A-A01C-489A7E3A61FB}"/>
                </c:ext>
                <c:ext xmlns:c15="http://schemas.microsoft.com/office/drawing/2012/chart" uri="{CE6537A1-D6FC-4f65-9D91-7224C49458BB}">
                  <c15:dlblFieldTable>
                    <c15:dlblFTEntry>
                      <c15:txfldGUID>{B0CDC1C3-4542-445B-AF4F-AC596DC18562}</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9D5-4A8A-A01C-489A7E3A61FB}"/>
                </c:ext>
                <c:ext xmlns:c15="http://schemas.microsoft.com/office/drawing/2012/chart" uri="{CE6537A1-D6FC-4f65-9D91-7224C49458BB}">
                  <c15:dlblFieldTable>
                    <c15:dlblFTEntry>
                      <c15:txfldGUID>{9AD3AACF-83FE-43E5-ADB9-B4C5235C3F9D}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9D5-4A8A-A01C-489A7E3A61FB}"/>
                </c:ext>
                <c:ext xmlns:c15="http://schemas.microsoft.com/office/drawing/2012/chart" uri="{CE6537A1-D6FC-4f65-9D91-7224C49458BB}">
                  <c15:dlblFieldTable>
                    <c15:dlblFTEntry>
                      <c15:txfldGUID>{CC6B4848-1E5C-432F-9DCF-6B65983F77C7}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9D5-4A8A-A01C-489A7E3A61FB}"/>
                </c:ext>
                <c:ext xmlns:c15="http://schemas.microsoft.com/office/drawing/2012/chart" uri="{CE6537A1-D6FC-4f65-9D91-7224C49458BB}">
                  <c15:dlblFieldTable>
                    <c15:dlblFTEntry>
                      <c15:txfldGUID>{13019269-0673-4C2D-BECA-4F4220067463}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9D5-4A8A-A01C-489A7E3A61FB}"/>
                </c:ext>
                <c:ext xmlns:c15="http://schemas.microsoft.com/office/drawing/2012/chart" uri="{CE6537A1-D6FC-4f65-9D91-7224C49458BB}">
                  <c15:dlblFieldTable>
                    <c15:dlblFTEntry>
                      <c15:txfldGUID>{6B975703-3E55-428F-9D95-984DEA467E91}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9D5-4A8A-A01C-489A7E3A61FB}"/>
                </c:ext>
                <c:ext xmlns:c15="http://schemas.microsoft.com/office/drawing/2012/chart" uri="{CE6537A1-D6FC-4f65-9D91-7224C49458BB}">
                  <c15:dlblFieldTable>
                    <c15:dlblFTEntry>
                      <c15:txfldGUID>{0FDD5D72-DB65-400F-9F52-7489FD956DC8}</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9D5-4A8A-A01C-489A7E3A61FB}"/>
                </c:ext>
                <c:ext xmlns:c15="http://schemas.microsoft.com/office/drawing/2012/chart" uri="{CE6537A1-D6FC-4f65-9D91-7224C49458BB}">
                  <c15:dlblFieldTable>
                    <c15:dlblFTEntry>
                      <c15:txfldGUID>{A176B8BF-6B6F-47ED-A388-E3575D4612E2}</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27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9D5-4A8A-A01C-489A7E3A61FB}"/>
                </c:ext>
                <c:ext xmlns:c15="http://schemas.microsoft.com/office/drawing/2012/chart" uri="{CE6537A1-D6FC-4f65-9D91-7224C49458BB}">
                  <c15:dlblFieldTable>
                    <c15:dlblFTEntry>
                      <c15:txfldGUID>{48738F94-3AE5-4C16-A62C-00865A6D6B13}</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9D5-4A8A-A01C-489A7E3A61FB}"/>
                </c:ext>
                <c:ext xmlns:c15="http://schemas.microsoft.com/office/drawing/2012/chart" uri="{CE6537A1-D6FC-4f65-9D91-7224C49458BB}">
                  <c15:dlblFieldTable>
                    <c15:dlblFTEntry>
                      <c15:txfldGUID>{C805BD52-F911-4EB0-8A1C-725431557626}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9.1</c:v>
                </c:pt>
                <c:pt idx="24">
                  <c:v>8.9</c:v>
                </c:pt>
                <c:pt idx="32">
                  <c:v>8.9</c:v>
                </c:pt>
              </c:numCache>
            </c:numRef>
          </c:xVal>
          <c:yVal>
            <c:numRef>
              <c:f>公会計指標分析・財政指標組合せ分析表!$BP$77:$DC$77</c:f>
              <c:numCache>
                <c:formatCode>#,##0.0;"▲ "#,##0.0</c:formatCode>
                <c:ptCount val="40"/>
                <c:pt idx="0">
                  <c:v>40.299999999999997</c:v>
                </c:pt>
                <c:pt idx="8">
                  <c:v>44.9</c:v>
                </c:pt>
                <c:pt idx="16">
                  <c:v>44.9</c:v>
                </c:pt>
                <c:pt idx="24">
                  <c:v>40.799999999999997</c:v>
                </c:pt>
                <c:pt idx="32">
                  <c:v>38.5</c:v>
                </c:pt>
              </c:numCache>
            </c:numRef>
          </c:yVal>
          <c:smooth val="0"/>
          <c:extLst xmlns:c16r2="http://schemas.microsoft.com/office/drawing/2015/06/chart">
            <c:ext xmlns:c16="http://schemas.microsoft.com/office/drawing/2014/chart" uri="{C3380CC4-5D6E-409C-BE32-E72D297353CC}">
              <c16:uniqueId val="{00000013-39D5-4A8A-A01C-489A7E3A61FB}"/>
            </c:ext>
          </c:extLst>
        </c:ser>
        <c:dLbls>
          <c:showLegendKey val="0"/>
          <c:showVal val="1"/>
          <c:showCatName val="0"/>
          <c:showSerName val="0"/>
          <c:showPercent val="0"/>
          <c:showBubbleSize val="0"/>
        </c:dLbls>
        <c:axId val="322165312"/>
        <c:axId val="322165704"/>
      </c:scatterChart>
      <c:valAx>
        <c:axId val="322165312"/>
        <c:scaling>
          <c:orientation val="minMax"/>
          <c:max val="10.199999999999999"/>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2165704"/>
        <c:crosses val="autoZero"/>
        <c:crossBetween val="midCat"/>
      </c:valAx>
      <c:valAx>
        <c:axId val="322165704"/>
        <c:scaling>
          <c:orientation val="minMax"/>
          <c:max val="5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21653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規模公共工事に伴い発行した地方債の償還が始まったことにより町債の元利償還金が増加しているが、公債費に準ずる債務負担行為や一部事務組合が起こした地方債に充てたと認められる負担金などのいわゆる準元利償還金は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今後も新たな公共工事の実施により地方債の元利償還金の上昇が予想されるものの、既発債の償還満了や債務負担行為に起因する負担額は減少するものと想定している。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旧小学校施設を図書館や児童クラブなどが共有する複合施設へ改修する事業に地方債と基金を充当したため地方債残高の増加と充当可能基金の現在高の減少が大きい。交付税措置のある地方債を優先していることから基準財政需要額算入見込額は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福島県石川町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減債基金が０．５２億円増加した。一方、財政調整金が１．５７億円、その他特定目的基金が０．１０億円減少したため、基金残高合計が減少した。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更なる使途の明確化と、基金残高の推移を注視し、適正な資金管理に努める。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・石川町地域福祉振興基金：高齢化社会における地域福祉活動の促進、快適な生活環境の形成等。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・石川町ふるさとまちづくり応援基金：自然景観の維持・再生、町の資源（桜、鉱物、自由民権史跡）の整備・保存、住民自治の醸成及び</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コミュニティの推進、文化・スポーツ振興、子育て支援。</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・石川町役場庁舎等建設基金：役場庁舎等の建設。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・石川町文化振興基金：文化施設の建設、文化財及び鉱物資源の保護等。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・石川町ふるさと水と土保全基金：農業用用排水路、ため池その他の土地改良施設の機能適正化に資する集落共同活動の推進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・石川町ふるさとまちづくり応援金：ふるさとまちづくり応援寄附金を財源に積立を行ったため増加した。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・石川町文化振興基金：文教福祉複合施設整備事業に充当するため取崩を行ったため減少した。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基金の使途に応じた事業の財源として取崩しを行っていく方針であり、今後は減少傾向で推移する見通しである。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決算剰余金の積み立てを行ったものの、財源不足による取崩額が積立額を上回ったため、結果として残高が減少した。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決算剰余金の確実な積立を実施していく方針であるが、今後の事業の財源として積立額を上回る取崩しが想定されることから、中期的には微減で推移する見通しである。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近年の大規模事業実施に係る起債元利償還金の増大に備え、０．５２億円を積み立てたため残高が増加した。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前述の大規模事業に係る元利償還金に加えて、今後発行を予定している起債に係る公債費も増加する見通しであり、将来の公債費負担に備えて毎年計画的に積立てを行っていく方針である。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15,375
15,280
115.71
7,562,692
7,292,810
230,122
4,386,070
6,965,295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latin typeface="ＭＳ Ｐゴシック" panose="020B0600070205080204" pitchFamily="50" charset="-128"/>
              <a:ea typeface="ＭＳ Ｐゴシック" panose="020B0600070205080204" pitchFamily="50" charset="-128"/>
            </a:rPr>
            <a:t>　平成</a:t>
          </a:r>
          <a:r>
            <a:rPr kumimoji="1" lang="en-US" altLang="ja-JP" sz="1100" b="0">
              <a:latin typeface="ＭＳ Ｐゴシック" panose="020B0600070205080204" pitchFamily="50" charset="-128"/>
              <a:ea typeface="ＭＳ Ｐゴシック" panose="020B0600070205080204" pitchFamily="50" charset="-128"/>
            </a:rPr>
            <a:t>30</a:t>
          </a:r>
          <a:r>
            <a:rPr kumimoji="1" lang="ja-JP" altLang="en-US" sz="1100" b="0">
              <a:latin typeface="ＭＳ Ｐゴシック" panose="020B0600070205080204" pitchFamily="50" charset="-128"/>
              <a:ea typeface="ＭＳ Ｐゴシック" panose="020B0600070205080204" pitchFamily="50" charset="-128"/>
            </a:rPr>
            <a:t>年度は対前年度比で</a:t>
          </a:r>
          <a:r>
            <a:rPr kumimoji="1" lang="en-US" altLang="ja-JP" sz="1100" b="0">
              <a:latin typeface="ＭＳ Ｐゴシック" panose="020B0600070205080204" pitchFamily="50" charset="-128"/>
              <a:ea typeface="ＭＳ Ｐゴシック" panose="020B0600070205080204" pitchFamily="50" charset="-128"/>
            </a:rPr>
            <a:t>0.8</a:t>
          </a:r>
          <a:r>
            <a:rPr kumimoji="1" lang="ja-JP" altLang="en-US" sz="1100" b="0">
              <a:latin typeface="ＭＳ Ｐゴシック" panose="020B0600070205080204" pitchFamily="50" charset="-128"/>
              <a:ea typeface="ＭＳ Ｐゴシック" panose="020B0600070205080204" pitchFamily="50" charset="-128"/>
            </a:rPr>
            <a:t>ポイント減少しており、類似団体比較では老朽化の度合いが比較的低い値で推移している。これは、文教福祉複合施設の竣工により公民館や図書館等の施設が新設されたことによる。</a:t>
          </a:r>
          <a:endParaRPr kumimoji="1" lang="en-US" altLang="ja-JP" sz="1100" b="0">
            <a:latin typeface="ＭＳ Ｐゴシック" panose="020B0600070205080204" pitchFamily="50" charset="-128"/>
            <a:ea typeface="ＭＳ Ｐゴシック" panose="020B0600070205080204" pitchFamily="50" charset="-128"/>
          </a:endParaRPr>
        </a:p>
        <a:p>
          <a:r>
            <a:rPr kumimoji="1" lang="ja-JP" altLang="en-US" sz="1100" b="0">
              <a:latin typeface="ＭＳ Ｐゴシック" panose="020B0600070205080204" pitchFamily="50" charset="-128"/>
              <a:ea typeface="ＭＳ Ｐゴシック" panose="020B0600070205080204" pitchFamily="50" charset="-128"/>
            </a:rPr>
            <a:t>　施設によっては類似団体や全国平均を大幅に上回るものもあり、公共施設等総合計画に基づき適正な管理や統廃合を進めていく必要がある。</a:t>
          </a:r>
          <a:endParaRPr kumimoji="1" lang="en-US" altLang="ja-JP" sz="1100" b="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50709</xdr:rowOff>
    </xdr:from>
    <xdr:to>
      <xdr:col>23</xdr:col>
      <xdr:colOff>85090</xdr:colOff>
      <xdr:row>34</xdr:row>
      <xdr:rowOff>8437</xdr:rowOff>
    </xdr:to>
    <xdr:cxnSp macro="">
      <xdr:nvCxnSpPr>
        <xdr:cNvPr id="66" name="直線コネクタ 65"/>
        <xdr:cNvCxnSpPr/>
      </xdr:nvCxnSpPr>
      <xdr:spPr>
        <a:xfrm flipV="1">
          <a:off x="4760595" y="5279934"/>
          <a:ext cx="1270" cy="132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12264</xdr:rowOff>
    </xdr:from>
    <xdr:ext cx="405111" cy="259045"/>
    <xdr:sp macro="" textlink="">
      <xdr:nvSpPr>
        <xdr:cNvPr id="67" name="有形固定資産減価償却率最小値テキスト"/>
        <xdr:cNvSpPr txBox="1"/>
      </xdr:nvSpPr>
      <xdr:spPr>
        <a:xfrm>
          <a:off x="4813300" y="661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8437</xdr:rowOff>
    </xdr:from>
    <xdr:to>
      <xdr:col>23</xdr:col>
      <xdr:colOff>174625</xdr:colOff>
      <xdr:row>34</xdr:row>
      <xdr:rowOff>8437</xdr:rowOff>
    </xdr:to>
    <xdr:cxnSp macro="">
      <xdr:nvCxnSpPr>
        <xdr:cNvPr id="68" name="直線コネクタ 67"/>
        <xdr:cNvCxnSpPr/>
      </xdr:nvCxnSpPr>
      <xdr:spPr>
        <a:xfrm>
          <a:off x="4673600" y="660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168836</xdr:rowOff>
    </xdr:from>
    <xdr:ext cx="405111" cy="259045"/>
    <xdr:sp macro="" textlink="">
      <xdr:nvSpPr>
        <xdr:cNvPr id="69" name="有形固定資産減価償却率最大値テキスト"/>
        <xdr:cNvSpPr txBox="1"/>
      </xdr:nvSpPr>
      <xdr:spPr>
        <a:xfrm>
          <a:off x="4813300" y="505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50709</xdr:rowOff>
    </xdr:from>
    <xdr:to>
      <xdr:col>23</xdr:col>
      <xdr:colOff>174625</xdr:colOff>
      <xdr:row>26</xdr:row>
      <xdr:rowOff>50709</xdr:rowOff>
    </xdr:to>
    <xdr:cxnSp macro="">
      <xdr:nvCxnSpPr>
        <xdr:cNvPr id="70" name="直線コネクタ 69"/>
        <xdr:cNvCxnSpPr/>
      </xdr:nvCxnSpPr>
      <xdr:spPr>
        <a:xfrm>
          <a:off x="4673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92636</xdr:rowOff>
    </xdr:from>
    <xdr:ext cx="405111" cy="259045"/>
    <xdr:sp macro="" textlink="">
      <xdr:nvSpPr>
        <xdr:cNvPr id="71" name="有形固定資産減価償却率平均値テキスト"/>
        <xdr:cNvSpPr txBox="1"/>
      </xdr:nvSpPr>
      <xdr:spPr>
        <a:xfrm>
          <a:off x="4813300" y="5836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69759</xdr:rowOff>
    </xdr:from>
    <xdr:to>
      <xdr:col>23</xdr:col>
      <xdr:colOff>136525</xdr:colOff>
      <xdr:row>30</xdr:row>
      <xdr:rowOff>171359</xdr:rowOff>
    </xdr:to>
    <xdr:sp macro="" textlink="">
      <xdr:nvSpPr>
        <xdr:cNvPr id="72" name="フローチャート: 判断 71"/>
        <xdr:cNvSpPr/>
      </xdr:nvSpPr>
      <xdr:spPr>
        <a:xfrm>
          <a:off x="4711700" y="598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112939</xdr:rowOff>
    </xdr:from>
    <xdr:to>
      <xdr:col>19</xdr:col>
      <xdr:colOff>187325</xdr:colOff>
      <xdr:row>31</xdr:row>
      <xdr:rowOff>43089</xdr:rowOff>
    </xdr:to>
    <xdr:sp macro="" textlink="">
      <xdr:nvSpPr>
        <xdr:cNvPr id="73" name="フローチャート: 判断 72"/>
        <xdr:cNvSpPr/>
      </xdr:nvSpPr>
      <xdr:spPr>
        <a:xfrm>
          <a:off x="4000500" y="602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140698</xdr:rowOff>
    </xdr:from>
    <xdr:to>
      <xdr:col>15</xdr:col>
      <xdr:colOff>187325</xdr:colOff>
      <xdr:row>31</xdr:row>
      <xdr:rowOff>70848</xdr:rowOff>
    </xdr:to>
    <xdr:sp macro="" textlink="">
      <xdr:nvSpPr>
        <xdr:cNvPr id="74" name="フローチャート: 判断 73"/>
        <xdr:cNvSpPr/>
      </xdr:nvSpPr>
      <xdr:spPr>
        <a:xfrm>
          <a:off x="32385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162288</xdr:rowOff>
    </xdr:from>
    <xdr:to>
      <xdr:col>11</xdr:col>
      <xdr:colOff>187325</xdr:colOff>
      <xdr:row>31</xdr:row>
      <xdr:rowOff>92438</xdr:rowOff>
    </xdr:to>
    <xdr:sp macro="" textlink="">
      <xdr:nvSpPr>
        <xdr:cNvPr id="75" name="フローチャート: 判断 74"/>
        <xdr:cNvSpPr/>
      </xdr:nvSpPr>
      <xdr:spPr>
        <a:xfrm>
          <a:off x="2476500" y="60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129087</xdr:rowOff>
    </xdr:from>
    <xdr:to>
      <xdr:col>23</xdr:col>
      <xdr:colOff>136525</xdr:colOff>
      <xdr:row>34</xdr:row>
      <xdr:rowOff>59237</xdr:rowOff>
    </xdr:to>
    <xdr:sp macro="" textlink="">
      <xdr:nvSpPr>
        <xdr:cNvPr id="81" name="楕円 80"/>
        <xdr:cNvSpPr/>
      </xdr:nvSpPr>
      <xdr:spPr>
        <a:xfrm>
          <a:off x="47117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44014</xdr:rowOff>
    </xdr:from>
    <xdr:ext cx="405111" cy="259045"/>
    <xdr:sp macro="" textlink="">
      <xdr:nvSpPr>
        <xdr:cNvPr id="82" name="有形固定資産減価償却率該当値テキスト"/>
        <xdr:cNvSpPr txBox="1"/>
      </xdr:nvSpPr>
      <xdr:spPr>
        <a:xfrm>
          <a:off x="4813300" y="6473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104412</xdr:rowOff>
    </xdr:from>
    <xdr:to>
      <xdr:col>19</xdr:col>
      <xdr:colOff>187325</xdr:colOff>
      <xdr:row>34</xdr:row>
      <xdr:rowOff>34562</xdr:rowOff>
    </xdr:to>
    <xdr:sp macro="" textlink="">
      <xdr:nvSpPr>
        <xdr:cNvPr id="83" name="楕円 82"/>
        <xdr:cNvSpPr/>
      </xdr:nvSpPr>
      <xdr:spPr>
        <a:xfrm>
          <a:off x="4000500" y="65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155212</xdr:rowOff>
    </xdr:from>
    <xdr:to>
      <xdr:col>23</xdr:col>
      <xdr:colOff>85725</xdr:colOff>
      <xdr:row>34</xdr:row>
      <xdr:rowOff>8437</xdr:rowOff>
    </xdr:to>
    <xdr:cxnSp macro="">
      <xdr:nvCxnSpPr>
        <xdr:cNvPr id="84" name="直線コネクタ 83"/>
        <xdr:cNvCxnSpPr/>
      </xdr:nvCxnSpPr>
      <xdr:spPr>
        <a:xfrm>
          <a:off x="4051300" y="6584587"/>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59616</xdr:rowOff>
    </xdr:from>
    <xdr:ext cx="405111" cy="259045"/>
    <xdr:sp macro="" textlink="">
      <xdr:nvSpPr>
        <xdr:cNvPr id="85" name="n_1aveValue有形固定資産減価償却率"/>
        <xdr:cNvSpPr txBox="1"/>
      </xdr:nvSpPr>
      <xdr:spPr>
        <a:xfrm>
          <a:off x="3836044" y="580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87375</xdr:rowOff>
    </xdr:from>
    <xdr:ext cx="405111" cy="259045"/>
    <xdr:sp macro="" textlink="">
      <xdr:nvSpPr>
        <xdr:cNvPr id="86" name="n_2aveValue有形固定資産減価償却率"/>
        <xdr:cNvSpPr txBox="1"/>
      </xdr:nvSpPr>
      <xdr:spPr>
        <a:xfrm>
          <a:off x="3086744" y="5830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108965</xdr:rowOff>
    </xdr:from>
    <xdr:ext cx="405111" cy="259045"/>
    <xdr:sp macro="" textlink="">
      <xdr:nvSpPr>
        <xdr:cNvPr id="87" name="n_3aveValue有形固定資産減価償却率"/>
        <xdr:cNvSpPr txBox="1"/>
      </xdr:nvSpPr>
      <xdr:spPr>
        <a:xfrm>
          <a:off x="2324744" y="585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25689</xdr:rowOff>
    </xdr:from>
    <xdr:ext cx="405111" cy="259045"/>
    <xdr:sp macro="" textlink="">
      <xdr:nvSpPr>
        <xdr:cNvPr id="88" name="n_1mainValue有形固定資産減価償却率"/>
        <xdr:cNvSpPr txBox="1"/>
      </xdr:nvSpPr>
      <xdr:spPr>
        <a:xfrm>
          <a:off x="3836044" y="6626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latin typeface="ＭＳ Ｐゴシック" panose="020B0600070205080204" pitchFamily="50" charset="-128"/>
              <a:ea typeface="ＭＳ Ｐゴシック" panose="020B0600070205080204" pitchFamily="50" charset="-128"/>
            </a:rPr>
            <a:t>　平成</a:t>
          </a:r>
          <a:r>
            <a:rPr kumimoji="1" lang="en-US" altLang="ja-JP" sz="1100" b="0">
              <a:latin typeface="ＭＳ Ｐゴシック" panose="020B0600070205080204" pitchFamily="50" charset="-128"/>
              <a:ea typeface="ＭＳ Ｐゴシック" panose="020B0600070205080204" pitchFamily="50" charset="-128"/>
            </a:rPr>
            <a:t>30</a:t>
          </a:r>
          <a:r>
            <a:rPr kumimoji="1" lang="ja-JP" altLang="en-US" sz="1100" b="0">
              <a:latin typeface="ＭＳ Ｐゴシック" panose="020B0600070205080204" pitchFamily="50" charset="-128"/>
              <a:ea typeface="ＭＳ Ｐゴシック" panose="020B0600070205080204" pitchFamily="50" charset="-128"/>
            </a:rPr>
            <a:t>年度は対前年度比で</a:t>
          </a:r>
          <a:r>
            <a:rPr kumimoji="1" lang="en-US" altLang="ja-JP" sz="1100" b="0">
              <a:latin typeface="ＭＳ Ｐゴシック" panose="020B0600070205080204" pitchFamily="50" charset="-128"/>
              <a:ea typeface="ＭＳ Ｐゴシック" panose="020B0600070205080204" pitchFamily="50" charset="-128"/>
            </a:rPr>
            <a:t>49.3</a:t>
          </a:r>
          <a:r>
            <a:rPr kumimoji="1" lang="ja-JP" altLang="en-US" sz="1100" b="0">
              <a:latin typeface="ＭＳ Ｐゴシック" panose="020B0600070205080204" pitchFamily="50" charset="-128"/>
              <a:ea typeface="ＭＳ Ｐゴシック" panose="020B0600070205080204" pitchFamily="50" charset="-128"/>
            </a:rPr>
            <a:t>ポイント増加しているが、類似団体の平均より低い値で推移しており、債務償還能力は比較的高い状態である。</a:t>
          </a:r>
          <a:endParaRPr kumimoji="1" lang="en-US" altLang="ja-JP" sz="1100" b="0">
            <a:latin typeface="ＭＳ Ｐゴシック" panose="020B0600070205080204" pitchFamily="50" charset="-128"/>
            <a:ea typeface="ＭＳ Ｐゴシック" panose="020B0600070205080204" pitchFamily="50" charset="-128"/>
          </a:endParaRPr>
        </a:p>
        <a:p>
          <a:r>
            <a:rPr kumimoji="1" lang="ja-JP" altLang="en-US" sz="1100" b="0">
              <a:latin typeface="ＭＳ Ｐゴシック" panose="020B0600070205080204" pitchFamily="50" charset="-128"/>
              <a:ea typeface="ＭＳ Ｐゴシック" panose="020B0600070205080204" pitchFamily="50" charset="-128"/>
            </a:rPr>
            <a:t>　債務償還比率算定式の分母の控除要因である経常経費充当財源等が公債費、物件費等において増加したことにより、分母が縮小し、本比率が上昇した。今後は本比率を抑制するために、経常的支出の抑制に努める。</a:t>
          </a:r>
          <a:endParaRPr kumimoji="1" lang="en-US" altLang="ja-JP" sz="1100" b="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4" name="テキスト ボックス 103"/>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6" name="テキスト ボックス 105"/>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89196</xdr:rowOff>
    </xdr:from>
    <xdr:to>
      <xdr:col>76</xdr:col>
      <xdr:colOff>21589</xdr:colOff>
      <xdr:row>34</xdr:row>
      <xdr:rowOff>139107</xdr:rowOff>
    </xdr:to>
    <xdr:cxnSp macro="">
      <xdr:nvCxnSpPr>
        <xdr:cNvPr id="118" name="直線コネクタ 117"/>
        <xdr:cNvCxnSpPr/>
      </xdr:nvCxnSpPr>
      <xdr:spPr>
        <a:xfrm flipV="1">
          <a:off x="14793595" y="5489871"/>
          <a:ext cx="1269"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142934</xdr:rowOff>
    </xdr:from>
    <xdr:ext cx="469744" cy="259045"/>
    <xdr:sp macro="" textlink="">
      <xdr:nvSpPr>
        <xdr:cNvPr id="119" name="債務償還比率最小値テキスト"/>
        <xdr:cNvSpPr txBox="1"/>
      </xdr:nvSpPr>
      <xdr:spPr>
        <a:xfrm>
          <a:off x="14846300" y="674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139107</xdr:rowOff>
    </xdr:from>
    <xdr:to>
      <xdr:col>76</xdr:col>
      <xdr:colOff>111125</xdr:colOff>
      <xdr:row>34</xdr:row>
      <xdr:rowOff>139107</xdr:rowOff>
    </xdr:to>
    <xdr:cxnSp macro="">
      <xdr:nvCxnSpPr>
        <xdr:cNvPr id="120" name="直線コネクタ 119"/>
        <xdr:cNvCxnSpPr/>
      </xdr:nvCxnSpPr>
      <xdr:spPr>
        <a:xfrm>
          <a:off x="14706600" y="6739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35873</xdr:rowOff>
    </xdr:from>
    <xdr:ext cx="469744" cy="259045"/>
    <xdr:sp macro="" textlink="">
      <xdr:nvSpPr>
        <xdr:cNvPr id="121" name="債務償還比率最大値テキスト"/>
        <xdr:cNvSpPr txBox="1"/>
      </xdr:nvSpPr>
      <xdr:spPr>
        <a:xfrm>
          <a:off x="14846300" y="526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89196</xdr:rowOff>
    </xdr:from>
    <xdr:to>
      <xdr:col>76</xdr:col>
      <xdr:colOff>111125</xdr:colOff>
      <xdr:row>27</xdr:row>
      <xdr:rowOff>89196</xdr:rowOff>
    </xdr:to>
    <xdr:cxnSp macro="">
      <xdr:nvCxnSpPr>
        <xdr:cNvPr id="122" name="直線コネクタ 121"/>
        <xdr:cNvCxnSpPr/>
      </xdr:nvCxnSpPr>
      <xdr:spPr>
        <a:xfrm>
          <a:off x="14706600" y="54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145506</xdr:rowOff>
    </xdr:from>
    <xdr:ext cx="469744" cy="259045"/>
    <xdr:sp macro="" textlink="">
      <xdr:nvSpPr>
        <xdr:cNvPr id="123" name="債務償還比率平均値テキスト"/>
        <xdr:cNvSpPr txBox="1"/>
      </xdr:nvSpPr>
      <xdr:spPr>
        <a:xfrm>
          <a:off x="14846300" y="5889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122629</xdr:rowOff>
    </xdr:from>
    <xdr:to>
      <xdr:col>76</xdr:col>
      <xdr:colOff>73025</xdr:colOff>
      <xdr:row>31</xdr:row>
      <xdr:rowOff>52779</xdr:rowOff>
    </xdr:to>
    <xdr:sp macro="" textlink="">
      <xdr:nvSpPr>
        <xdr:cNvPr id="124" name="フローチャート: 判断 123"/>
        <xdr:cNvSpPr/>
      </xdr:nvSpPr>
      <xdr:spPr>
        <a:xfrm>
          <a:off x="14744700" y="603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102838</xdr:rowOff>
    </xdr:from>
    <xdr:to>
      <xdr:col>72</xdr:col>
      <xdr:colOff>123825</xdr:colOff>
      <xdr:row>31</xdr:row>
      <xdr:rowOff>32988</xdr:rowOff>
    </xdr:to>
    <xdr:sp macro="" textlink="">
      <xdr:nvSpPr>
        <xdr:cNvPr id="125" name="フローチャート: 判断 124"/>
        <xdr:cNvSpPr/>
      </xdr:nvSpPr>
      <xdr:spPr>
        <a:xfrm>
          <a:off x="14033500" y="601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29983</xdr:rowOff>
    </xdr:from>
    <xdr:to>
      <xdr:col>76</xdr:col>
      <xdr:colOff>73025</xdr:colOff>
      <xdr:row>31</xdr:row>
      <xdr:rowOff>131583</xdr:rowOff>
    </xdr:to>
    <xdr:sp macro="" textlink="">
      <xdr:nvSpPr>
        <xdr:cNvPr id="131" name="楕円 130"/>
        <xdr:cNvSpPr/>
      </xdr:nvSpPr>
      <xdr:spPr>
        <a:xfrm>
          <a:off x="14744700" y="611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8410</xdr:rowOff>
    </xdr:from>
    <xdr:ext cx="469744" cy="259045"/>
    <xdr:sp macro="" textlink="">
      <xdr:nvSpPr>
        <xdr:cNvPr id="132" name="債務償還比率該当値テキスト"/>
        <xdr:cNvSpPr txBox="1"/>
      </xdr:nvSpPr>
      <xdr:spPr>
        <a:xfrm>
          <a:off x="14846300" y="609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118682</xdr:rowOff>
    </xdr:from>
    <xdr:to>
      <xdr:col>72</xdr:col>
      <xdr:colOff>123825</xdr:colOff>
      <xdr:row>32</xdr:row>
      <xdr:rowOff>48832</xdr:rowOff>
    </xdr:to>
    <xdr:sp macro="" textlink="">
      <xdr:nvSpPr>
        <xdr:cNvPr id="133" name="楕円 132"/>
        <xdr:cNvSpPr/>
      </xdr:nvSpPr>
      <xdr:spPr>
        <a:xfrm>
          <a:off x="14033500" y="62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80783</xdr:rowOff>
    </xdr:from>
    <xdr:to>
      <xdr:col>76</xdr:col>
      <xdr:colOff>22225</xdr:colOff>
      <xdr:row>31</xdr:row>
      <xdr:rowOff>169482</xdr:rowOff>
    </xdr:to>
    <xdr:cxnSp macro="">
      <xdr:nvCxnSpPr>
        <xdr:cNvPr id="134" name="直線コネクタ 133"/>
        <xdr:cNvCxnSpPr/>
      </xdr:nvCxnSpPr>
      <xdr:spPr>
        <a:xfrm flipV="1">
          <a:off x="14084300" y="6167258"/>
          <a:ext cx="711200" cy="8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49515</xdr:rowOff>
    </xdr:from>
    <xdr:ext cx="469744" cy="259045"/>
    <xdr:sp macro="" textlink="">
      <xdr:nvSpPr>
        <xdr:cNvPr id="135" name="n_1aveValue債務償還比率"/>
        <xdr:cNvSpPr txBox="1"/>
      </xdr:nvSpPr>
      <xdr:spPr>
        <a:xfrm>
          <a:off x="13836727" y="579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39959</xdr:rowOff>
    </xdr:from>
    <xdr:ext cx="469744" cy="259045"/>
    <xdr:sp macro="" textlink="">
      <xdr:nvSpPr>
        <xdr:cNvPr id="136" name="n_1mainValue債務償還比率"/>
        <xdr:cNvSpPr txBox="1"/>
      </xdr:nvSpPr>
      <xdr:spPr>
        <a:xfrm>
          <a:off x="13836727" y="62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15,375
15,280
115.71
7,562,692
7,292,810
230,122
4,386,070
6,965,295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160782</xdr:rowOff>
    </xdr:from>
    <xdr:to>
      <xdr:col>24</xdr:col>
      <xdr:colOff>62865</xdr:colOff>
      <xdr:row>41</xdr:row>
      <xdr:rowOff>126492</xdr:rowOff>
    </xdr:to>
    <xdr:cxnSp macro="">
      <xdr:nvCxnSpPr>
        <xdr:cNvPr id="54" name="直線コネクタ 53"/>
        <xdr:cNvCxnSpPr/>
      </xdr:nvCxnSpPr>
      <xdr:spPr>
        <a:xfrm flipV="1">
          <a:off x="4634865" y="5818632"/>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130319</xdr:rowOff>
    </xdr:from>
    <xdr:ext cx="405111" cy="259045"/>
    <xdr:sp macro="" textlink="">
      <xdr:nvSpPr>
        <xdr:cNvPr id="55" name="【道路】&#10;有形固定資産減価償却率最小値テキスト"/>
        <xdr:cNvSpPr txBox="1"/>
      </xdr:nvSpPr>
      <xdr:spPr>
        <a:xfrm>
          <a:off x="4673600" y="715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126492</xdr:rowOff>
    </xdr:from>
    <xdr:to>
      <xdr:col>24</xdr:col>
      <xdr:colOff>152400</xdr:colOff>
      <xdr:row>41</xdr:row>
      <xdr:rowOff>126492</xdr:rowOff>
    </xdr:to>
    <xdr:cxnSp macro="">
      <xdr:nvCxnSpPr>
        <xdr:cNvPr id="56" name="直線コネクタ 55"/>
        <xdr:cNvCxnSpPr/>
      </xdr:nvCxnSpPr>
      <xdr:spPr>
        <a:xfrm>
          <a:off x="4546600" y="715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107459</xdr:rowOff>
    </xdr:from>
    <xdr:ext cx="405111" cy="259045"/>
    <xdr:sp macro="" textlink="">
      <xdr:nvSpPr>
        <xdr:cNvPr id="57" name="【道路】&#10;有形固定資産減価償却率最大値テキスト"/>
        <xdr:cNvSpPr txBox="1"/>
      </xdr:nvSpPr>
      <xdr:spPr>
        <a:xfrm>
          <a:off x="46736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160782</xdr:rowOff>
    </xdr:from>
    <xdr:to>
      <xdr:col>24</xdr:col>
      <xdr:colOff>152400</xdr:colOff>
      <xdr:row>33</xdr:row>
      <xdr:rowOff>160782</xdr:rowOff>
    </xdr:to>
    <xdr:cxnSp macro="">
      <xdr:nvCxnSpPr>
        <xdr:cNvPr id="58" name="直線コネクタ 57"/>
        <xdr:cNvCxnSpPr/>
      </xdr:nvCxnSpPr>
      <xdr:spPr>
        <a:xfrm>
          <a:off x="4546600" y="581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158005</xdr:rowOff>
    </xdr:from>
    <xdr:ext cx="405111" cy="259045"/>
    <xdr:sp macro="" textlink="">
      <xdr:nvSpPr>
        <xdr:cNvPr id="59" name="【道路】&#10;有形固定資産減価償却率平均値テキスト"/>
        <xdr:cNvSpPr txBox="1"/>
      </xdr:nvSpPr>
      <xdr:spPr>
        <a:xfrm>
          <a:off x="4673600" y="6330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135128</xdr:rowOff>
    </xdr:from>
    <xdr:to>
      <xdr:col>24</xdr:col>
      <xdr:colOff>114300</xdr:colOff>
      <xdr:row>38</xdr:row>
      <xdr:rowOff>65278</xdr:rowOff>
    </xdr:to>
    <xdr:sp macro="" textlink="">
      <xdr:nvSpPr>
        <xdr:cNvPr id="60" name="フローチャート: 判断 59"/>
        <xdr:cNvSpPr/>
      </xdr:nvSpPr>
      <xdr:spPr>
        <a:xfrm>
          <a:off x="4584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146558</xdr:rowOff>
    </xdr:from>
    <xdr:to>
      <xdr:col>20</xdr:col>
      <xdr:colOff>38100</xdr:colOff>
      <xdr:row>38</xdr:row>
      <xdr:rowOff>76708</xdr:rowOff>
    </xdr:to>
    <xdr:sp macro="" textlink="">
      <xdr:nvSpPr>
        <xdr:cNvPr id="61" name="フローチャート: 判断 60"/>
        <xdr:cNvSpPr/>
      </xdr:nvSpPr>
      <xdr:spPr>
        <a:xfrm>
          <a:off x="3746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29972</xdr:rowOff>
    </xdr:from>
    <xdr:to>
      <xdr:col>15</xdr:col>
      <xdr:colOff>101600</xdr:colOff>
      <xdr:row>38</xdr:row>
      <xdr:rowOff>131572</xdr:rowOff>
    </xdr:to>
    <xdr:sp macro="" textlink="">
      <xdr:nvSpPr>
        <xdr:cNvPr id="62" name="フローチャート: 判断 61"/>
        <xdr:cNvSpPr/>
      </xdr:nvSpPr>
      <xdr:spPr>
        <a:xfrm>
          <a:off x="28575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52832</xdr:rowOff>
    </xdr:from>
    <xdr:to>
      <xdr:col>10</xdr:col>
      <xdr:colOff>165100</xdr:colOff>
      <xdr:row>38</xdr:row>
      <xdr:rowOff>154432</xdr:rowOff>
    </xdr:to>
    <xdr:sp macro="" textlink="">
      <xdr:nvSpPr>
        <xdr:cNvPr id="63" name="フローチャート: 判断 62"/>
        <xdr:cNvSpPr/>
      </xdr:nvSpPr>
      <xdr:spPr>
        <a:xfrm>
          <a:off x="19685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75692</xdr:rowOff>
    </xdr:from>
    <xdr:to>
      <xdr:col>24</xdr:col>
      <xdr:colOff>114300</xdr:colOff>
      <xdr:row>42</xdr:row>
      <xdr:rowOff>5842</xdr:rowOff>
    </xdr:to>
    <xdr:sp macro="" textlink="">
      <xdr:nvSpPr>
        <xdr:cNvPr id="69" name="楕円 68"/>
        <xdr:cNvSpPr/>
      </xdr:nvSpPr>
      <xdr:spPr>
        <a:xfrm>
          <a:off x="4584700" y="710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162069</xdr:rowOff>
    </xdr:from>
    <xdr:ext cx="405111" cy="259045"/>
    <xdr:sp macro="" textlink="">
      <xdr:nvSpPr>
        <xdr:cNvPr id="70" name="【道路】&#10;有形固定資産減価償却率該当値テキスト"/>
        <xdr:cNvSpPr txBox="1"/>
      </xdr:nvSpPr>
      <xdr:spPr>
        <a:xfrm>
          <a:off x="4673600" y="7020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105410</xdr:rowOff>
    </xdr:from>
    <xdr:to>
      <xdr:col>20</xdr:col>
      <xdr:colOff>38100</xdr:colOff>
      <xdr:row>42</xdr:row>
      <xdr:rowOff>35560</xdr:rowOff>
    </xdr:to>
    <xdr:sp macro="" textlink="">
      <xdr:nvSpPr>
        <xdr:cNvPr id="71" name="楕円 70"/>
        <xdr:cNvSpPr/>
      </xdr:nvSpPr>
      <xdr:spPr>
        <a:xfrm>
          <a:off x="3746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126492</xdr:rowOff>
    </xdr:from>
    <xdr:to>
      <xdr:col>24</xdr:col>
      <xdr:colOff>63500</xdr:colOff>
      <xdr:row>41</xdr:row>
      <xdr:rowOff>156210</xdr:rowOff>
    </xdr:to>
    <xdr:cxnSp macro="">
      <xdr:nvCxnSpPr>
        <xdr:cNvPr id="72" name="直線コネクタ 71"/>
        <xdr:cNvCxnSpPr/>
      </xdr:nvCxnSpPr>
      <xdr:spPr>
        <a:xfrm flipV="1">
          <a:off x="3797300" y="715594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93235</xdr:rowOff>
    </xdr:from>
    <xdr:ext cx="405111" cy="259045"/>
    <xdr:sp macro="" textlink="">
      <xdr:nvSpPr>
        <xdr:cNvPr id="73" name="n_1aveValue【道路】&#10;有形固定資産減価償却率"/>
        <xdr:cNvSpPr txBox="1"/>
      </xdr:nvSpPr>
      <xdr:spPr>
        <a:xfrm>
          <a:off x="35820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148099</xdr:rowOff>
    </xdr:from>
    <xdr:ext cx="405111" cy="259045"/>
    <xdr:sp macro="" textlink="">
      <xdr:nvSpPr>
        <xdr:cNvPr id="74" name="n_2aveValue【道路】&#10;有形固定資産減価償却率"/>
        <xdr:cNvSpPr txBox="1"/>
      </xdr:nvSpPr>
      <xdr:spPr>
        <a:xfrm>
          <a:off x="2705744" y="632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170959</xdr:rowOff>
    </xdr:from>
    <xdr:ext cx="405111" cy="259045"/>
    <xdr:sp macro="" textlink="">
      <xdr:nvSpPr>
        <xdr:cNvPr id="75" name="n_3aveValue【道路】&#10;有形固定資産減価償却率"/>
        <xdr:cNvSpPr txBox="1"/>
      </xdr:nvSpPr>
      <xdr:spPr>
        <a:xfrm>
          <a:off x="1816744" y="634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26687</xdr:rowOff>
    </xdr:from>
    <xdr:ext cx="405111" cy="259045"/>
    <xdr:sp macro="" textlink="">
      <xdr:nvSpPr>
        <xdr:cNvPr id="76" name="n_1mainValue【道路】&#10;有形固定資産減価償却率"/>
        <xdr:cNvSpPr txBox="1"/>
      </xdr:nvSpPr>
      <xdr:spPr>
        <a:xfrm>
          <a:off x="3582044"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146761</xdr:rowOff>
    </xdr:from>
    <xdr:to>
      <xdr:col>54</xdr:col>
      <xdr:colOff>189865</xdr:colOff>
      <xdr:row>41</xdr:row>
      <xdr:rowOff>103404</xdr:rowOff>
    </xdr:to>
    <xdr:cxnSp macro="">
      <xdr:nvCxnSpPr>
        <xdr:cNvPr id="100" name="直線コネクタ 99"/>
        <xdr:cNvCxnSpPr/>
      </xdr:nvCxnSpPr>
      <xdr:spPr>
        <a:xfrm flipV="1">
          <a:off x="10476865" y="5804611"/>
          <a:ext cx="0" cy="1328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107231</xdr:rowOff>
    </xdr:from>
    <xdr:ext cx="469744" cy="259045"/>
    <xdr:sp macro="" textlink="">
      <xdr:nvSpPr>
        <xdr:cNvPr id="101" name="【道路】&#10;一人当たり延長最小値テキスト"/>
        <xdr:cNvSpPr txBox="1"/>
      </xdr:nvSpPr>
      <xdr:spPr>
        <a:xfrm>
          <a:off x="10515600" y="71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103404</xdr:rowOff>
    </xdr:from>
    <xdr:to>
      <xdr:col>55</xdr:col>
      <xdr:colOff>88900</xdr:colOff>
      <xdr:row>41</xdr:row>
      <xdr:rowOff>103404</xdr:rowOff>
    </xdr:to>
    <xdr:cxnSp macro="">
      <xdr:nvCxnSpPr>
        <xdr:cNvPr id="102" name="直線コネクタ 101"/>
        <xdr:cNvCxnSpPr/>
      </xdr:nvCxnSpPr>
      <xdr:spPr>
        <a:xfrm>
          <a:off x="10388600" y="7132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93438</xdr:rowOff>
    </xdr:from>
    <xdr:ext cx="534377" cy="259045"/>
    <xdr:sp macro="" textlink="">
      <xdr:nvSpPr>
        <xdr:cNvPr id="103" name="【道路】&#10;一人当たり延長最大値テキスト"/>
        <xdr:cNvSpPr txBox="1"/>
      </xdr:nvSpPr>
      <xdr:spPr>
        <a:xfrm>
          <a:off x="10515600" y="557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146761</xdr:rowOff>
    </xdr:from>
    <xdr:to>
      <xdr:col>55</xdr:col>
      <xdr:colOff>88900</xdr:colOff>
      <xdr:row>33</xdr:row>
      <xdr:rowOff>146761</xdr:rowOff>
    </xdr:to>
    <xdr:cxnSp macro="">
      <xdr:nvCxnSpPr>
        <xdr:cNvPr id="104" name="直線コネクタ 103"/>
        <xdr:cNvCxnSpPr/>
      </xdr:nvCxnSpPr>
      <xdr:spPr>
        <a:xfrm>
          <a:off x="10388600" y="580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124509</xdr:rowOff>
    </xdr:from>
    <xdr:ext cx="534377" cy="259045"/>
    <xdr:sp macro="" textlink="">
      <xdr:nvSpPr>
        <xdr:cNvPr id="105" name="【道路】&#10;一人当たり延長平均値テキスト"/>
        <xdr:cNvSpPr txBox="1"/>
      </xdr:nvSpPr>
      <xdr:spPr>
        <a:xfrm>
          <a:off x="10515600" y="6639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146082</xdr:rowOff>
    </xdr:from>
    <xdr:to>
      <xdr:col>55</xdr:col>
      <xdr:colOff>50800</xdr:colOff>
      <xdr:row>39</xdr:row>
      <xdr:rowOff>76232</xdr:rowOff>
    </xdr:to>
    <xdr:sp macro="" textlink="">
      <xdr:nvSpPr>
        <xdr:cNvPr id="106" name="フローチャート: 判断 105"/>
        <xdr:cNvSpPr/>
      </xdr:nvSpPr>
      <xdr:spPr>
        <a:xfrm>
          <a:off x="10426700" y="666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155740</xdr:rowOff>
    </xdr:from>
    <xdr:to>
      <xdr:col>50</xdr:col>
      <xdr:colOff>165100</xdr:colOff>
      <xdr:row>39</xdr:row>
      <xdr:rowOff>85890</xdr:rowOff>
    </xdr:to>
    <xdr:sp macro="" textlink="">
      <xdr:nvSpPr>
        <xdr:cNvPr id="107" name="フローチャート: 判断 106"/>
        <xdr:cNvSpPr/>
      </xdr:nvSpPr>
      <xdr:spPr>
        <a:xfrm>
          <a:off x="9588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35554</xdr:rowOff>
    </xdr:from>
    <xdr:to>
      <xdr:col>46</xdr:col>
      <xdr:colOff>38100</xdr:colOff>
      <xdr:row>39</xdr:row>
      <xdr:rowOff>137154</xdr:rowOff>
    </xdr:to>
    <xdr:sp macro="" textlink="">
      <xdr:nvSpPr>
        <xdr:cNvPr id="108" name="フローチャート: 判断 107"/>
        <xdr:cNvSpPr/>
      </xdr:nvSpPr>
      <xdr:spPr>
        <a:xfrm>
          <a:off x="8699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148177</xdr:rowOff>
    </xdr:from>
    <xdr:to>
      <xdr:col>41</xdr:col>
      <xdr:colOff>101600</xdr:colOff>
      <xdr:row>40</xdr:row>
      <xdr:rowOff>78327</xdr:rowOff>
    </xdr:to>
    <xdr:sp macro="" textlink="">
      <xdr:nvSpPr>
        <xdr:cNvPr id="109" name="フローチャート: 判断 108"/>
        <xdr:cNvSpPr/>
      </xdr:nvSpPr>
      <xdr:spPr>
        <a:xfrm>
          <a:off x="7810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8312</xdr:rowOff>
    </xdr:from>
    <xdr:to>
      <xdr:col>55</xdr:col>
      <xdr:colOff>50800</xdr:colOff>
      <xdr:row>38</xdr:row>
      <xdr:rowOff>109912</xdr:rowOff>
    </xdr:to>
    <xdr:sp macro="" textlink="">
      <xdr:nvSpPr>
        <xdr:cNvPr id="115" name="楕円 114"/>
        <xdr:cNvSpPr/>
      </xdr:nvSpPr>
      <xdr:spPr>
        <a:xfrm>
          <a:off x="10426700" y="65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31189</xdr:rowOff>
    </xdr:from>
    <xdr:ext cx="534377" cy="259045"/>
    <xdr:sp macro="" textlink="">
      <xdr:nvSpPr>
        <xdr:cNvPr id="116" name="【道路】&#10;一人当たり延長該当値テキスト"/>
        <xdr:cNvSpPr txBox="1"/>
      </xdr:nvSpPr>
      <xdr:spPr>
        <a:xfrm>
          <a:off x="10515600" y="637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51880</xdr:rowOff>
    </xdr:from>
    <xdr:to>
      <xdr:col>50</xdr:col>
      <xdr:colOff>165100</xdr:colOff>
      <xdr:row>38</xdr:row>
      <xdr:rowOff>153480</xdr:rowOff>
    </xdr:to>
    <xdr:sp macro="" textlink="">
      <xdr:nvSpPr>
        <xdr:cNvPr id="117" name="楕円 116"/>
        <xdr:cNvSpPr/>
      </xdr:nvSpPr>
      <xdr:spPr>
        <a:xfrm>
          <a:off x="9588500" y="656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59112</xdr:rowOff>
    </xdr:from>
    <xdr:to>
      <xdr:col>55</xdr:col>
      <xdr:colOff>0</xdr:colOff>
      <xdr:row>38</xdr:row>
      <xdr:rowOff>102680</xdr:rowOff>
    </xdr:to>
    <xdr:cxnSp macro="">
      <xdr:nvCxnSpPr>
        <xdr:cNvPr id="118" name="直線コネクタ 117"/>
        <xdr:cNvCxnSpPr/>
      </xdr:nvCxnSpPr>
      <xdr:spPr>
        <a:xfrm flipV="1">
          <a:off x="9639300" y="6574212"/>
          <a:ext cx="838200" cy="4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77017</xdr:rowOff>
    </xdr:from>
    <xdr:ext cx="534377" cy="259045"/>
    <xdr:sp macro="" textlink="">
      <xdr:nvSpPr>
        <xdr:cNvPr id="119" name="n_1aveValue【道路】&#10;一人当たり延長"/>
        <xdr:cNvSpPr txBox="1"/>
      </xdr:nvSpPr>
      <xdr:spPr>
        <a:xfrm>
          <a:off x="93594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153681</xdr:rowOff>
    </xdr:from>
    <xdr:ext cx="534377" cy="259045"/>
    <xdr:sp macro="" textlink="">
      <xdr:nvSpPr>
        <xdr:cNvPr id="120" name="n_2aveValue【道路】&#10;一人当たり延長"/>
        <xdr:cNvSpPr txBox="1"/>
      </xdr:nvSpPr>
      <xdr:spPr>
        <a:xfrm>
          <a:off x="8483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94854</xdr:rowOff>
    </xdr:from>
    <xdr:ext cx="534377" cy="259045"/>
    <xdr:sp macro="" textlink="">
      <xdr:nvSpPr>
        <xdr:cNvPr id="121" name="n_3aveValue【道路】&#10;一人当たり延長"/>
        <xdr:cNvSpPr txBox="1"/>
      </xdr:nvSpPr>
      <xdr:spPr>
        <a:xfrm>
          <a:off x="7594111" y="66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170006</xdr:rowOff>
    </xdr:from>
    <xdr:ext cx="534377" cy="259045"/>
    <xdr:sp macro="" textlink="">
      <xdr:nvSpPr>
        <xdr:cNvPr id="122" name="n_1mainValue【道路】&#10;一人当たり延長"/>
        <xdr:cNvSpPr txBox="1"/>
      </xdr:nvSpPr>
      <xdr:spPr>
        <a:xfrm>
          <a:off x="9359411" y="634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41910</xdr:rowOff>
    </xdr:to>
    <xdr:cxnSp macro="">
      <xdr:nvCxnSpPr>
        <xdr:cNvPr id="146" name="直線コネクタ 145"/>
        <xdr:cNvCxnSpPr/>
      </xdr:nvCxnSpPr>
      <xdr:spPr>
        <a:xfrm flipV="1">
          <a:off x="4634865" y="941832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340478" cy="259045"/>
    <xdr:sp macro="" textlink="">
      <xdr:nvSpPr>
        <xdr:cNvPr id="147" name="【橋りょう・トンネル】&#10;有形固定資産減価償却率最小値テキスト"/>
        <xdr:cNvSpPr txBox="1"/>
      </xdr:nvSpPr>
      <xdr:spPr>
        <a:xfrm>
          <a:off x="4673600" y="11018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48" name="直線コネクタ 147"/>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49" name="【橋りょう・トンネ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50" name="直線コネクタ 149"/>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120667</xdr:rowOff>
    </xdr:from>
    <xdr:ext cx="405111" cy="259045"/>
    <xdr:sp macro="" textlink="">
      <xdr:nvSpPr>
        <xdr:cNvPr id="151" name="【橋りょう・トンネル】&#10;有形固定資産減価償却率平均値テキスト"/>
        <xdr:cNvSpPr txBox="1"/>
      </xdr:nvSpPr>
      <xdr:spPr>
        <a:xfrm>
          <a:off x="4673600" y="9721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52" name="フローチャート: 判断 151"/>
        <xdr:cNvSpPr/>
      </xdr:nvSpPr>
      <xdr:spPr>
        <a:xfrm>
          <a:off x="4584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118745</xdr:rowOff>
    </xdr:from>
    <xdr:to>
      <xdr:col>20</xdr:col>
      <xdr:colOff>38100</xdr:colOff>
      <xdr:row>58</xdr:row>
      <xdr:rowOff>48895</xdr:rowOff>
    </xdr:to>
    <xdr:sp macro="" textlink="">
      <xdr:nvSpPr>
        <xdr:cNvPr id="153" name="フローチャート: 判断 152"/>
        <xdr:cNvSpPr/>
      </xdr:nvSpPr>
      <xdr:spPr>
        <a:xfrm>
          <a:off x="3746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54" name="フローチャート: 判断 153"/>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99695</xdr:rowOff>
    </xdr:from>
    <xdr:to>
      <xdr:col>10</xdr:col>
      <xdr:colOff>165100</xdr:colOff>
      <xdr:row>58</xdr:row>
      <xdr:rowOff>29845</xdr:rowOff>
    </xdr:to>
    <xdr:sp macro="" textlink="">
      <xdr:nvSpPr>
        <xdr:cNvPr id="155" name="フローチャート: 判断 154"/>
        <xdr:cNvSpPr/>
      </xdr:nvSpPr>
      <xdr:spPr>
        <a:xfrm>
          <a:off x="1968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61595</xdr:rowOff>
    </xdr:from>
    <xdr:to>
      <xdr:col>24</xdr:col>
      <xdr:colOff>114300</xdr:colOff>
      <xdr:row>59</xdr:row>
      <xdr:rowOff>163195</xdr:rowOff>
    </xdr:to>
    <xdr:sp macro="" textlink="">
      <xdr:nvSpPr>
        <xdr:cNvPr id="161" name="楕円 160"/>
        <xdr:cNvSpPr/>
      </xdr:nvSpPr>
      <xdr:spPr>
        <a:xfrm>
          <a:off x="45847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40022</xdr:rowOff>
    </xdr:from>
    <xdr:ext cx="405111" cy="259045"/>
    <xdr:sp macro="" textlink="">
      <xdr:nvSpPr>
        <xdr:cNvPr id="162" name="【橋りょう・トンネル】&#10;有形固定資産減価償却率該当値テキスト"/>
        <xdr:cNvSpPr txBox="1"/>
      </xdr:nvSpPr>
      <xdr:spPr>
        <a:xfrm>
          <a:off x="4673600"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53975</xdr:rowOff>
    </xdr:from>
    <xdr:to>
      <xdr:col>20</xdr:col>
      <xdr:colOff>38100</xdr:colOff>
      <xdr:row>58</xdr:row>
      <xdr:rowOff>155575</xdr:rowOff>
    </xdr:to>
    <xdr:sp macro="" textlink="">
      <xdr:nvSpPr>
        <xdr:cNvPr id="163" name="楕円 162"/>
        <xdr:cNvSpPr/>
      </xdr:nvSpPr>
      <xdr:spPr>
        <a:xfrm>
          <a:off x="3746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104775</xdr:rowOff>
    </xdr:from>
    <xdr:to>
      <xdr:col>24</xdr:col>
      <xdr:colOff>63500</xdr:colOff>
      <xdr:row>59</xdr:row>
      <xdr:rowOff>112395</xdr:rowOff>
    </xdr:to>
    <xdr:cxnSp macro="">
      <xdr:nvCxnSpPr>
        <xdr:cNvPr id="164" name="直線コネクタ 163"/>
        <xdr:cNvCxnSpPr/>
      </xdr:nvCxnSpPr>
      <xdr:spPr>
        <a:xfrm>
          <a:off x="3797300" y="10048875"/>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65422</xdr:rowOff>
    </xdr:from>
    <xdr:ext cx="405111" cy="259045"/>
    <xdr:sp macro="" textlink="">
      <xdr:nvSpPr>
        <xdr:cNvPr id="165" name="n_1aveValue【橋りょう・トンネル】&#10;有形固定資産減価償却率"/>
        <xdr:cNvSpPr txBox="1"/>
      </xdr:nvSpPr>
      <xdr:spPr>
        <a:xfrm>
          <a:off x="3582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66" name="n_2ave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46372</xdr:rowOff>
    </xdr:from>
    <xdr:ext cx="405111" cy="259045"/>
    <xdr:sp macro="" textlink="">
      <xdr:nvSpPr>
        <xdr:cNvPr id="167" name="n_3aveValue【橋りょう・トンネル】&#10;有形固定資産減価償却率"/>
        <xdr:cNvSpPr txBox="1"/>
      </xdr:nvSpPr>
      <xdr:spPr>
        <a:xfrm>
          <a:off x="1816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146702</xdr:rowOff>
    </xdr:from>
    <xdr:ext cx="405111" cy="259045"/>
    <xdr:sp macro="" textlink="">
      <xdr:nvSpPr>
        <xdr:cNvPr id="168" name="n_1mainValue【橋りょう・トンネル】&#10;有形固定資産減価償却率"/>
        <xdr:cNvSpPr txBox="1"/>
      </xdr:nvSpPr>
      <xdr:spPr>
        <a:xfrm>
          <a:off x="3582044" y="1009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0" name="テキスト ボックス 17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2" name="テキスト ボックス 18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4" name="テキスト ボックス 18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6" name="テキスト ボックス 18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8" name="テキスト ボックス 18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55767</xdr:rowOff>
    </xdr:from>
    <xdr:to>
      <xdr:col>54</xdr:col>
      <xdr:colOff>189865</xdr:colOff>
      <xdr:row>64</xdr:row>
      <xdr:rowOff>73791</xdr:rowOff>
    </xdr:to>
    <xdr:cxnSp macro="">
      <xdr:nvCxnSpPr>
        <xdr:cNvPr id="192" name="直線コネクタ 191"/>
        <xdr:cNvCxnSpPr/>
      </xdr:nvCxnSpPr>
      <xdr:spPr>
        <a:xfrm flipV="1">
          <a:off x="10476865" y="9656967"/>
          <a:ext cx="0" cy="138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77618</xdr:rowOff>
    </xdr:from>
    <xdr:ext cx="469744" cy="259045"/>
    <xdr:sp macro="" textlink="">
      <xdr:nvSpPr>
        <xdr:cNvPr id="193" name="【橋りょう・トンネル】&#10;一人当たり有形固定資産（償却資産）額最小値テキスト"/>
        <xdr:cNvSpPr txBox="1"/>
      </xdr:nvSpPr>
      <xdr:spPr>
        <a:xfrm>
          <a:off x="10515600" y="1105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73791</xdr:rowOff>
    </xdr:from>
    <xdr:to>
      <xdr:col>55</xdr:col>
      <xdr:colOff>88900</xdr:colOff>
      <xdr:row>64</xdr:row>
      <xdr:rowOff>73791</xdr:rowOff>
    </xdr:to>
    <xdr:cxnSp macro="">
      <xdr:nvCxnSpPr>
        <xdr:cNvPr id="194" name="直線コネクタ 193"/>
        <xdr:cNvCxnSpPr/>
      </xdr:nvCxnSpPr>
      <xdr:spPr>
        <a:xfrm>
          <a:off x="10388600" y="1104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2444</xdr:rowOff>
    </xdr:from>
    <xdr:ext cx="690189" cy="259045"/>
    <xdr:sp macro="" textlink="">
      <xdr:nvSpPr>
        <xdr:cNvPr id="195" name="【橋りょう・トンネル】&#10;一人当たり有形固定資産（償却資産）額最大値テキスト"/>
        <xdr:cNvSpPr txBox="1"/>
      </xdr:nvSpPr>
      <xdr:spPr>
        <a:xfrm>
          <a:off x="10515600" y="9432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55767</xdr:rowOff>
    </xdr:from>
    <xdr:to>
      <xdr:col>55</xdr:col>
      <xdr:colOff>88900</xdr:colOff>
      <xdr:row>56</xdr:row>
      <xdr:rowOff>55767</xdr:rowOff>
    </xdr:to>
    <xdr:cxnSp macro="">
      <xdr:nvCxnSpPr>
        <xdr:cNvPr id="196" name="直線コネクタ 195"/>
        <xdr:cNvCxnSpPr/>
      </xdr:nvCxnSpPr>
      <xdr:spPr>
        <a:xfrm>
          <a:off x="10388600" y="965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73613</xdr:rowOff>
    </xdr:from>
    <xdr:ext cx="599010" cy="259045"/>
    <xdr:sp macro="" textlink="">
      <xdr:nvSpPr>
        <xdr:cNvPr id="197" name="【橋りょう・トンネル】&#10;一人当たり有形固定資産（償却資産）額平均値テキスト"/>
        <xdr:cNvSpPr txBox="1"/>
      </xdr:nvSpPr>
      <xdr:spPr>
        <a:xfrm>
          <a:off x="10515600" y="10532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50736</xdr:rowOff>
    </xdr:from>
    <xdr:to>
      <xdr:col>55</xdr:col>
      <xdr:colOff>50800</xdr:colOff>
      <xdr:row>62</xdr:row>
      <xdr:rowOff>152336</xdr:rowOff>
    </xdr:to>
    <xdr:sp macro="" textlink="">
      <xdr:nvSpPr>
        <xdr:cNvPr id="198" name="フローチャート: 判断 197"/>
        <xdr:cNvSpPr/>
      </xdr:nvSpPr>
      <xdr:spPr>
        <a:xfrm>
          <a:off x="10426700" y="10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53674</xdr:rowOff>
    </xdr:from>
    <xdr:to>
      <xdr:col>50</xdr:col>
      <xdr:colOff>165100</xdr:colOff>
      <xdr:row>62</xdr:row>
      <xdr:rowOff>155274</xdr:rowOff>
    </xdr:to>
    <xdr:sp macro="" textlink="">
      <xdr:nvSpPr>
        <xdr:cNvPr id="199" name="フローチャート: 判断 198"/>
        <xdr:cNvSpPr/>
      </xdr:nvSpPr>
      <xdr:spPr>
        <a:xfrm>
          <a:off x="9588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8888</xdr:rowOff>
    </xdr:from>
    <xdr:to>
      <xdr:col>46</xdr:col>
      <xdr:colOff>38100</xdr:colOff>
      <xdr:row>62</xdr:row>
      <xdr:rowOff>110488</xdr:rowOff>
    </xdr:to>
    <xdr:sp macro="" textlink="">
      <xdr:nvSpPr>
        <xdr:cNvPr id="200" name="フローチャート: 判断 199"/>
        <xdr:cNvSpPr/>
      </xdr:nvSpPr>
      <xdr:spPr>
        <a:xfrm>
          <a:off x="8699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88675</xdr:rowOff>
    </xdr:from>
    <xdr:to>
      <xdr:col>41</xdr:col>
      <xdr:colOff>101600</xdr:colOff>
      <xdr:row>63</xdr:row>
      <xdr:rowOff>18825</xdr:rowOff>
    </xdr:to>
    <xdr:sp macro="" textlink="">
      <xdr:nvSpPr>
        <xdr:cNvPr id="201" name="フローチャート: 判断 200"/>
        <xdr:cNvSpPr/>
      </xdr:nvSpPr>
      <xdr:spPr>
        <a:xfrm>
          <a:off x="7810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166091</xdr:rowOff>
    </xdr:from>
    <xdr:to>
      <xdr:col>55</xdr:col>
      <xdr:colOff>50800</xdr:colOff>
      <xdr:row>64</xdr:row>
      <xdr:rowOff>96241</xdr:rowOff>
    </xdr:to>
    <xdr:sp macro="" textlink="">
      <xdr:nvSpPr>
        <xdr:cNvPr id="207" name="楕円 206"/>
        <xdr:cNvSpPr/>
      </xdr:nvSpPr>
      <xdr:spPr>
        <a:xfrm>
          <a:off x="10426700" y="1096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81018</xdr:rowOff>
    </xdr:from>
    <xdr:ext cx="534377" cy="259045"/>
    <xdr:sp macro="" textlink="">
      <xdr:nvSpPr>
        <xdr:cNvPr id="208" name="【橋りょう・トンネル】&#10;一人当たり有形固定資産（償却資産）額該当値テキスト"/>
        <xdr:cNvSpPr txBox="1"/>
      </xdr:nvSpPr>
      <xdr:spPr>
        <a:xfrm>
          <a:off x="10515600" y="1088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1385</xdr:rowOff>
    </xdr:from>
    <xdr:to>
      <xdr:col>50</xdr:col>
      <xdr:colOff>165100</xdr:colOff>
      <xdr:row>64</xdr:row>
      <xdr:rowOff>102985</xdr:rowOff>
    </xdr:to>
    <xdr:sp macro="" textlink="">
      <xdr:nvSpPr>
        <xdr:cNvPr id="209" name="楕円 208"/>
        <xdr:cNvSpPr/>
      </xdr:nvSpPr>
      <xdr:spPr>
        <a:xfrm>
          <a:off x="9588500" y="109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45441</xdr:rowOff>
    </xdr:from>
    <xdr:to>
      <xdr:col>55</xdr:col>
      <xdr:colOff>0</xdr:colOff>
      <xdr:row>64</xdr:row>
      <xdr:rowOff>52185</xdr:rowOff>
    </xdr:to>
    <xdr:cxnSp macro="">
      <xdr:nvCxnSpPr>
        <xdr:cNvPr id="210" name="直線コネクタ 209"/>
        <xdr:cNvCxnSpPr/>
      </xdr:nvCxnSpPr>
      <xdr:spPr>
        <a:xfrm flipV="1">
          <a:off x="9639300" y="11018241"/>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351</xdr:rowOff>
    </xdr:from>
    <xdr:ext cx="599010" cy="259045"/>
    <xdr:sp macro="" textlink="">
      <xdr:nvSpPr>
        <xdr:cNvPr id="211" name="n_1aveValue【橋りょう・トンネル】&#10;一人当たり有形固定資産（償却資産）額"/>
        <xdr:cNvSpPr txBox="1"/>
      </xdr:nvSpPr>
      <xdr:spPr>
        <a:xfrm>
          <a:off x="9327095" y="104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127015</xdr:rowOff>
    </xdr:from>
    <xdr:ext cx="599010" cy="259045"/>
    <xdr:sp macro="" textlink="">
      <xdr:nvSpPr>
        <xdr:cNvPr id="212" name="n_2aveValue【橋りょう・トンネル】&#10;一人当たり有形固定資産（償却資産）額"/>
        <xdr:cNvSpPr txBox="1"/>
      </xdr:nvSpPr>
      <xdr:spPr>
        <a:xfrm>
          <a:off x="8450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35352</xdr:rowOff>
    </xdr:from>
    <xdr:ext cx="599010" cy="259045"/>
    <xdr:sp macro="" textlink="">
      <xdr:nvSpPr>
        <xdr:cNvPr id="213" name="n_3aveValue【橋りょう・トンネル】&#10;一人当たり有形固定資産（償却資産）額"/>
        <xdr:cNvSpPr txBox="1"/>
      </xdr:nvSpPr>
      <xdr:spPr>
        <a:xfrm>
          <a:off x="7561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94112</xdr:rowOff>
    </xdr:from>
    <xdr:ext cx="534377" cy="259045"/>
    <xdr:sp macro="" textlink="">
      <xdr:nvSpPr>
        <xdr:cNvPr id="214" name="n_1mainValue【橋りょう・トンネル】&#10;一人当たり有形固定資産（償却資産）額"/>
        <xdr:cNvSpPr txBox="1"/>
      </xdr:nvSpPr>
      <xdr:spPr>
        <a:xfrm>
          <a:off x="9359411" y="110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5" name="直線コネクタ 22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6" name="テキスト ボックス 22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7" name="直線コネクタ 22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8" name="テキスト ボックス 22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9" name="直線コネクタ 22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0" name="テキスト ボックス 22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1" name="直線コネクタ 23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2" name="テキスト ボックス 23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3" name="直線コネクタ 23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4" name="テキスト ボックス 23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5" name="直線コネクタ 23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6" name="テキスト ボックス 23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8" name="テキスト ボックス 23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85452</xdr:rowOff>
    </xdr:from>
    <xdr:to>
      <xdr:col>24</xdr:col>
      <xdr:colOff>62865</xdr:colOff>
      <xdr:row>86</xdr:row>
      <xdr:rowOff>10342</xdr:rowOff>
    </xdr:to>
    <xdr:cxnSp macro="">
      <xdr:nvCxnSpPr>
        <xdr:cNvPr id="240" name="直線コネクタ 239"/>
        <xdr:cNvCxnSpPr/>
      </xdr:nvCxnSpPr>
      <xdr:spPr>
        <a:xfrm flipV="1">
          <a:off x="4634865" y="13287102"/>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14169</xdr:rowOff>
    </xdr:from>
    <xdr:ext cx="340478" cy="259045"/>
    <xdr:sp macro="" textlink="">
      <xdr:nvSpPr>
        <xdr:cNvPr id="241" name="【公営住宅】&#10;有形固定資産減価償却率最小値テキスト"/>
        <xdr:cNvSpPr txBox="1"/>
      </xdr:nvSpPr>
      <xdr:spPr>
        <a:xfrm>
          <a:off x="4673600" y="14758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10342</xdr:rowOff>
    </xdr:from>
    <xdr:to>
      <xdr:col>24</xdr:col>
      <xdr:colOff>152400</xdr:colOff>
      <xdr:row>86</xdr:row>
      <xdr:rowOff>10342</xdr:rowOff>
    </xdr:to>
    <xdr:cxnSp macro="">
      <xdr:nvCxnSpPr>
        <xdr:cNvPr id="242" name="直線コネクタ 241"/>
        <xdr:cNvCxnSpPr/>
      </xdr:nvCxnSpPr>
      <xdr:spPr>
        <a:xfrm>
          <a:off x="4546600" y="1475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32129</xdr:rowOff>
    </xdr:from>
    <xdr:ext cx="405111" cy="259045"/>
    <xdr:sp macro="" textlink="">
      <xdr:nvSpPr>
        <xdr:cNvPr id="243" name="【公営住宅】&#10;有形固定資産減価償却率最大値テキスト"/>
        <xdr:cNvSpPr txBox="1"/>
      </xdr:nvSpPr>
      <xdr:spPr>
        <a:xfrm>
          <a:off x="4673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85452</xdr:rowOff>
    </xdr:from>
    <xdr:to>
      <xdr:col>24</xdr:col>
      <xdr:colOff>152400</xdr:colOff>
      <xdr:row>77</xdr:row>
      <xdr:rowOff>85452</xdr:rowOff>
    </xdr:to>
    <xdr:cxnSp macro="">
      <xdr:nvCxnSpPr>
        <xdr:cNvPr id="244" name="直線コネクタ 243"/>
        <xdr:cNvCxnSpPr/>
      </xdr:nvCxnSpPr>
      <xdr:spPr>
        <a:xfrm>
          <a:off x="4546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169834</xdr:rowOff>
    </xdr:from>
    <xdr:ext cx="405111" cy="259045"/>
    <xdr:sp macro="" textlink="">
      <xdr:nvSpPr>
        <xdr:cNvPr id="245" name="【公営住宅】&#10;有形固定資産減価償却率平均値テキスト"/>
        <xdr:cNvSpPr txBox="1"/>
      </xdr:nvSpPr>
      <xdr:spPr>
        <a:xfrm>
          <a:off x="4673600" y="1388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19957</xdr:rowOff>
    </xdr:from>
    <xdr:to>
      <xdr:col>24</xdr:col>
      <xdr:colOff>114300</xdr:colOff>
      <xdr:row>81</xdr:row>
      <xdr:rowOff>121557</xdr:rowOff>
    </xdr:to>
    <xdr:sp macro="" textlink="">
      <xdr:nvSpPr>
        <xdr:cNvPr id="246" name="フローチャート: 判断 245"/>
        <xdr:cNvSpPr/>
      </xdr:nvSpPr>
      <xdr:spPr>
        <a:xfrm>
          <a:off x="45847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19957</xdr:rowOff>
    </xdr:from>
    <xdr:to>
      <xdr:col>20</xdr:col>
      <xdr:colOff>38100</xdr:colOff>
      <xdr:row>81</xdr:row>
      <xdr:rowOff>121557</xdr:rowOff>
    </xdr:to>
    <xdr:sp macro="" textlink="">
      <xdr:nvSpPr>
        <xdr:cNvPr id="247" name="フローチャート: 判断 246"/>
        <xdr:cNvSpPr/>
      </xdr:nvSpPr>
      <xdr:spPr>
        <a:xfrm>
          <a:off x="37465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64044</xdr:rowOff>
    </xdr:from>
    <xdr:to>
      <xdr:col>15</xdr:col>
      <xdr:colOff>101600</xdr:colOff>
      <xdr:row>81</xdr:row>
      <xdr:rowOff>165644</xdr:rowOff>
    </xdr:to>
    <xdr:sp macro="" textlink="">
      <xdr:nvSpPr>
        <xdr:cNvPr id="248" name="フローチャート: 判断 247"/>
        <xdr:cNvSpPr/>
      </xdr:nvSpPr>
      <xdr:spPr>
        <a:xfrm>
          <a:off x="2857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130992</xdr:rowOff>
    </xdr:from>
    <xdr:to>
      <xdr:col>10</xdr:col>
      <xdr:colOff>165100</xdr:colOff>
      <xdr:row>81</xdr:row>
      <xdr:rowOff>61142</xdr:rowOff>
    </xdr:to>
    <xdr:sp macro="" textlink="">
      <xdr:nvSpPr>
        <xdr:cNvPr id="249" name="フローチャート: 判断 248"/>
        <xdr:cNvSpPr/>
      </xdr:nvSpPr>
      <xdr:spPr>
        <a:xfrm>
          <a:off x="1968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55" name="楕円 254"/>
        <xdr:cNvSpPr/>
      </xdr:nvSpPr>
      <xdr:spPr>
        <a:xfrm>
          <a:off x="45847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108148</xdr:rowOff>
    </xdr:from>
    <xdr:ext cx="405111" cy="259045"/>
    <xdr:sp macro="" textlink="">
      <xdr:nvSpPr>
        <xdr:cNvPr id="256" name="【公営住宅】&#10;有形固定資産減価償却率該当値テキスト"/>
        <xdr:cNvSpPr txBox="1"/>
      </xdr:nvSpPr>
      <xdr:spPr>
        <a:xfrm>
          <a:off x="4673600" y="1365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108131</xdr:rowOff>
    </xdr:from>
    <xdr:to>
      <xdr:col>20</xdr:col>
      <xdr:colOff>38100</xdr:colOff>
      <xdr:row>81</xdr:row>
      <xdr:rowOff>38281</xdr:rowOff>
    </xdr:to>
    <xdr:sp macro="" textlink="">
      <xdr:nvSpPr>
        <xdr:cNvPr id="257" name="楕円 256"/>
        <xdr:cNvSpPr/>
      </xdr:nvSpPr>
      <xdr:spPr>
        <a:xfrm>
          <a:off x="37465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136071</xdr:rowOff>
    </xdr:from>
    <xdr:to>
      <xdr:col>24</xdr:col>
      <xdr:colOff>63500</xdr:colOff>
      <xdr:row>80</xdr:row>
      <xdr:rowOff>158931</xdr:rowOff>
    </xdr:to>
    <xdr:cxnSp macro="">
      <xdr:nvCxnSpPr>
        <xdr:cNvPr id="258" name="直線コネクタ 257"/>
        <xdr:cNvCxnSpPr/>
      </xdr:nvCxnSpPr>
      <xdr:spPr>
        <a:xfrm flipV="1">
          <a:off x="3797300" y="1385207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112684</xdr:rowOff>
    </xdr:from>
    <xdr:ext cx="405111" cy="259045"/>
    <xdr:sp macro="" textlink="">
      <xdr:nvSpPr>
        <xdr:cNvPr id="259" name="n_1aveValue【公営住宅】&#10;有形固定資産減価償却率"/>
        <xdr:cNvSpPr txBox="1"/>
      </xdr:nvSpPr>
      <xdr:spPr>
        <a:xfrm>
          <a:off x="3582044" y="1400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10721</xdr:rowOff>
    </xdr:from>
    <xdr:ext cx="405111" cy="259045"/>
    <xdr:sp macro="" textlink="">
      <xdr:nvSpPr>
        <xdr:cNvPr id="260" name="n_2aveValue【公営住宅】&#10;有形固定資産減価償却率"/>
        <xdr:cNvSpPr txBox="1"/>
      </xdr:nvSpPr>
      <xdr:spPr>
        <a:xfrm>
          <a:off x="27057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77669</xdr:rowOff>
    </xdr:from>
    <xdr:ext cx="405111" cy="259045"/>
    <xdr:sp macro="" textlink="">
      <xdr:nvSpPr>
        <xdr:cNvPr id="261" name="n_3aveValue【公営住宅】&#10;有形固定資産減価償却率"/>
        <xdr:cNvSpPr txBox="1"/>
      </xdr:nvSpPr>
      <xdr:spPr>
        <a:xfrm>
          <a:off x="1816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54808</xdr:rowOff>
    </xdr:from>
    <xdr:ext cx="405111" cy="259045"/>
    <xdr:sp macro="" textlink="">
      <xdr:nvSpPr>
        <xdr:cNvPr id="262" name="n_1mainValue【公営住宅】&#10;有形固定資産減価償却率"/>
        <xdr:cNvSpPr txBox="1"/>
      </xdr:nvSpPr>
      <xdr:spPr>
        <a:xfrm>
          <a:off x="3582044" y="1359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3" name="正方形/長方形 26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4" name="正方形/長方形 26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5" name="正方形/長方形 26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6" name="正方形/長方形 26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7" name="正方形/長方形 26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8" name="正方形/長方形 26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9" name="正方形/長方形 26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0" name="正方形/長方形 26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1" name="テキスト ボックス 27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2" name="直線コネクタ 27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3" name="直線コネクタ 27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4" name="テキスト ボックス 27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5" name="直線コネクタ 27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6" name="テキスト ボックス 27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7" name="直線コネクタ 27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8" name="テキスト ボックス 27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56387</xdr:rowOff>
    </xdr:to>
    <xdr:cxnSp macro="">
      <xdr:nvCxnSpPr>
        <xdr:cNvPr id="282" name="直線コネクタ 281"/>
        <xdr:cNvCxnSpPr/>
      </xdr:nvCxnSpPr>
      <xdr:spPr>
        <a:xfrm flipV="1">
          <a:off x="10476865" y="13384340"/>
          <a:ext cx="0" cy="12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60214</xdr:rowOff>
    </xdr:from>
    <xdr:ext cx="469744" cy="259045"/>
    <xdr:sp macro="" textlink="">
      <xdr:nvSpPr>
        <xdr:cNvPr id="283" name="【公営住宅】&#10;一人当たり面積最小値テキスト"/>
        <xdr:cNvSpPr txBox="1"/>
      </xdr:nvSpPr>
      <xdr:spPr>
        <a:xfrm>
          <a:off x="10515600" y="1463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56387</xdr:rowOff>
    </xdr:from>
    <xdr:to>
      <xdr:col>55</xdr:col>
      <xdr:colOff>88900</xdr:colOff>
      <xdr:row>85</xdr:row>
      <xdr:rowOff>56387</xdr:rowOff>
    </xdr:to>
    <xdr:cxnSp macro="">
      <xdr:nvCxnSpPr>
        <xdr:cNvPr id="284" name="直線コネクタ 283"/>
        <xdr:cNvCxnSpPr/>
      </xdr:nvCxnSpPr>
      <xdr:spPr>
        <a:xfrm>
          <a:off x="10388600" y="14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285"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286" name="直線コネクタ 285"/>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90885</xdr:rowOff>
    </xdr:from>
    <xdr:ext cx="469744" cy="259045"/>
    <xdr:sp macro="" textlink="">
      <xdr:nvSpPr>
        <xdr:cNvPr id="287" name="【公営住宅】&#10;一人当たり面積平均値テキスト"/>
        <xdr:cNvSpPr txBox="1"/>
      </xdr:nvSpPr>
      <xdr:spPr>
        <a:xfrm>
          <a:off x="10515600" y="1414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112458</xdr:rowOff>
    </xdr:from>
    <xdr:to>
      <xdr:col>55</xdr:col>
      <xdr:colOff>50800</xdr:colOff>
      <xdr:row>83</xdr:row>
      <xdr:rowOff>42608</xdr:rowOff>
    </xdr:to>
    <xdr:sp macro="" textlink="">
      <xdr:nvSpPr>
        <xdr:cNvPr id="288" name="フローチャート: 判断 287"/>
        <xdr:cNvSpPr/>
      </xdr:nvSpPr>
      <xdr:spPr>
        <a:xfrm>
          <a:off x="10426700" y="14171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84455</xdr:rowOff>
    </xdr:from>
    <xdr:to>
      <xdr:col>50</xdr:col>
      <xdr:colOff>165100</xdr:colOff>
      <xdr:row>83</xdr:row>
      <xdr:rowOff>14605</xdr:rowOff>
    </xdr:to>
    <xdr:sp macro="" textlink="">
      <xdr:nvSpPr>
        <xdr:cNvPr id="289" name="フローチャート: 判断 288"/>
        <xdr:cNvSpPr/>
      </xdr:nvSpPr>
      <xdr:spPr>
        <a:xfrm>
          <a:off x="9588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30735</xdr:rowOff>
    </xdr:from>
    <xdr:to>
      <xdr:col>46</xdr:col>
      <xdr:colOff>38100</xdr:colOff>
      <xdr:row>83</xdr:row>
      <xdr:rowOff>132335</xdr:rowOff>
    </xdr:to>
    <xdr:sp macro="" textlink="">
      <xdr:nvSpPr>
        <xdr:cNvPr id="290" name="フローチャート: 判断 289"/>
        <xdr:cNvSpPr/>
      </xdr:nvSpPr>
      <xdr:spPr>
        <a:xfrm>
          <a:off x="8699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xdr:rowOff>
    </xdr:from>
    <xdr:to>
      <xdr:col>41</xdr:col>
      <xdr:colOff>101600</xdr:colOff>
      <xdr:row>83</xdr:row>
      <xdr:rowOff>112903</xdr:rowOff>
    </xdr:to>
    <xdr:sp macro="" textlink="">
      <xdr:nvSpPr>
        <xdr:cNvPr id="291" name="フローチャート: 判断 290"/>
        <xdr:cNvSpPr/>
      </xdr:nvSpPr>
      <xdr:spPr>
        <a:xfrm>
          <a:off x="7810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2" name="テキスト ボックス 29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3" name="テキスト ボックス 29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4" name="テキスト ボックス 29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5" name="テキスト ボックス 29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6" name="テキスト ボックス 29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56451</xdr:rowOff>
    </xdr:from>
    <xdr:to>
      <xdr:col>55</xdr:col>
      <xdr:colOff>50800</xdr:colOff>
      <xdr:row>82</xdr:row>
      <xdr:rowOff>158051</xdr:rowOff>
    </xdr:to>
    <xdr:sp macro="" textlink="">
      <xdr:nvSpPr>
        <xdr:cNvPr id="297" name="楕円 296"/>
        <xdr:cNvSpPr/>
      </xdr:nvSpPr>
      <xdr:spPr>
        <a:xfrm>
          <a:off x="10426700" y="141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79328</xdr:rowOff>
    </xdr:from>
    <xdr:ext cx="469744" cy="259045"/>
    <xdr:sp macro="" textlink="">
      <xdr:nvSpPr>
        <xdr:cNvPr id="298" name="【公営住宅】&#10;一人当たり面積該当値テキスト"/>
        <xdr:cNvSpPr txBox="1"/>
      </xdr:nvSpPr>
      <xdr:spPr>
        <a:xfrm>
          <a:off x="10515600" y="1396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62737</xdr:rowOff>
    </xdr:from>
    <xdr:to>
      <xdr:col>50</xdr:col>
      <xdr:colOff>165100</xdr:colOff>
      <xdr:row>82</xdr:row>
      <xdr:rowOff>164337</xdr:rowOff>
    </xdr:to>
    <xdr:sp macro="" textlink="">
      <xdr:nvSpPr>
        <xdr:cNvPr id="299" name="楕円 298"/>
        <xdr:cNvSpPr/>
      </xdr:nvSpPr>
      <xdr:spPr>
        <a:xfrm>
          <a:off x="9588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107251</xdr:rowOff>
    </xdr:from>
    <xdr:to>
      <xdr:col>55</xdr:col>
      <xdr:colOff>0</xdr:colOff>
      <xdr:row>82</xdr:row>
      <xdr:rowOff>113537</xdr:rowOff>
    </xdr:to>
    <xdr:cxnSp macro="">
      <xdr:nvCxnSpPr>
        <xdr:cNvPr id="300" name="直線コネクタ 299"/>
        <xdr:cNvCxnSpPr/>
      </xdr:nvCxnSpPr>
      <xdr:spPr>
        <a:xfrm flipV="1">
          <a:off x="9639300" y="14166151"/>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5732</xdr:rowOff>
    </xdr:from>
    <xdr:ext cx="469744" cy="259045"/>
    <xdr:sp macro="" textlink="">
      <xdr:nvSpPr>
        <xdr:cNvPr id="301" name="n_1aveValue【公営住宅】&#10;一人当たり面積"/>
        <xdr:cNvSpPr txBox="1"/>
      </xdr:nvSpPr>
      <xdr:spPr>
        <a:xfrm>
          <a:off x="9391727" y="1423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148862</xdr:rowOff>
    </xdr:from>
    <xdr:ext cx="469744" cy="259045"/>
    <xdr:sp macro="" textlink="">
      <xdr:nvSpPr>
        <xdr:cNvPr id="302" name="n_2aveValue【公営住宅】&#10;一人当たり面積"/>
        <xdr:cNvSpPr txBox="1"/>
      </xdr:nvSpPr>
      <xdr:spPr>
        <a:xfrm>
          <a:off x="8515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129430</xdr:rowOff>
    </xdr:from>
    <xdr:ext cx="469744" cy="259045"/>
    <xdr:sp macro="" textlink="">
      <xdr:nvSpPr>
        <xdr:cNvPr id="303" name="n_3aveValue【公営住宅】&#10;一人当たり面積"/>
        <xdr:cNvSpPr txBox="1"/>
      </xdr:nvSpPr>
      <xdr:spPr>
        <a:xfrm>
          <a:off x="76264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9414</xdr:rowOff>
    </xdr:from>
    <xdr:ext cx="469744" cy="259045"/>
    <xdr:sp macro="" textlink="">
      <xdr:nvSpPr>
        <xdr:cNvPr id="304" name="n_1mainValue【公営住宅】&#10;一人当たり面積"/>
        <xdr:cNvSpPr txBox="1"/>
      </xdr:nvSpPr>
      <xdr:spPr>
        <a:xfrm>
          <a:off x="9391727" y="1389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1" name="正方形/長方形 3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2" name="正方形/長方形 3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3" name="正方形/長方形 3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4" name="正方形/長方形 3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5" name="正方形/長方形 3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6" name="正方形/長方形 3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7" name="正方形/長方形 3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8" name="正方形/長方形 3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9" name="テキスト ボックス 3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0" name="直線コネクタ 3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1" name="テキスト ボックス 33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2" name="直線コネクタ 3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3" name="テキスト ボックス 33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4" name="直線コネクタ 3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5" name="テキスト ボックス 3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6" name="直線コネクタ 3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7" name="テキスト ボックス 3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8" name="直線コネクタ 3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9" name="テキスト ボックス 3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0" name="直線コネクタ 3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1" name="テキスト ボックス 34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2" name="直線コネクタ 3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3" name="テキスト ボックス 3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118110</xdr:rowOff>
    </xdr:to>
    <xdr:cxnSp macro="">
      <xdr:nvCxnSpPr>
        <xdr:cNvPr id="345" name="直線コネクタ 344"/>
        <xdr:cNvCxnSpPr/>
      </xdr:nvCxnSpPr>
      <xdr:spPr>
        <a:xfrm flipV="1">
          <a:off x="16318864" y="571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121937</xdr:rowOff>
    </xdr:from>
    <xdr:ext cx="405111" cy="259045"/>
    <xdr:sp macro="" textlink="">
      <xdr:nvSpPr>
        <xdr:cNvPr id="346" name="【認定こども園・幼稚園・保育所】&#10;有形固定資産減価償却率最小値テキスト"/>
        <xdr:cNvSpPr txBox="1"/>
      </xdr:nvSpPr>
      <xdr:spPr>
        <a:xfrm>
          <a:off x="16357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118110</xdr:rowOff>
    </xdr:from>
    <xdr:to>
      <xdr:col>86</xdr:col>
      <xdr:colOff>25400</xdr:colOff>
      <xdr:row>42</xdr:row>
      <xdr:rowOff>118110</xdr:rowOff>
    </xdr:to>
    <xdr:cxnSp macro="">
      <xdr:nvCxnSpPr>
        <xdr:cNvPr id="347" name="直線コネクタ 346"/>
        <xdr:cNvCxnSpPr/>
      </xdr:nvCxnSpPr>
      <xdr:spPr>
        <a:xfrm>
          <a:off x="16230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9" name="直線コネクタ 34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55262</xdr:rowOff>
    </xdr:from>
    <xdr:ext cx="405111" cy="259045"/>
    <xdr:sp macro="" textlink="">
      <xdr:nvSpPr>
        <xdr:cNvPr id="350" name="【認定こども園・幼稚園・保育所】&#10;有形固定資産減価償却率平均値テキスト"/>
        <xdr:cNvSpPr txBox="1"/>
      </xdr:nvSpPr>
      <xdr:spPr>
        <a:xfrm>
          <a:off x="16357600" y="6570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351" name="フローチャート: 判断 350"/>
        <xdr:cNvSpPr/>
      </xdr:nvSpPr>
      <xdr:spPr>
        <a:xfrm>
          <a:off x="16268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52" name="フローチャート: 判断 351"/>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353" name="フローチャート: 判断 352"/>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54" name="フローチャート: 判断 353"/>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5" name="テキスト ボックス 3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6" name="テキスト ボックス 3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7" name="テキスト ボックス 3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8" name="テキスト ボックス 3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9" name="テキスト ボックス 3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6350</xdr:rowOff>
    </xdr:from>
    <xdr:to>
      <xdr:col>85</xdr:col>
      <xdr:colOff>177800</xdr:colOff>
      <xdr:row>33</xdr:row>
      <xdr:rowOff>107950</xdr:rowOff>
    </xdr:to>
    <xdr:sp macro="" textlink="">
      <xdr:nvSpPr>
        <xdr:cNvPr id="360" name="楕円 359"/>
        <xdr:cNvSpPr/>
      </xdr:nvSpPr>
      <xdr:spPr>
        <a:xfrm>
          <a:off x="16268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130827</xdr:rowOff>
    </xdr:from>
    <xdr:ext cx="469744" cy="259045"/>
    <xdr:sp macro="" textlink="">
      <xdr:nvSpPr>
        <xdr:cNvPr id="361" name="【認定こども園・幼稚園・保育所】&#10;有形固定資産減価償却率該当値テキスト"/>
        <xdr:cNvSpPr txBox="1"/>
      </xdr:nvSpPr>
      <xdr:spPr>
        <a:xfrm>
          <a:off x="16357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362" name="楕円 361"/>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57150</xdr:rowOff>
    </xdr:from>
    <xdr:to>
      <xdr:col>85</xdr:col>
      <xdr:colOff>127000</xdr:colOff>
      <xdr:row>33</xdr:row>
      <xdr:rowOff>57150</xdr:rowOff>
    </xdr:to>
    <xdr:cxnSp macro="">
      <xdr:nvCxnSpPr>
        <xdr:cNvPr id="363" name="直線コネクタ 362"/>
        <xdr:cNvCxnSpPr/>
      </xdr:nvCxnSpPr>
      <xdr:spPr>
        <a:xfrm>
          <a:off x="15481300" y="57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364"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365" name="n_2aveValue【認定こども園・幼稚園・保育所】&#10;有形固定資産減価償却率"/>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366"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124477</xdr:rowOff>
    </xdr:from>
    <xdr:ext cx="469744" cy="259045"/>
    <xdr:sp macro="" textlink="">
      <xdr:nvSpPr>
        <xdr:cNvPr id="367" name="n_1mainValue【認定こども園・幼稚園・保育所】&#10;有形固定資産減価償却率"/>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8" name="正方形/長方形 3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9" name="正方形/長方形 3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0" name="正方形/長方形 3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1" name="正方形/長方形 3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2" name="正方形/長方形 3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3" name="正方形/長方形 3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4" name="正方形/長方形 3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5" name="正方形/長方形 37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6" name="テキスト ボックス 37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7" name="直線コネクタ 37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8" name="直線コネクタ 37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9" name="テキスト ボックス 37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0" name="直線コネクタ 37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81" name="テキスト ボックス 38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2" name="直線コネクタ 38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83" name="テキスト ボックス 38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4" name="直線コネクタ 38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5" name="テキスト ボックス 38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6" name="直線コネクタ 38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7" name="テキスト ボックス 38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8" name="直線コネクタ 38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9" name="テキスト ボックス 38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0" name="直線コネクタ 38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1" name="テキスト ボックス 39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35378</xdr:rowOff>
    </xdr:from>
    <xdr:to>
      <xdr:col>116</xdr:col>
      <xdr:colOff>62864</xdr:colOff>
      <xdr:row>41</xdr:row>
      <xdr:rowOff>90896</xdr:rowOff>
    </xdr:to>
    <xdr:cxnSp macro="">
      <xdr:nvCxnSpPr>
        <xdr:cNvPr id="393" name="直線コネクタ 392"/>
        <xdr:cNvCxnSpPr/>
      </xdr:nvCxnSpPr>
      <xdr:spPr>
        <a:xfrm flipV="1">
          <a:off x="22160864" y="569322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394" name="【認定こども園・幼稚園・保育所】&#10;一人当たり面積最小値テキスト"/>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395" name="直線コネクタ 394"/>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153505</xdr:rowOff>
    </xdr:from>
    <xdr:ext cx="469744" cy="259045"/>
    <xdr:sp macro="" textlink="">
      <xdr:nvSpPr>
        <xdr:cNvPr id="396" name="【認定こども園・幼稚園・保育所】&#10;一人当たり面積最大値テキスト"/>
        <xdr:cNvSpPr txBox="1"/>
      </xdr:nvSpPr>
      <xdr:spPr>
        <a:xfrm>
          <a:off x="22199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35378</xdr:rowOff>
    </xdr:from>
    <xdr:to>
      <xdr:col>116</xdr:col>
      <xdr:colOff>152400</xdr:colOff>
      <xdr:row>33</xdr:row>
      <xdr:rowOff>35378</xdr:rowOff>
    </xdr:to>
    <xdr:cxnSp macro="">
      <xdr:nvCxnSpPr>
        <xdr:cNvPr id="397" name="直線コネクタ 396"/>
        <xdr:cNvCxnSpPr/>
      </xdr:nvCxnSpPr>
      <xdr:spPr>
        <a:xfrm>
          <a:off x="22072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125021</xdr:rowOff>
    </xdr:from>
    <xdr:ext cx="469744" cy="259045"/>
    <xdr:sp macro="" textlink="">
      <xdr:nvSpPr>
        <xdr:cNvPr id="398" name="【認定こども園・幼稚園・保育所】&#10;一人当たり面積平均値テキスト"/>
        <xdr:cNvSpPr txBox="1"/>
      </xdr:nvSpPr>
      <xdr:spPr>
        <a:xfrm>
          <a:off x="22199600" y="6297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102144</xdr:rowOff>
    </xdr:from>
    <xdr:to>
      <xdr:col>116</xdr:col>
      <xdr:colOff>114300</xdr:colOff>
      <xdr:row>38</xdr:row>
      <xdr:rowOff>32294</xdr:rowOff>
    </xdr:to>
    <xdr:sp macro="" textlink="">
      <xdr:nvSpPr>
        <xdr:cNvPr id="399" name="フローチャート: 判断 398"/>
        <xdr:cNvSpPr/>
      </xdr:nvSpPr>
      <xdr:spPr>
        <a:xfrm>
          <a:off x="22110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89081</xdr:rowOff>
    </xdr:from>
    <xdr:to>
      <xdr:col>112</xdr:col>
      <xdr:colOff>38100</xdr:colOff>
      <xdr:row>38</xdr:row>
      <xdr:rowOff>19231</xdr:rowOff>
    </xdr:to>
    <xdr:sp macro="" textlink="">
      <xdr:nvSpPr>
        <xdr:cNvPr id="400" name="フローチャート: 判断 399"/>
        <xdr:cNvSpPr/>
      </xdr:nvSpPr>
      <xdr:spPr>
        <a:xfrm>
          <a:off x="2127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01" name="フローチャート: 判断 400"/>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02" name="フローチャート: 判断 401"/>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3" name="テキスト ボックス 4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4" name="テキスト ボックス 4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5" name="テキスト ボックス 4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6" name="テキスト ボックス 4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7" name="テキスト ボックス 4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9072</xdr:rowOff>
    </xdr:from>
    <xdr:to>
      <xdr:col>116</xdr:col>
      <xdr:colOff>114300</xdr:colOff>
      <xdr:row>40</xdr:row>
      <xdr:rowOff>110672</xdr:rowOff>
    </xdr:to>
    <xdr:sp macro="" textlink="">
      <xdr:nvSpPr>
        <xdr:cNvPr id="408" name="楕円 407"/>
        <xdr:cNvSpPr/>
      </xdr:nvSpPr>
      <xdr:spPr>
        <a:xfrm>
          <a:off x="221107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158949</xdr:rowOff>
    </xdr:from>
    <xdr:ext cx="469744" cy="259045"/>
    <xdr:sp macro="" textlink="">
      <xdr:nvSpPr>
        <xdr:cNvPr id="409" name="【認定こども園・幼稚園・保育所】&#10;一人当たり面積該当値テキスト"/>
        <xdr:cNvSpPr txBox="1"/>
      </xdr:nvSpPr>
      <xdr:spPr>
        <a:xfrm>
          <a:off x="22199600" y="68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15603</xdr:rowOff>
    </xdr:from>
    <xdr:to>
      <xdr:col>112</xdr:col>
      <xdr:colOff>38100</xdr:colOff>
      <xdr:row>40</xdr:row>
      <xdr:rowOff>117203</xdr:rowOff>
    </xdr:to>
    <xdr:sp macro="" textlink="">
      <xdr:nvSpPr>
        <xdr:cNvPr id="410" name="楕円 409"/>
        <xdr:cNvSpPr/>
      </xdr:nvSpPr>
      <xdr:spPr>
        <a:xfrm>
          <a:off x="21272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59872</xdr:rowOff>
    </xdr:from>
    <xdr:to>
      <xdr:col>116</xdr:col>
      <xdr:colOff>63500</xdr:colOff>
      <xdr:row>40</xdr:row>
      <xdr:rowOff>66403</xdr:rowOff>
    </xdr:to>
    <xdr:cxnSp macro="">
      <xdr:nvCxnSpPr>
        <xdr:cNvPr id="411" name="直線コネクタ 410"/>
        <xdr:cNvCxnSpPr/>
      </xdr:nvCxnSpPr>
      <xdr:spPr>
        <a:xfrm flipV="1">
          <a:off x="21323300" y="691787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35758</xdr:rowOff>
    </xdr:from>
    <xdr:ext cx="469744" cy="259045"/>
    <xdr:sp macro="" textlink="">
      <xdr:nvSpPr>
        <xdr:cNvPr id="412" name="n_1aveValue【認定こども園・幼稚園・保育所】&#10;一人当たり面積"/>
        <xdr:cNvSpPr txBox="1"/>
      </xdr:nvSpPr>
      <xdr:spPr>
        <a:xfrm>
          <a:off x="210757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13"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14"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108330</xdr:rowOff>
    </xdr:from>
    <xdr:ext cx="469744" cy="259045"/>
    <xdr:sp macro="" textlink="">
      <xdr:nvSpPr>
        <xdr:cNvPr id="415" name="n_1mainValue【認定こども園・幼稚園・保育所】&#10;一人当たり面積"/>
        <xdr:cNvSpPr txBox="1"/>
      </xdr:nvSpPr>
      <xdr:spPr>
        <a:xfrm>
          <a:off x="210757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6" name="テキスト ボックス 42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7" name="直線コネクタ 4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8" name="テキスト ボックス 42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9" name="直線コネクタ 4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0" name="テキスト ボックス 4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1" name="直線コネクタ 4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2" name="テキスト ボックス 4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3" name="直線コネクタ 4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4" name="テキスト ボックス 4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5" name="直線コネクタ 4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6" name="テキスト ボックス 4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7" name="直線コネクタ 4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8" name="テキスト ボックス 43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0" name="テキスト ボックス 43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114300</xdr:rowOff>
    </xdr:to>
    <xdr:cxnSp macro="">
      <xdr:nvCxnSpPr>
        <xdr:cNvPr id="442" name="直線コネクタ 441"/>
        <xdr:cNvCxnSpPr/>
      </xdr:nvCxnSpPr>
      <xdr:spPr>
        <a:xfrm flipV="1">
          <a:off x="16318864" y="9653451"/>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443" name="【学校施設】&#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44" name="直線コネクタ 443"/>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445" name="【学校施設】&#10;有形固定資産減価償却率最大値テキスト"/>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446" name="直線コネクタ 445"/>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89643</xdr:rowOff>
    </xdr:from>
    <xdr:ext cx="405111" cy="259045"/>
    <xdr:sp macro="" textlink="">
      <xdr:nvSpPr>
        <xdr:cNvPr id="447" name="【学校施設】&#10;有形固定資産減価償却率平均値テキスト"/>
        <xdr:cNvSpPr txBox="1"/>
      </xdr:nvSpPr>
      <xdr:spPr>
        <a:xfrm>
          <a:off x="16357600" y="1020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66766</xdr:rowOff>
    </xdr:from>
    <xdr:to>
      <xdr:col>85</xdr:col>
      <xdr:colOff>177800</xdr:colOff>
      <xdr:row>60</xdr:row>
      <xdr:rowOff>168366</xdr:rowOff>
    </xdr:to>
    <xdr:sp macro="" textlink="">
      <xdr:nvSpPr>
        <xdr:cNvPr id="448" name="フローチャート: 判断 447"/>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449" name="フローチャート: 判断 448"/>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168003</xdr:rowOff>
    </xdr:from>
    <xdr:to>
      <xdr:col>76</xdr:col>
      <xdr:colOff>165100</xdr:colOff>
      <xdr:row>61</xdr:row>
      <xdr:rowOff>98153</xdr:rowOff>
    </xdr:to>
    <xdr:sp macro="" textlink="">
      <xdr:nvSpPr>
        <xdr:cNvPr id="450" name="フローチャート: 判断 449"/>
        <xdr:cNvSpPr/>
      </xdr:nvSpPr>
      <xdr:spPr>
        <a:xfrm>
          <a:off x="14541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21046</xdr:rowOff>
    </xdr:from>
    <xdr:to>
      <xdr:col>72</xdr:col>
      <xdr:colOff>38100</xdr:colOff>
      <xdr:row>60</xdr:row>
      <xdr:rowOff>122646</xdr:rowOff>
    </xdr:to>
    <xdr:sp macro="" textlink="">
      <xdr:nvSpPr>
        <xdr:cNvPr id="451" name="フローチャート: 判断 450"/>
        <xdr:cNvSpPr/>
      </xdr:nvSpPr>
      <xdr:spPr>
        <a:xfrm>
          <a:off x="13652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74930</xdr:rowOff>
    </xdr:from>
    <xdr:to>
      <xdr:col>85</xdr:col>
      <xdr:colOff>177800</xdr:colOff>
      <xdr:row>64</xdr:row>
      <xdr:rowOff>5080</xdr:rowOff>
    </xdr:to>
    <xdr:sp macro="" textlink="">
      <xdr:nvSpPr>
        <xdr:cNvPr id="457" name="楕円 456"/>
        <xdr:cNvSpPr/>
      </xdr:nvSpPr>
      <xdr:spPr>
        <a:xfrm>
          <a:off x="16268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53357</xdr:rowOff>
    </xdr:from>
    <xdr:ext cx="405111" cy="259045"/>
    <xdr:sp macro="" textlink="">
      <xdr:nvSpPr>
        <xdr:cNvPr id="458" name="【学校施設】&#10;有形固定資産減価償却率該当値テキスト"/>
        <xdr:cNvSpPr txBox="1"/>
      </xdr:nvSpPr>
      <xdr:spPr>
        <a:xfrm>
          <a:off x="16357600"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163104</xdr:rowOff>
    </xdr:from>
    <xdr:to>
      <xdr:col>81</xdr:col>
      <xdr:colOff>101600</xdr:colOff>
      <xdr:row>64</xdr:row>
      <xdr:rowOff>93254</xdr:rowOff>
    </xdr:to>
    <xdr:sp macro="" textlink="">
      <xdr:nvSpPr>
        <xdr:cNvPr id="459" name="楕円 458"/>
        <xdr:cNvSpPr/>
      </xdr:nvSpPr>
      <xdr:spPr>
        <a:xfrm>
          <a:off x="15430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125730</xdr:rowOff>
    </xdr:from>
    <xdr:to>
      <xdr:col>85</xdr:col>
      <xdr:colOff>127000</xdr:colOff>
      <xdr:row>64</xdr:row>
      <xdr:rowOff>42454</xdr:rowOff>
    </xdr:to>
    <xdr:cxnSp macro="">
      <xdr:nvCxnSpPr>
        <xdr:cNvPr id="460" name="直線コネクタ 459"/>
        <xdr:cNvCxnSpPr/>
      </xdr:nvCxnSpPr>
      <xdr:spPr>
        <a:xfrm flipV="1">
          <a:off x="15481300" y="10927080"/>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461" name="n_1aveValue【学校施設】&#10;有形固定資産減価償却率"/>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114680</xdr:rowOff>
    </xdr:from>
    <xdr:ext cx="405111" cy="259045"/>
    <xdr:sp macro="" textlink="">
      <xdr:nvSpPr>
        <xdr:cNvPr id="462" name="n_2aveValue【学校施設】&#10;有形固定資産減価償却率"/>
        <xdr:cNvSpPr txBox="1"/>
      </xdr:nvSpPr>
      <xdr:spPr>
        <a:xfrm>
          <a:off x="14389744" y="102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139173</xdr:rowOff>
    </xdr:from>
    <xdr:ext cx="405111" cy="259045"/>
    <xdr:sp macro="" textlink="">
      <xdr:nvSpPr>
        <xdr:cNvPr id="463" name="n_3aveValue【学校施設】&#10;有形固定資産減価償却率"/>
        <xdr:cNvSpPr txBox="1"/>
      </xdr:nvSpPr>
      <xdr:spPr>
        <a:xfrm>
          <a:off x="13500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84381</xdr:rowOff>
    </xdr:from>
    <xdr:ext cx="405111" cy="259045"/>
    <xdr:sp macro="" textlink="">
      <xdr:nvSpPr>
        <xdr:cNvPr id="464" name="n_1mainValue【学校施設】&#10;有形固定資産減価償却率"/>
        <xdr:cNvSpPr txBox="1"/>
      </xdr:nvSpPr>
      <xdr:spPr>
        <a:xfrm>
          <a:off x="15266044" y="1105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5" name="テキスト ボックス 4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6" name="直線コネクタ 4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7" name="テキスト ボックス 4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8" name="直線コネクタ 4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9" name="テキスト ボックス 4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0" name="直線コネクタ 4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1" name="テキスト ボックス 4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2" name="直線コネクタ 4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3" name="テキスト ボックス 4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164135</xdr:rowOff>
    </xdr:from>
    <xdr:to>
      <xdr:col>116</xdr:col>
      <xdr:colOff>62864</xdr:colOff>
      <xdr:row>64</xdr:row>
      <xdr:rowOff>75895</xdr:rowOff>
    </xdr:to>
    <xdr:cxnSp macro="">
      <xdr:nvCxnSpPr>
        <xdr:cNvPr id="487" name="直線コネクタ 486"/>
        <xdr:cNvCxnSpPr/>
      </xdr:nvCxnSpPr>
      <xdr:spPr>
        <a:xfrm flipV="1">
          <a:off x="22160864" y="9593885"/>
          <a:ext cx="0" cy="14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79722</xdr:rowOff>
    </xdr:from>
    <xdr:ext cx="469744" cy="259045"/>
    <xdr:sp macro="" textlink="">
      <xdr:nvSpPr>
        <xdr:cNvPr id="488" name="【学校施設】&#10;一人当たり面積最小値テキスト"/>
        <xdr:cNvSpPr txBox="1"/>
      </xdr:nvSpPr>
      <xdr:spPr>
        <a:xfrm>
          <a:off x="22199600" y="1105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75895</xdr:rowOff>
    </xdr:from>
    <xdr:to>
      <xdr:col>116</xdr:col>
      <xdr:colOff>152400</xdr:colOff>
      <xdr:row>64</xdr:row>
      <xdr:rowOff>75895</xdr:rowOff>
    </xdr:to>
    <xdr:cxnSp macro="">
      <xdr:nvCxnSpPr>
        <xdr:cNvPr id="489" name="直線コネクタ 488"/>
        <xdr:cNvCxnSpPr/>
      </xdr:nvCxnSpPr>
      <xdr:spPr>
        <a:xfrm>
          <a:off x="22072600" y="1104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110812</xdr:rowOff>
    </xdr:from>
    <xdr:ext cx="469744" cy="259045"/>
    <xdr:sp macro="" textlink="">
      <xdr:nvSpPr>
        <xdr:cNvPr id="490" name="【学校施設】&#10;一人当たり面積最大値テキスト"/>
        <xdr:cNvSpPr txBox="1"/>
      </xdr:nvSpPr>
      <xdr:spPr>
        <a:xfrm>
          <a:off x="22199600" y="936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164135</xdr:rowOff>
    </xdr:from>
    <xdr:to>
      <xdr:col>116</xdr:col>
      <xdr:colOff>152400</xdr:colOff>
      <xdr:row>55</xdr:row>
      <xdr:rowOff>164135</xdr:rowOff>
    </xdr:to>
    <xdr:cxnSp macro="">
      <xdr:nvCxnSpPr>
        <xdr:cNvPr id="491" name="直線コネクタ 490"/>
        <xdr:cNvCxnSpPr/>
      </xdr:nvCxnSpPr>
      <xdr:spPr>
        <a:xfrm>
          <a:off x="22072600" y="959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32885</xdr:rowOff>
    </xdr:from>
    <xdr:ext cx="469744" cy="259045"/>
    <xdr:sp macro="" textlink="">
      <xdr:nvSpPr>
        <xdr:cNvPr id="492" name="【学校施設】&#10;一人当たり面積平均値テキスト"/>
        <xdr:cNvSpPr txBox="1"/>
      </xdr:nvSpPr>
      <xdr:spPr>
        <a:xfrm>
          <a:off x="22199600" y="10319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10008</xdr:rowOff>
    </xdr:from>
    <xdr:to>
      <xdr:col>116</xdr:col>
      <xdr:colOff>114300</xdr:colOff>
      <xdr:row>61</xdr:row>
      <xdr:rowOff>111608</xdr:rowOff>
    </xdr:to>
    <xdr:sp macro="" textlink="">
      <xdr:nvSpPr>
        <xdr:cNvPr id="493" name="フローチャート: 判断 492"/>
        <xdr:cNvSpPr/>
      </xdr:nvSpPr>
      <xdr:spPr>
        <a:xfrm>
          <a:off x="22110700" y="1046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36068</xdr:rowOff>
    </xdr:from>
    <xdr:to>
      <xdr:col>112</xdr:col>
      <xdr:colOff>38100</xdr:colOff>
      <xdr:row>60</xdr:row>
      <xdr:rowOff>137668</xdr:rowOff>
    </xdr:to>
    <xdr:sp macro="" textlink="">
      <xdr:nvSpPr>
        <xdr:cNvPr id="494" name="フローチャート: 判断 493"/>
        <xdr:cNvSpPr/>
      </xdr:nvSpPr>
      <xdr:spPr>
        <a:xfrm>
          <a:off x="21272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118821</xdr:rowOff>
    </xdr:from>
    <xdr:to>
      <xdr:col>107</xdr:col>
      <xdr:colOff>101600</xdr:colOff>
      <xdr:row>62</xdr:row>
      <xdr:rowOff>48971</xdr:rowOff>
    </xdr:to>
    <xdr:sp macro="" textlink="">
      <xdr:nvSpPr>
        <xdr:cNvPr id="495" name="フローチャート: 判断 494"/>
        <xdr:cNvSpPr/>
      </xdr:nvSpPr>
      <xdr:spPr>
        <a:xfrm>
          <a:off x="20383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51613</xdr:rowOff>
    </xdr:from>
    <xdr:to>
      <xdr:col>102</xdr:col>
      <xdr:colOff>165100</xdr:colOff>
      <xdr:row>62</xdr:row>
      <xdr:rowOff>153213</xdr:rowOff>
    </xdr:to>
    <xdr:sp macro="" textlink="">
      <xdr:nvSpPr>
        <xdr:cNvPr id="496" name="フローチャート: 判断 495"/>
        <xdr:cNvSpPr/>
      </xdr:nvSpPr>
      <xdr:spPr>
        <a:xfrm>
          <a:off x="19494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140767</xdr:rowOff>
    </xdr:from>
    <xdr:to>
      <xdr:col>116</xdr:col>
      <xdr:colOff>114300</xdr:colOff>
      <xdr:row>64</xdr:row>
      <xdr:rowOff>70917</xdr:rowOff>
    </xdr:to>
    <xdr:sp macro="" textlink="">
      <xdr:nvSpPr>
        <xdr:cNvPr id="502" name="楕円 501"/>
        <xdr:cNvSpPr/>
      </xdr:nvSpPr>
      <xdr:spPr>
        <a:xfrm>
          <a:off x="22110700" y="1094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55694</xdr:rowOff>
    </xdr:from>
    <xdr:ext cx="469744" cy="259045"/>
    <xdr:sp macro="" textlink="">
      <xdr:nvSpPr>
        <xdr:cNvPr id="503" name="【学校施設】&#10;一人当たり面積該当値テキスト"/>
        <xdr:cNvSpPr txBox="1"/>
      </xdr:nvSpPr>
      <xdr:spPr>
        <a:xfrm>
          <a:off x="22199600" y="1085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124308</xdr:rowOff>
    </xdr:from>
    <xdr:to>
      <xdr:col>112</xdr:col>
      <xdr:colOff>38100</xdr:colOff>
      <xdr:row>64</xdr:row>
      <xdr:rowOff>54458</xdr:rowOff>
    </xdr:to>
    <xdr:sp macro="" textlink="">
      <xdr:nvSpPr>
        <xdr:cNvPr id="504" name="楕円 503"/>
        <xdr:cNvSpPr/>
      </xdr:nvSpPr>
      <xdr:spPr>
        <a:xfrm>
          <a:off x="21272500" y="1092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3658</xdr:rowOff>
    </xdr:from>
    <xdr:to>
      <xdr:col>116</xdr:col>
      <xdr:colOff>63500</xdr:colOff>
      <xdr:row>64</xdr:row>
      <xdr:rowOff>20117</xdr:rowOff>
    </xdr:to>
    <xdr:cxnSp macro="">
      <xdr:nvCxnSpPr>
        <xdr:cNvPr id="505" name="直線コネクタ 504"/>
        <xdr:cNvCxnSpPr/>
      </xdr:nvCxnSpPr>
      <xdr:spPr>
        <a:xfrm>
          <a:off x="21323300" y="10976458"/>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154195</xdr:rowOff>
    </xdr:from>
    <xdr:ext cx="469744" cy="259045"/>
    <xdr:sp macro="" textlink="">
      <xdr:nvSpPr>
        <xdr:cNvPr id="506" name="n_1aveValue【学校施設】&#10;一人当たり面積"/>
        <xdr:cNvSpPr txBox="1"/>
      </xdr:nvSpPr>
      <xdr:spPr>
        <a:xfrm>
          <a:off x="210757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65498</xdr:rowOff>
    </xdr:from>
    <xdr:ext cx="469744" cy="259045"/>
    <xdr:sp macro="" textlink="">
      <xdr:nvSpPr>
        <xdr:cNvPr id="507" name="n_2aveValue【学校施設】&#10;一人当たり面積"/>
        <xdr:cNvSpPr txBox="1"/>
      </xdr:nvSpPr>
      <xdr:spPr>
        <a:xfrm>
          <a:off x="20199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169740</xdr:rowOff>
    </xdr:from>
    <xdr:ext cx="469744" cy="259045"/>
    <xdr:sp macro="" textlink="">
      <xdr:nvSpPr>
        <xdr:cNvPr id="508" name="n_3aveValue【学校施設】&#10;一人当たり面積"/>
        <xdr:cNvSpPr txBox="1"/>
      </xdr:nvSpPr>
      <xdr:spPr>
        <a:xfrm>
          <a:off x="19310427" y="104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45585</xdr:rowOff>
    </xdr:from>
    <xdr:ext cx="469744" cy="259045"/>
    <xdr:sp macro="" textlink="">
      <xdr:nvSpPr>
        <xdr:cNvPr id="509" name="n_1mainValue【学校施設】&#10;一人当たり面積"/>
        <xdr:cNvSpPr txBox="1"/>
      </xdr:nvSpPr>
      <xdr:spPr>
        <a:xfrm>
          <a:off x="21075727" y="1101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0" name="正方形/長方形 5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1" name="正方形/長方形 5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2" name="正方形/長方形 5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3" name="正方形/長方形 5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4" name="正方形/長方形 5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5" name="正方形/長方形 5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6" name="正方形/長方形 5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7" name="正方形/長方形 5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8" name="テキスト ボックス 5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9" name="直線コネクタ 5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0" name="テキスト ボックス 51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1" name="直線コネクタ 52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2" name="テキスト ボックス 52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3" name="直線コネクタ 52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4" name="テキスト ボックス 52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5" name="直線コネクタ 52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6" name="テキスト ボックス 52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7" name="直線コネクタ 52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8" name="テキスト ボックス 52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9" name="直線コネクタ 52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0" name="テキスト ボックス 52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1" name="直線コネクタ 5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2" name="テキスト ボックス 53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148589</xdr:rowOff>
    </xdr:to>
    <xdr:cxnSp macro="">
      <xdr:nvCxnSpPr>
        <xdr:cNvPr id="534" name="直線コネクタ 533"/>
        <xdr:cNvCxnSpPr/>
      </xdr:nvCxnSpPr>
      <xdr:spPr>
        <a:xfrm flipV="1">
          <a:off x="16318864" y="1333500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152416</xdr:rowOff>
    </xdr:from>
    <xdr:ext cx="405111" cy="259045"/>
    <xdr:sp macro="" textlink="">
      <xdr:nvSpPr>
        <xdr:cNvPr id="535" name="【児童館】&#10;有形固定資産減価償却率最小値テキスト"/>
        <xdr:cNvSpPr txBox="1"/>
      </xdr:nvSpPr>
      <xdr:spPr>
        <a:xfrm>
          <a:off x="16357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536" name="直線コネクタ 535"/>
        <xdr:cNvCxnSpPr/>
      </xdr:nvCxnSpPr>
      <xdr:spPr>
        <a:xfrm>
          <a:off x="16230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3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38" name="直線コネクタ 53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46372</xdr:rowOff>
    </xdr:from>
    <xdr:ext cx="405111" cy="259045"/>
    <xdr:sp macro="" textlink="">
      <xdr:nvSpPr>
        <xdr:cNvPr id="539" name="【児童館】&#10;有形固定資産減価償却率平均値テキスト"/>
        <xdr:cNvSpPr txBox="1"/>
      </xdr:nvSpPr>
      <xdr:spPr>
        <a:xfrm>
          <a:off x="16357600" y="1393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540" name="フローチャート: 判断 539"/>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541" name="フローチャート: 判断 540"/>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69214</xdr:rowOff>
    </xdr:from>
    <xdr:to>
      <xdr:col>76</xdr:col>
      <xdr:colOff>165100</xdr:colOff>
      <xdr:row>82</xdr:row>
      <xdr:rowOff>170814</xdr:rowOff>
    </xdr:to>
    <xdr:sp macro="" textlink="">
      <xdr:nvSpPr>
        <xdr:cNvPr id="542" name="フローチャート: 判断 541"/>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101600</xdr:rowOff>
    </xdr:from>
    <xdr:to>
      <xdr:col>72</xdr:col>
      <xdr:colOff>38100</xdr:colOff>
      <xdr:row>85</xdr:row>
      <xdr:rowOff>31750</xdr:rowOff>
    </xdr:to>
    <xdr:sp macro="" textlink="">
      <xdr:nvSpPr>
        <xdr:cNvPr id="543" name="フローチャート: 判断 542"/>
        <xdr:cNvSpPr/>
      </xdr:nvSpPr>
      <xdr:spPr>
        <a:xfrm>
          <a:off x="1365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4" name="テキスト ボックス 5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5" name="テキスト ボックス 5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6" name="テキスト ボックス 5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7" name="テキスト ボックス 5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8" name="テキスト ボックス 5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109220</xdr:rowOff>
    </xdr:from>
    <xdr:to>
      <xdr:col>85</xdr:col>
      <xdr:colOff>177800</xdr:colOff>
      <xdr:row>83</xdr:row>
      <xdr:rowOff>39370</xdr:rowOff>
    </xdr:to>
    <xdr:sp macro="" textlink="">
      <xdr:nvSpPr>
        <xdr:cNvPr id="549" name="楕円 548"/>
        <xdr:cNvSpPr/>
      </xdr:nvSpPr>
      <xdr:spPr>
        <a:xfrm>
          <a:off x="162687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87647</xdr:rowOff>
    </xdr:from>
    <xdr:ext cx="405111" cy="259045"/>
    <xdr:sp macro="" textlink="">
      <xdr:nvSpPr>
        <xdr:cNvPr id="550" name="【児童館】&#10;有形固定資産減価償却率該当値テキスト"/>
        <xdr:cNvSpPr txBox="1"/>
      </xdr:nvSpPr>
      <xdr:spPr>
        <a:xfrm>
          <a:off x="16357600"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154939</xdr:rowOff>
    </xdr:from>
    <xdr:to>
      <xdr:col>81</xdr:col>
      <xdr:colOff>101600</xdr:colOff>
      <xdr:row>83</xdr:row>
      <xdr:rowOff>85089</xdr:rowOff>
    </xdr:to>
    <xdr:sp macro="" textlink="">
      <xdr:nvSpPr>
        <xdr:cNvPr id="551" name="楕円 550"/>
        <xdr:cNvSpPr/>
      </xdr:nvSpPr>
      <xdr:spPr>
        <a:xfrm>
          <a:off x="15430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160020</xdr:rowOff>
    </xdr:from>
    <xdr:to>
      <xdr:col>85</xdr:col>
      <xdr:colOff>127000</xdr:colOff>
      <xdr:row>83</xdr:row>
      <xdr:rowOff>34289</xdr:rowOff>
    </xdr:to>
    <xdr:cxnSp macro="">
      <xdr:nvCxnSpPr>
        <xdr:cNvPr id="552" name="直線コネクタ 551"/>
        <xdr:cNvCxnSpPr/>
      </xdr:nvCxnSpPr>
      <xdr:spPr>
        <a:xfrm flipV="1">
          <a:off x="15481300" y="142189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147338</xdr:rowOff>
    </xdr:from>
    <xdr:ext cx="405111" cy="259045"/>
    <xdr:sp macro="" textlink="">
      <xdr:nvSpPr>
        <xdr:cNvPr id="553" name="n_1aveValue【児童館】&#10;有形固定資産減価償却率"/>
        <xdr:cNvSpPr txBox="1"/>
      </xdr:nvSpPr>
      <xdr:spPr>
        <a:xfrm>
          <a:off x="15266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15891</xdr:rowOff>
    </xdr:from>
    <xdr:ext cx="405111" cy="259045"/>
    <xdr:sp macro="" textlink="">
      <xdr:nvSpPr>
        <xdr:cNvPr id="554" name="n_2aveValue【児童館】&#10;有形固定資産減価償却率"/>
        <xdr:cNvSpPr txBox="1"/>
      </xdr:nvSpPr>
      <xdr:spPr>
        <a:xfrm>
          <a:off x="14389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48277</xdr:rowOff>
    </xdr:from>
    <xdr:ext cx="405111" cy="259045"/>
    <xdr:sp macro="" textlink="">
      <xdr:nvSpPr>
        <xdr:cNvPr id="555" name="n_3aveValue【児童館】&#10;有形固定資産減価償却率"/>
        <xdr:cNvSpPr txBox="1"/>
      </xdr:nvSpPr>
      <xdr:spPr>
        <a:xfrm>
          <a:off x="13500744" y="1427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76216</xdr:rowOff>
    </xdr:from>
    <xdr:ext cx="405111" cy="259045"/>
    <xdr:sp macro="" textlink="">
      <xdr:nvSpPr>
        <xdr:cNvPr id="556" name="n_1mainValue【児童館】&#10;有形固定資産減価償却率"/>
        <xdr:cNvSpPr txBox="1"/>
      </xdr:nvSpPr>
      <xdr:spPr>
        <a:xfrm>
          <a:off x="15266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67" name="直線コネクタ 56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68" name="テキスト ボックス 56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69" name="直線コネクタ 56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0" name="テキスト ボックス 56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1" name="直線コネクタ 57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2" name="テキスト ボックス 57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3" name="直線コネクタ 57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4" name="テキスト ボックス 57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5" name="直線コネクタ 57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6" name="テキスト ボックス 57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77" name="直線コネクタ 57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78" name="テキスト ボックス 57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9" name="直線コネクタ 5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0" name="テキスト ボックス 5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68036</xdr:rowOff>
    </xdr:from>
    <xdr:to>
      <xdr:col>116</xdr:col>
      <xdr:colOff>62864</xdr:colOff>
      <xdr:row>86</xdr:row>
      <xdr:rowOff>125186</xdr:rowOff>
    </xdr:to>
    <xdr:cxnSp macro="">
      <xdr:nvCxnSpPr>
        <xdr:cNvPr id="582" name="直線コネクタ 581"/>
        <xdr:cNvCxnSpPr/>
      </xdr:nvCxnSpPr>
      <xdr:spPr>
        <a:xfrm flipV="1">
          <a:off x="22160864" y="132696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129013</xdr:rowOff>
    </xdr:from>
    <xdr:ext cx="469744" cy="259045"/>
    <xdr:sp macro="" textlink="">
      <xdr:nvSpPr>
        <xdr:cNvPr id="583" name="【児童館】&#10;一人当たり面積最小値テキスト"/>
        <xdr:cNvSpPr txBox="1"/>
      </xdr:nvSpPr>
      <xdr:spPr>
        <a:xfrm>
          <a:off x="22199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125186</xdr:rowOff>
    </xdr:from>
    <xdr:to>
      <xdr:col>116</xdr:col>
      <xdr:colOff>152400</xdr:colOff>
      <xdr:row>86</xdr:row>
      <xdr:rowOff>125186</xdr:rowOff>
    </xdr:to>
    <xdr:cxnSp macro="">
      <xdr:nvCxnSpPr>
        <xdr:cNvPr id="584" name="直線コネクタ 583"/>
        <xdr:cNvCxnSpPr/>
      </xdr:nvCxnSpPr>
      <xdr:spPr>
        <a:xfrm>
          <a:off x="22072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14713</xdr:rowOff>
    </xdr:from>
    <xdr:ext cx="469744" cy="259045"/>
    <xdr:sp macro="" textlink="">
      <xdr:nvSpPr>
        <xdr:cNvPr id="585" name="【児童館】&#10;一人当たり面積最大値テキスト"/>
        <xdr:cNvSpPr txBox="1"/>
      </xdr:nvSpPr>
      <xdr:spPr>
        <a:xfrm>
          <a:off x="22199600" y="1304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68036</xdr:rowOff>
    </xdr:from>
    <xdr:to>
      <xdr:col>116</xdr:col>
      <xdr:colOff>152400</xdr:colOff>
      <xdr:row>77</xdr:row>
      <xdr:rowOff>68036</xdr:rowOff>
    </xdr:to>
    <xdr:cxnSp macro="">
      <xdr:nvCxnSpPr>
        <xdr:cNvPr id="586" name="直線コネクタ 585"/>
        <xdr:cNvCxnSpPr/>
      </xdr:nvCxnSpPr>
      <xdr:spPr>
        <a:xfrm>
          <a:off x="22072600" y="1326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37391</xdr:rowOff>
    </xdr:from>
    <xdr:ext cx="469744" cy="259045"/>
    <xdr:sp macro="" textlink="">
      <xdr:nvSpPr>
        <xdr:cNvPr id="587" name="【児童館】&#10;一人当たり面積平均値テキスト"/>
        <xdr:cNvSpPr txBox="1"/>
      </xdr:nvSpPr>
      <xdr:spPr>
        <a:xfrm>
          <a:off x="22199600" y="1426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14514</xdr:rowOff>
    </xdr:from>
    <xdr:to>
      <xdr:col>116</xdr:col>
      <xdr:colOff>114300</xdr:colOff>
      <xdr:row>84</xdr:row>
      <xdr:rowOff>116114</xdr:rowOff>
    </xdr:to>
    <xdr:sp macro="" textlink="">
      <xdr:nvSpPr>
        <xdr:cNvPr id="588" name="フローチャート: 判断 587"/>
        <xdr:cNvSpPr/>
      </xdr:nvSpPr>
      <xdr:spPr>
        <a:xfrm>
          <a:off x="221107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14514</xdr:rowOff>
    </xdr:from>
    <xdr:to>
      <xdr:col>112</xdr:col>
      <xdr:colOff>38100</xdr:colOff>
      <xdr:row>84</xdr:row>
      <xdr:rowOff>116114</xdr:rowOff>
    </xdr:to>
    <xdr:sp macro="" textlink="">
      <xdr:nvSpPr>
        <xdr:cNvPr id="589" name="フローチャート: 判断 588"/>
        <xdr:cNvSpPr/>
      </xdr:nvSpPr>
      <xdr:spPr>
        <a:xfrm>
          <a:off x="212725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590" name="フローチャート: 判断 589"/>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591" name="フローチャート: 判断 590"/>
        <xdr:cNvSpPr/>
      </xdr:nvSpPr>
      <xdr:spPr>
        <a:xfrm>
          <a:off x="19494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2" name="テキスト ボックス 5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3" name="テキスト ボックス 5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4" name="テキスト ボックス 5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5" name="テキスト ボックス 5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6" name="テキスト ボックス 5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79829</xdr:rowOff>
    </xdr:from>
    <xdr:to>
      <xdr:col>116</xdr:col>
      <xdr:colOff>114300</xdr:colOff>
      <xdr:row>85</xdr:row>
      <xdr:rowOff>9979</xdr:rowOff>
    </xdr:to>
    <xdr:sp macro="" textlink="">
      <xdr:nvSpPr>
        <xdr:cNvPr id="597" name="楕円 596"/>
        <xdr:cNvSpPr/>
      </xdr:nvSpPr>
      <xdr:spPr>
        <a:xfrm>
          <a:off x="221107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58256</xdr:rowOff>
    </xdr:from>
    <xdr:ext cx="469744" cy="259045"/>
    <xdr:sp macro="" textlink="">
      <xdr:nvSpPr>
        <xdr:cNvPr id="598" name="【児童館】&#10;一人当たり面積該当値テキスト"/>
        <xdr:cNvSpPr txBox="1"/>
      </xdr:nvSpPr>
      <xdr:spPr>
        <a:xfrm>
          <a:off x="22199600" y="1446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90714</xdr:rowOff>
    </xdr:from>
    <xdr:to>
      <xdr:col>112</xdr:col>
      <xdr:colOff>38100</xdr:colOff>
      <xdr:row>85</xdr:row>
      <xdr:rowOff>20864</xdr:rowOff>
    </xdr:to>
    <xdr:sp macro="" textlink="">
      <xdr:nvSpPr>
        <xdr:cNvPr id="599" name="楕円 598"/>
        <xdr:cNvSpPr/>
      </xdr:nvSpPr>
      <xdr:spPr>
        <a:xfrm>
          <a:off x="212725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130629</xdr:rowOff>
    </xdr:from>
    <xdr:to>
      <xdr:col>116</xdr:col>
      <xdr:colOff>63500</xdr:colOff>
      <xdr:row>84</xdr:row>
      <xdr:rowOff>141514</xdr:rowOff>
    </xdr:to>
    <xdr:cxnSp macro="">
      <xdr:nvCxnSpPr>
        <xdr:cNvPr id="600" name="直線コネクタ 599"/>
        <xdr:cNvCxnSpPr/>
      </xdr:nvCxnSpPr>
      <xdr:spPr>
        <a:xfrm flipV="1">
          <a:off x="21323300" y="145324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132641</xdr:rowOff>
    </xdr:from>
    <xdr:ext cx="469744" cy="259045"/>
    <xdr:sp macro="" textlink="">
      <xdr:nvSpPr>
        <xdr:cNvPr id="601" name="n_1aveValue【児童館】&#10;一人当たり面積"/>
        <xdr:cNvSpPr txBox="1"/>
      </xdr:nvSpPr>
      <xdr:spPr>
        <a:xfrm>
          <a:off x="21075727" y="1419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602"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15620</xdr:rowOff>
    </xdr:from>
    <xdr:ext cx="469744" cy="259045"/>
    <xdr:sp macro="" textlink="">
      <xdr:nvSpPr>
        <xdr:cNvPr id="603" name="n_3aveValue【児童館】&#10;一人当たり面積"/>
        <xdr:cNvSpPr txBox="1"/>
      </xdr:nvSpPr>
      <xdr:spPr>
        <a:xfrm>
          <a:off x="19310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11991</xdr:rowOff>
    </xdr:from>
    <xdr:ext cx="469744" cy="259045"/>
    <xdr:sp macro="" textlink="">
      <xdr:nvSpPr>
        <xdr:cNvPr id="604" name="n_1mainValue【児童館】&#10;一人当たり面積"/>
        <xdr:cNvSpPr txBox="1"/>
      </xdr:nvSpPr>
      <xdr:spPr>
        <a:xfrm>
          <a:off x="2107572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5" name="正方形/長方形 6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6" name="正方形/長方形 6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7" name="正方形/長方形 6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8" name="正方形/長方形 6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9" name="正方形/長方形 6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0" name="正方形/長方形 6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1" name="正方形/長方形 6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2" name="正方形/長方形 6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3" name="テキスト ボックス 6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4" name="直線コネクタ 6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15" name="テキスト ボックス 61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6" name="直線コネクタ 61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17" name="テキスト ボックス 61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18" name="直線コネクタ 61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19" name="テキスト ボックス 61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0" name="直線コネクタ 61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1" name="テキスト ボックス 62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2" name="直線コネクタ 62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23" name="テキスト ボックス 62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4" name="直線コネクタ 6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5" name="テキスト ボックス 6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131063</xdr:rowOff>
    </xdr:to>
    <xdr:cxnSp macro="">
      <xdr:nvCxnSpPr>
        <xdr:cNvPr id="627" name="直線コネクタ 626"/>
        <xdr:cNvCxnSpPr/>
      </xdr:nvCxnSpPr>
      <xdr:spPr>
        <a:xfrm flipV="1">
          <a:off x="16318864" y="17221200"/>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134890</xdr:rowOff>
    </xdr:from>
    <xdr:ext cx="405111" cy="259045"/>
    <xdr:sp macro="" textlink="">
      <xdr:nvSpPr>
        <xdr:cNvPr id="628" name="【公民館】&#10;有形固定資産減価償却率最小値テキスト"/>
        <xdr:cNvSpPr txBox="1"/>
      </xdr:nvSpPr>
      <xdr:spPr>
        <a:xfrm>
          <a:off x="16357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131063</xdr:rowOff>
    </xdr:from>
    <xdr:to>
      <xdr:col>86</xdr:col>
      <xdr:colOff>25400</xdr:colOff>
      <xdr:row>108</xdr:row>
      <xdr:rowOff>131063</xdr:rowOff>
    </xdr:to>
    <xdr:cxnSp macro="">
      <xdr:nvCxnSpPr>
        <xdr:cNvPr id="629" name="直線コネクタ 628"/>
        <xdr:cNvCxnSpPr/>
      </xdr:nvCxnSpPr>
      <xdr:spPr>
        <a:xfrm>
          <a:off x="16230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30"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31" name="直線コネクタ 63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91712</xdr:rowOff>
    </xdr:from>
    <xdr:ext cx="405111" cy="259045"/>
    <xdr:sp macro="" textlink="">
      <xdr:nvSpPr>
        <xdr:cNvPr id="632" name="【公民館】&#10;有形固定資産減価償却率平均値テキスト"/>
        <xdr:cNvSpPr txBox="1"/>
      </xdr:nvSpPr>
      <xdr:spPr>
        <a:xfrm>
          <a:off x="16357600" y="17751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68835</xdr:rowOff>
    </xdr:from>
    <xdr:to>
      <xdr:col>85</xdr:col>
      <xdr:colOff>177800</xdr:colOff>
      <xdr:row>104</xdr:row>
      <xdr:rowOff>170435</xdr:rowOff>
    </xdr:to>
    <xdr:sp macro="" textlink="">
      <xdr:nvSpPr>
        <xdr:cNvPr id="633" name="フローチャート: 判断 632"/>
        <xdr:cNvSpPr/>
      </xdr:nvSpPr>
      <xdr:spPr>
        <a:xfrm>
          <a:off x="162687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87122</xdr:rowOff>
    </xdr:from>
    <xdr:to>
      <xdr:col>81</xdr:col>
      <xdr:colOff>101600</xdr:colOff>
      <xdr:row>105</xdr:row>
      <xdr:rowOff>17272</xdr:rowOff>
    </xdr:to>
    <xdr:sp macro="" textlink="">
      <xdr:nvSpPr>
        <xdr:cNvPr id="634" name="フローチャート: 判断 633"/>
        <xdr:cNvSpPr/>
      </xdr:nvSpPr>
      <xdr:spPr>
        <a:xfrm>
          <a:off x="15430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169418</xdr:rowOff>
    </xdr:from>
    <xdr:to>
      <xdr:col>76</xdr:col>
      <xdr:colOff>165100</xdr:colOff>
      <xdr:row>105</xdr:row>
      <xdr:rowOff>99568</xdr:rowOff>
    </xdr:to>
    <xdr:sp macro="" textlink="">
      <xdr:nvSpPr>
        <xdr:cNvPr id="635" name="フローチャート: 判断 634"/>
        <xdr:cNvSpPr/>
      </xdr:nvSpPr>
      <xdr:spPr>
        <a:xfrm>
          <a:off x="14541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123698</xdr:rowOff>
    </xdr:from>
    <xdr:to>
      <xdr:col>72</xdr:col>
      <xdr:colOff>38100</xdr:colOff>
      <xdr:row>105</xdr:row>
      <xdr:rowOff>53848</xdr:rowOff>
    </xdr:to>
    <xdr:sp macro="" textlink="">
      <xdr:nvSpPr>
        <xdr:cNvPr id="636" name="フローチャート: 判断 635"/>
        <xdr:cNvSpPr/>
      </xdr:nvSpPr>
      <xdr:spPr>
        <a:xfrm>
          <a:off x="13652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7" name="テキスト ボックス 6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8" name="テキスト ボックス 6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9" name="テキスト ボックス 6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0" name="テキスト ボックス 6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1" name="テキスト ボックス 6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80263</xdr:rowOff>
    </xdr:from>
    <xdr:to>
      <xdr:col>85</xdr:col>
      <xdr:colOff>177800</xdr:colOff>
      <xdr:row>109</xdr:row>
      <xdr:rowOff>10413</xdr:rowOff>
    </xdr:to>
    <xdr:sp macro="" textlink="">
      <xdr:nvSpPr>
        <xdr:cNvPr id="642" name="楕円 641"/>
        <xdr:cNvSpPr/>
      </xdr:nvSpPr>
      <xdr:spPr>
        <a:xfrm>
          <a:off x="16268700" y="185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166640</xdr:rowOff>
    </xdr:from>
    <xdr:ext cx="405111" cy="259045"/>
    <xdr:sp macro="" textlink="">
      <xdr:nvSpPr>
        <xdr:cNvPr id="643" name="【公民館】&#10;有形固定資産減価償却率該当値テキスト"/>
        <xdr:cNvSpPr txBox="1"/>
      </xdr:nvSpPr>
      <xdr:spPr>
        <a:xfrm>
          <a:off x="16357600" y="18511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98552</xdr:rowOff>
    </xdr:from>
    <xdr:to>
      <xdr:col>81</xdr:col>
      <xdr:colOff>101600</xdr:colOff>
      <xdr:row>101</xdr:row>
      <xdr:rowOff>28702</xdr:rowOff>
    </xdr:to>
    <xdr:sp macro="" textlink="">
      <xdr:nvSpPr>
        <xdr:cNvPr id="644" name="楕円 643"/>
        <xdr:cNvSpPr/>
      </xdr:nvSpPr>
      <xdr:spPr>
        <a:xfrm>
          <a:off x="15430500" y="172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149352</xdr:rowOff>
    </xdr:from>
    <xdr:to>
      <xdr:col>85</xdr:col>
      <xdr:colOff>127000</xdr:colOff>
      <xdr:row>108</xdr:row>
      <xdr:rowOff>131063</xdr:rowOff>
    </xdr:to>
    <xdr:cxnSp macro="">
      <xdr:nvCxnSpPr>
        <xdr:cNvPr id="645" name="直線コネクタ 644"/>
        <xdr:cNvCxnSpPr/>
      </xdr:nvCxnSpPr>
      <xdr:spPr>
        <a:xfrm>
          <a:off x="15481300" y="17294352"/>
          <a:ext cx="838200" cy="135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8399</xdr:rowOff>
    </xdr:from>
    <xdr:ext cx="405111" cy="259045"/>
    <xdr:sp macro="" textlink="">
      <xdr:nvSpPr>
        <xdr:cNvPr id="646" name="n_1aveValue【公民館】&#10;有形固定資産減価償却率"/>
        <xdr:cNvSpPr txBox="1"/>
      </xdr:nvSpPr>
      <xdr:spPr>
        <a:xfrm>
          <a:off x="15266044" y="1801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116095</xdr:rowOff>
    </xdr:from>
    <xdr:ext cx="405111" cy="259045"/>
    <xdr:sp macro="" textlink="">
      <xdr:nvSpPr>
        <xdr:cNvPr id="647" name="n_2aveValue【公民館】&#10;有形固定資産減価償却率"/>
        <xdr:cNvSpPr txBox="1"/>
      </xdr:nvSpPr>
      <xdr:spPr>
        <a:xfrm>
          <a:off x="14389744" y="1777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70375</xdr:rowOff>
    </xdr:from>
    <xdr:ext cx="405111" cy="259045"/>
    <xdr:sp macro="" textlink="">
      <xdr:nvSpPr>
        <xdr:cNvPr id="648" name="n_3aveValue【公民館】&#10;有形固定資産減価償却率"/>
        <xdr:cNvSpPr txBox="1"/>
      </xdr:nvSpPr>
      <xdr:spPr>
        <a:xfrm>
          <a:off x="13500744" y="1772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45229</xdr:rowOff>
    </xdr:from>
    <xdr:ext cx="405111" cy="259045"/>
    <xdr:sp macro="" textlink="">
      <xdr:nvSpPr>
        <xdr:cNvPr id="649" name="n_1mainValue【公民館】&#10;有形固定資産減価償却率"/>
        <xdr:cNvSpPr txBox="1"/>
      </xdr:nvSpPr>
      <xdr:spPr>
        <a:xfrm>
          <a:off x="15266044" y="1701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8" name="テキスト ボックス 6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9" name="直線コネクタ 6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0" name="直線コネクタ 65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1" name="テキスト ボックス 66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2" name="直線コネクタ 66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3" name="テキスト ボックス 66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4" name="直線コネクタ 66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5" name="テキスト ボックス 66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6" name="直線コネクタ 66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7" name="テキスト ボックス 66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8" name="直線コネクタ 66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9" name="テキスト ボックス 66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0" name="直線コネクタ 66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1" name="テキスト ボックス 67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2" name="直線コネクタ 6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3" name="テキスト ボックス 6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169818</xdr:rowOff>
    </xdr:from>
    <xdr:to>
      <xdr:col>116</xdr:col>
      <xdr:colOff>62864</xdr:colOff>
      <xdr:row>108</xdr:row>
      <xdr:rowOff>126274</xdr:rowOff>
    </xdr:to>
    <xdr:cxnSp macro="">
      <xdr:nvCxnSpPr>
        <xdr:cNvPr id="675" name="直線コネクタ 674"/>
        <xdr:cNvCxnSpPr/>
      </xdr:nvCxnSpPr>
      <xdr:spPr>
        <a:xfrm flipV="1">
          <a:off x="22160864" y="17314818"/>
          <a:ext cx="0" cy="1328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130101</xdr:rowOff>
    </xdr:from>
    <xdr:ext cx="469744" cy="259045"/>
    <xdr:sp macro="" textlink="">
      <xdr:nvSpPr>
        <xdr:cNvPr id="676" name="【公民館】&#10;一人当たり面積最小値テキスト"/>
        <xdr:cNvSpPr txBox="1"/>
      </xdr:nvSpPr>
      <xdr:spPr>
        <a:xfrm>
          <a:off x="22199600" y="186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126274</xdr:rowOff>
    </xdr:from>
    <xdr:to>
      <xdr:col>116</xdr:col>
      <xdr:colOff>152400</xdr:colOff>
      <xdr:row>108</xdr:row>
      <xdr:rowOff>126274</xdr:rowOff>
    </xdr:to>
    <xdr:cxnSp macro="">
      <xdr:nvCxnSpPr>
        <xdr:cNvPr id="677" name="直線コネクタ 676"/>
        <xdr:cNvCxnSpPr/>
      </xdr:nvCxnSpPr>
      <xdr:spPr>
        <a:xfrm>
          <a:off x="22072600" y="1864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116495</xdr:rowOff>
    </xdr:from>
    <xdr:ext cx="469744" cy="259045"/>
    <xdr:sp macro="" textlink="">
      <xdr:nvSpPr>
        <xdr:cNvPr id="678" name="【公民館】&#10;一人当たり面積最大値テキスト"/>
        <xdr:cNvSpPr txBox="1"/>
      </xdr:nvSpPr>
      <xdr:spPr>
        <a:xfrm>
          <a:off x="22199600" y="1709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169818</xdr:rowOff>
    </xdr:from>
    <xdr:to>
      <xdr:col>116</xdr:col>
      <xdr:colOff>152400</xdr:colOff>
      <xdr:row>100</xdr:row>
      <xdr:rowOff>169818</xdr:rowOff>
    </xdr:to>
    <xdr:cxnSp macro="">
      <xdr:nvCxnSpPr>
        <xdr:cNvPr id="679" name="直線コネクタ 678"/>
        <xdr:cNvCxnSpPr/>
      </xdr:nvCxnSpPr>
      <xdr:spPr>
        <a:xfrm>
          <a:off x="22072600" y="173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28139</xdr:rowOff>
    </xdr:from>
    <xdr:ext cx="469744" cy="259045"/>
    <xdr:sp macro="" textlink="">
      <xdr:nvSpPr>
        <xdr:cNvPr id="680" name="【公民館】&#10;一人当たり面積平均値テキスト"/>
        <xdr:cNvSpPr txBox="1"/>
      </xdr:nvSpPr>
      <xdr:spPr>
        <a:xfrm>
          <a:off x="22199600" y="18201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5262</xdr:rowOff>
    </xdr:from>
    <xdr:to>
      <xdr:col>116</xdr:col>
      <xdr:colOff>114300</xdr:colOff>
      <xdr:row>107</xdr:row>
      <xdr:rowOff>106862</xdr:rowOff>
    </xdr:to>
    <xdr:sp macro="" textlink="">
      <xdr:nvSpPr>
        <xdr:cNvPr id="681" name="フローチャート: 判断 680"/>
        <xdr:cNvSpPr/>
      </xdr:nvSpPr>
      <xdr:spPr>
        <a:xfrm>
          <a:off x="221107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138612</xdr:rowOff>
    </xdr:from>
    <xdr:to>
      <xdr:col>112</xdr:col>
      <xdr:colOff>38100</xdr:colOff>
      <xdr:row>107</xdr:row>
      <xdr:rowOff>68762</xdr:rowOff>
    </xdr:to>
    <xdr:sp macro="" textlink="">
      <xdr:nvSpPr>
        <xdr:cNvPr id="682" name="フローチャート: 判断 681"/>
        <xdr:cNvSpPr/>
      </xdr:nvSpPr>
      <xdr:spPr>
        <a:xfrm>
          <a:off x="21272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83" name="フローチャート: 判断 682"/>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54248</xdr:rowOff>
    </xdr:from>
    <xdr:to>
      <xdr:col>102</xdr:col>
      <xdr:colOff>165100</xdr:colOff>
      <xdr:row>107</xdr:row>
      <xdr:rowOff>155848</xdr:rowOff>
    </xdr:to>
    <xdr:sp macro="" textlink="">
      <xdr:nvSpPr>
        <xdr:cNvPr id="684" name="フローチャート: 判断 683"/>
        <xdr:cNvSpPr/>
      </xdr:nvSpPr>
      <xdr:spPr>
        <a:xfrm>
          <a:off x="19494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5" name="テキスト ボックス 6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6" name="テキスト ボックス 6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7" name="テキスト ボックス 6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8" name="テキスト ボックス 6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9" name="テキスト ボックス 6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19957</xdr:rowOff>
    </xdr:from>
    <xdr:to>
      <xdr:col>116</xdr:col>
      <xdr:colOff>114300</xdr:colOff>
      <xdr:row>108</xdr:row>
      <xdr:rowOff>121557</xdr:rowOff>
    </xdr:to>
    <xdr:sp macro="" textlink="">
      <xdr:nvSpPr>
        <xdr:cNvPr id="690" name="楕円 689"/>
        <xdr:cNvSpPr/>
      </xdr:nvSpPr>
      <xdr:spPr>
        <a:xfrm>
          <a:off x="22110700" y="185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106334</xdr:rowOff>
    </xdr:from>
    <xdr:ext cx="469744" cy="259045"/>
    <xdr:sp macro="" textlink="">
      <xdr:nvSpPr>
        <xdr:cNvPr id="691" name="【公民館】&#10;一人当たり面積該当値テキスト"/>
        <xdr:cNvSpPr txBox="1"/>
      </xdr:nvSpPr>
      <xdr:spPr>
        <a:xfrm>
          <a:off x="22199600" y="1845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85271</xdr:rowOff>
    </xdr:from>
    <xdr:to>
      <xdr:col>112</xdr:col>
      <xdr:colOff>38100</xdr:colOff>
      <xdr:row>109</xdr:row>
      <xdr:rowOff>15421</xdr:rowOff>
    </xdr:to>
    <xdr:sp macro="" textlink="">
      <xdr:nvSpPr>
        <xdr:cNvPr id="692" name="楕円 691"/>
        <xdr:cNvSpPr/>
      </xdr:nvSpPr>
      <xdr:spPr>
        <a:xfrm>
          <a:off x="21272500" y="186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70757</xdr:rowOff>
    </xdr:from>
    <xdr:to>
      <xdr:col>116</xdr:col>
      <xdr:colOff>63500</xdr:colOff>
      <xdr:row>108</xdr:row>
      <xdr:rowOff>136071</xdr:rowOff>
    </xdr:to>
    <xdr:cxnSp macro="">
      <xdr:nvCxnSpPr>
        <xdr:cNvPr id="693" name="直線コネクタ 692"/>
        <xdr:cNvCxnSpPr/>
      </xdr:nvCxnSpPr>
      <xdr:spPr>
        <a:xfrm flipV="1">
          <a:off x="21323300" y="185873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85289</xdr:rowOff>
    </xdr:from>
    <xdr:ext cx="469744" cy="259045"/>
    <xdr:sp macro="" textlink="">
      <xdr:nvSpPr>
        <xdr:cNvPr id="694" name="n_1aveValue【公民館】&#10;一人当たり面積"/>
        <xdr:cNvSpPr txBox="1"/>
      </xdr:nvSpPr>
      <xdr:spPr>
        <a:xfrm>
          <a:off x="21075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695"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925</xdr:rowOff>
    </xdr:from>
    <xdr:ext cx="469744" cy="259045"/>
    <xdr:sp macro="" textlink="">
      <xdr:nvSpPr>
        <xdr:cNvPr id="696" name="n_3aveValue【公民館】&#10;一人当たり面積"/>
        <xdr:cNvSpPr txBox="1"/>
      </xdr:nvSpPr>
      <xdr:spPr>
        <a:xfrm>
          <a:off x="19310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6548</xdr:rowOff>
    </xdr:from>
    <xdr:ext cx="469744" cy="259045"/>
    <xdr:sp macro="" textlink="">
      <xdr:nvSpPr>
        <xdr:cNvPr id="697" name="n_1mainValue【公民館】&#10;一人当たり面積"/>
        <xdr:cNvSpPr txBox="1"/>
      </xdr:nvSpPr>
      <xdr:spPr>
        <a:xfrm>
          <a:off x="21075727"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保育所」については類似団体平均を上回っている。これは、すべての保育所施設が昭和時代に建設されており、耐用年数が経過しているためである。適切に日々の修繕を行っているため使用する上での問題はないが、子育て環境の整備について検討していかなければなら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有形固定資産減価償却率について、「道路」においては、計画的に改良、改修、修繕工事を実施したことにより、類似団体平均よりも低い水準となっている。「橋りょう」においては、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橋の修繕工事と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橋の架替え工事を実施したことにより、前年と比較して本比率が低下した。「学校施設」においては、平成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年度に石川小学校を新設し、平成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野木沢小学校の耐震補強大規模改造を実施したため、類似団体平均よりも低い水準で推移している。しかし、その他の小・中学校では施設の老朽化が進み、今後も少子高齢化が進行すると予想されるため、改めて学校施設のあり方の見直しを検討する必要がある。「公民館」お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新規施設として文教福祉複合施設が竣工したことにより、前年と比較して大幅に減少する結果となった。トータルコストの縮減を目指して点検及び診断等を定期的に行い、維持管理、修繕、更新を含む老朽化対策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引き続き、公共施設等総合管理計画に基づき、施設の長寿命化、、維持管理コストの縮減及び</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の推進を図りながら、公共施設等の最適化に努めていく。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15,375
15,280
115.71
7,562,692
7,292,810
230,122
4,386,070
6,965,295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128451</xdr:rowOff>
    </xdr:to>
    <xdr:cxnSp macro="">
      <xdr:nvCxnSpPr>
        <xdr:cNvPr id="57" name="直線コネクタ 56"/>
        <xdr:cNvCxnSpPr/>
      </xdr:nvCxnSpPr>
      <xdr:spPr>
        <a:xfrm flipV="1">
          <a:off x="4634865" y="5660572"/>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132278</xdr:rowOff>
    </xdr:from>
    <xdr:ext cx="340478" cy="259045"/>
    <xdr:sp macro="" textlink="">
      <xdr:nvSpPr>
        <xdr:cNvPr id="58" name="【図書館】&#10;有形固定資産減価償却率最小値テキスト"/>
        <xdr:cNvSpPr txBox="1"/>
      </xdr:nvSpPr>
      <xdr:spPr>
        <a:xfrm>
          <a:off x="4673600" y="716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128451</xdr:rowOff>
    </xdr:from>
    <xdr:to>
      <xdr:col>24</xdr:col>
      <xdr:colOff>152400</xdr:colOff>
      <xdr:row>41</xdr:row>
      <xdr:rowOff>128451</xdr:rowOff>
    </xdr:to>
    <xdr:cxnSp macro="">
      <xdr:nvCxnSpPr>
        <xdr:cNvPr id="59" name="直線コネクタ 58"/>
        <xdr:cNvCxnSpPr/>
      </xdr:nvCxnSpPr>
      <xdr:spPr>
        <a:xfrm>
          <a:off x="4546600" y="715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45011</xdr:rowOff>
    </xdr:from>
    <xdr:ext cx="405111" cy="259045"/>
    <xdr:sp macro="" textlink="">
      <xdr:nvSpPr>
        <xdr:cNvPr id="62" name="【図書館】&#10;有形固定資産減価償却率平均値テキスト"/>
        <xdr:cNvSpPr txBox="1"/>
      </xdr:nvSpPr>
      <xdr:spPr>
        <a:xfrm>
          <a:off x="4673600" y="638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22134</xdr:rowOff>
    </xdr:from>
    <xdr:to>
      <xdr:col>24</xdr:col>
      <xdr:colOff>114300</xdr:colOff>
      <xdr:row>38</xdr:row>
      <xdr:rowOff>123734</xdr:rowOff>
    </xdr:to>
    <xdr:sp macro="" textlink="">
      <xdr:nvSpPr>
        <xdr:cNvPr id="63" name="フローチャート: 判断 62"/>
        <xdr:cNvSpPr/>
      </xdr:nvSpPr>
      <xdr:spPr>
        <a:xfrm>
          <a:off x="45847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4173</xdr:rowOff>
    </xdr:from>
    <xdr:to>
      <xdr:col>20</xdr:col>
      <xdr:colOff>38100</xdr:colOff>
      <xdr:row>38</xdr:row>
      <xdr:rowOff>105773</xdr:rowOff>
    </xdr:to>
    <xdr:sp macro="" textlink="">
      <xdr:nvSpPr>
        <xdr:cNvPr id="64" name="フローチャート: 判断 63"/>
        <xdr:cNvSpPr/>
      </xdr:nvSpPr>
      <xdr:spPr>
        <a:xfrm>
          <a:off x="3746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15603</xdr:rowOff>
    </xdr:from>
    <xdr:to>
      <xdr:col>15</xdr:col>
      <xdr:colOff>101600</xdr:colOff>
      <xdr:row>38</xdr:row>
      <xdr:rowOff>117203</xdr:rowOff>
    </xdr:to>
    <xdr:sp macro="" textlink="">
      <xdr:nvSpPr>
        <xdr:cNvPr id="65" name="フローチャート: 判断 64"/>
        <xdr:cNvSpPr/>
      </xdr:nvSpPr>
      <xdr:spPr>
        <a:xfrm>
          <a:off x="2857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43362</xdr:rowOff>
    </xdr:from>
    <xdr:to>
      <xdr:col>10</xdr:col>
      <xdr:colOff>165100</xdr:colOff>
      <xdr:row>38</xdr:row>
      <xdr:rowOff>144962</xdr:rowOff>
    </xdr:to>
    <xdr:sp macro="" textlink="">
      <xdr:nvSpPr>
        <xdr:cNvPr id="66" name="フローチャート: 判断 65"/>
        <xdr:cNvSpPr/>
      </xdr:nvSpPr>
      <xdr:spPr>
        <a:xfrm>
          <a:off x="1968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25400</xdr:rowOff>
    </xdr:from>
    <xdr:to>
      <xdr:col>24</xdr:col>
      <xdr:colOff>114300</xdr:colOff>
      <xdr:row>40</xdr:row>
      <xdr:rowOff>127000</xdr:rowOff>
    </xdr:to>
    <xdr:sp macro="" textlink="">
      <xdr:nvSpPr>
        <xdr:cNvPr id="72" name="楕円 71"/>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3827</xdr:rowOff>
    </xdr:from>
    <xdr:ext cx="405111" cy="259045"/>
    <xdr:sp macro="" textlink="">
      <xdr:nvSpPr>
        <xdr:cNvPr id="73" name="【図書館】&#10;有形固定資産減価償却率該当値テキスト"/>
        <xdr:cNvSpPr txBox="1"/>
      </xdr:nvSpPr>
      <xdr:spPr>
        <a:xfrm>
          <a:off x="4673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122300</xdr:rowOff>
    </xdr:from>
    <xdr:ext cx="405111" cy="259045"/>
    <xdr:sp macro="" textlink="">
      <xdr:nvSpPr>
        <xdr:cNvPr id="74" name="n_1aveValue【図書館】&#10;有形固定資産減価償却率"/>
        <xdr:cNvSpPr txBox="1"/>
      </xdr:nvSpPr>
      <xdr:spPr>
        <a:xfrm>
          <a:off x="35820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133730</xdr:rowOff>
    </xdr:from>
    <xdr:ext cx="405111" cy="259045"/>
    <xdr:sp macro="" textlink="">
      <xdr:nvSpPr>
        <xdr:cNvPr id="75" name="n_2aveValue【図書館】&#10;有形固定資産減価償却率"/>
        <xdr:cNvSpPr txBox="1"/>
      </xdr:nvSpPr>
      <xdr:spPr>
        <a:xfrm>
          <a:off x="2705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161488</xdr:rowOff>
    </xdr:from>
    <xdr:ext cx="405111" cy="259045"/>
    <xdr:sp macro="" textlink="">
      <xdr:nvSpPr>
        <xdr:cNvPr id="76" name="n_3aveValue【図書館】&#10;有形固定資産減価償却率"/>
        <xdr:cNvSpPr txBox="1"/>
      </xdr:nvSpPr>
      <xdr:spPr>
        <a:xfrm>
          <a:off x="1816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0" name="テキスト ボックス 89"/>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2" name="テキスト ボックス 91"/>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4" name="テキスト ボックス 93"/>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6" name="テキスト ボックス 95"/>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8" name="テキスト ボックス 97"/>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02" name="直線コネクタ 101"/>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03" name="【図書館】&#10;一人当たり面積最小値テキスト"/>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04" name="直線コネクタ 103"/>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5"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6" name="直線コネクタ 105"/>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108149</xdr:rowOff>
    </xdr:from>
    <xdr:ext cx="469744" cy="259045"/>
    <xdr:sp macro="" textlink="">
      <xdr:nvSpPr>
        <xdr:cNvPr id="107" name="【図書館】&#10;一人当たり面積平均値テキスト"/>
        <xdr:cNvSpPr txBox="1"/>
      </xdr:nvSpPr>
      <xdr:spPr>
        <a:xfrm>
          <a:off x="10515600" y="6451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08" name="フローチャート: 判断 107"/>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19957</xdr:rowOff>
    </xdr:from>
    <xdr:to>
      <xdr:col>50</xdr:col>
      <xdr:colOff>165100</xdr:colOff>
      <xdr:row>38</xdr:row>
      <xdr:rowOff>121557</xdr:rowOff>
    </xdr:to>
    <xdr:sp macro="" textlink="">
      <xdr:nvSpPr>
        <xdr:cNvPr id="109" name="フローチャート: 判断 108"/>
        <xdr:cNvSpPr/>
      </xdr:nvSpPr>
      <xdr:spPr>
        <a:xfrm>
          <a:off x="9588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41728</xdr:rowOff>
    </xdr:from>
    <xdr:to>
      <xdr:col>46</xdr:col>
      <xdr:colOff>38100</xdr:colOff>
      <xdr:row>38</xdr:row>
      <xdr:rowOff>143328</xdr:rowOff>
    </xdr:to>
    <xdr:sp macro="" textlink="">
      <xdr:nvSpPr>
        <xdr:cNvPr id="110" name="フローチャート: 判断 109"/>
        <xdr:cNvSpPr/>
      </xdr:nvSpPr>
      <xdr:spPr>
        <a:xfrm>
          <a:off x="869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74385</xdr:rowOff>
    </xdr:from>
    <xdr:to>
      <xdr:col>41</xdr:col>
      <xdr:colOff>101600</xdr:colOff>
      <xdr:row>39</xdr:row>
      <xdr:rowOff>4535</xdr:rowOff>
    </xdr:to>
    <xdr:sp macro="" textlink="">
      <xdr:nvSpPr>
        <xdr:cNvPr id="111" name="フローチャート: 判断 110"/>
        <xdr:cNvSpPr/>
      </xdr:nvSpPr>
      <xdr:spPr>
        <a:xfrm>
          <a:off x="781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17" name="楕円 116"/>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22877</xdr:rowOff>
    </xdr:from>
    <xdr:ext cx="469744" cy="259045"/>
    <xdr:sp macro="" textlink="">
      <xdr:nvSpPr>
        <xdr:cNvPr id="118" name="【図書館】&#10;一人当たり面積該当値テキスト"/>
        <xdr:cNvSpPr txBox="1"/>
      </xdr:nvSpPr>
      <xdr:spPr>
        <a:xfrm>
          <a:off x="105156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138084</xdr:rowOff>
    </xdr:from>
    <xdr:ext cx="469744" cy="259045"/>
    <xdr:sp macro="" textlink="">
      <xdr:nvSpPr>
        <xdr:cNvPr id="119" name="n_1aveValue【図書館】&#10;一人当たり面積"/>
        <xdr:cNvSpPr txBox="1"/>
      </xdr:nvSpPr>
      <xdr:spPr>
        <a:xfrm>
          <a:off x="9391727"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159855</xdr:rowOff>
    </xdr:from>
    <xdr:ext cx="469744" cy="259045"/>
    <xdr:sp macro="" textlink="">
      <xdr:nvSpPr>
        <xdr:cNvPr id="120" name="n_2aveValue【図書館】&#10;一人当たり面積"/>
        <xdr:cNvSpPr txBox="1"/>
      </xdr:nvSpPr>
      <xdr:spPr>
        <a:xfrm>
          <a:off x="8515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21063</xdr:rowOff>
    </xdr:from>
    <xdr:ext cx="469744" cy="259045"/>
    <xdr:sp macro="" textlink="">
      <xdr:nvSpPr>
        <xdr:cNvPr id="121" name="n_3aveValue【図書館】&#10;一人当たり面積"/>
        <xdr:cNvSpPr txBox="1"/>
      </xdr:nvSpPr>
      <xdr:spPr>
        <a:xfrm>
          <a:off x="7626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2" name="テキスト ボックス 13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0" name="テキスト ボックス 139"/>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52578</xdr:rowOff>
    </xdr:from>
    <xdr:to>
      <xdr:col>24</xdr:col>
      <xdr:colOff>62865</xdr:colOff>
      <xdr:row>64</xdr:row>
      <xdr:rowOff>25146</xdr:rowOff>
    </xdr:to>
    <xdr:cxnSp macro="">
      <xdr:nvCxnSpPr>
        <xdr:cNvPr id="144" name="直線コネクタ 143"/>
        <xdr:cNvCxnSpPr/>
      </xdr:nvCxnSpPr>
      <xdr:spPr>
        <a:xfrm flipV="1">
          <a:off x="4634865" y="965377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28973</xdr:rowOff>
    </xdr:from>
    <xdr:ext cx="405111" cy="259045"/>
    <xdr:sp macro="" textlink="">
      <xdr:nvSpPr>
        <xdr:cNvPr id="145" name="【体育館・プール】&#10;有形固定資産減価償却率最小値テキスト"/>
        <xdr:cNvSpPr txBox="1"/>
      </xdr:nvSpPr>
      <xdr:spPr>
        <a:xfrm>
          <a:off x="4673600" y="110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25146</xdr:rowOff>
    </xdr:from>
    <xdr:to>
      <xdr:col>24</xdr:col>
      <xdr:colOff>152400</xdr:colOff>
      <xdr:row>64</xdr:row>
      <xdr:rowOff>25146</xdr:rowOff>
    </xdr:to>
    <xdr:cxnSp macro="">
      <xdr:nvCxnSpPr>
        <xdr:cNvPr id="146" name="直線コネクタ 145"/>
        <xdr:cNvCxnSpPr/>
      </xdr:nvCxnSpPr>
      <xdr:spPr>
        <a:xfrm>
          <a:off x="4546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170705</xdr:rowOff>
    </xdr:from>
    <xdr:ext cx="405111" cy="259045"/>
    <xdr:sp macro="" textlink="">
      <xdr:nvSpPr>
        <xdr:cNvPr id="147" name="【体育館・プール】&#10;有形固定資産減価償却率最大値テキスト"/>
        <xdr:cNvSpPr txBox="1"/>
      </xdr:nvSpPr>
      <xdr:spPr>
        <a:xfrm>
          <a:off x="4673600" y="942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52578</xdr:rowOff>
    </xdr:from>
    <xdr:to>
      <xdr:col>24</xdr:col>
      <xdr:colOff>152400</xdr:colOff>
      <xdr:row>56</xdr:row>
      <xdr:rowOff>52578</xdr:rowOff>
    </xdr:to>
    <xdr:cxnSp macro="">
      <xdr:nvCxnSpPr>
        <xdr:cNvPr id="148" name="直線コネクタ 147"/>
        <xdr:cNvCxnSpPr/>
      </xdr:nvCxnSpPr>
      <xdr:spPr>
        <a:xfrm>
          <a:off x="4546600" y="965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125239</xdr:rowOff>
    </xdr:from>
    <xdr:ext cx="405111" cy="259045"/>
    <xdr:sp macro="" textlink="">
      <xdr:nvSpPr>
        <xdr:cNvPr id="149" name="【体育館・プール】&#10;有形固定資産減価償却率平均値テキスト"/>
        <xdr:cNvSpPr txBox="1"/>
      </xdr:nvSpPr>
      <xdr:spPr>
        <a:xfrm>
          <a:off x="4673600" y="10069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150" name="フローチャート: 判断 149"/>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22352</xdr:rowOff>
    </xdr:from>
    <xdr:to>
      <xdr:col>20</xdr:col>
      <xdr:colOff>38100</xdr:colOff>
      <xdr:row>60</xdr:row>
      <xdr:rowOff>123952</xdr:rowOff>
    </xdr:to>
    <xdr:sp macro="" textlink="">
      <xdr:nvSpPr>
        <xdr:cNvPr id="151" name="フローチャート: 判断 150"/>
        <xdr:cNvSpPr/>
      </xdr:nvSpPr>
      <xdr:spPr>
        <a:xfrm>
          <a:off x="3746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136652</xdr:rowOff>
    </xdr:from>
    <xdr:to>
      <xdr:col>15</xdr:col>
      <xdr:colOff>101600</xdr:colOff>
      <xdr:row>60</xdr:row>
      <xdr:rowOff>66802</xdr:rowOff>
    </xdr:to>
    <xdr:sp macro="" textlink="">
      <xdr:nvSpPr>
        <xdr:cNvPr id="152" name="フローチャート: 判断 151"/>
        <xdr:cNvSpPr/>
      </xdr:nvSpPr>
      <xdr:spPr>
        <a:xfrm>
          <a:off x="2857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136652</xdr:rowOff>
    </xdr:from>
    <xdr:to>
      <xdr:col>10</xdr:col>
      <xdr:colOff>165100</xdr:colOff>
      <xdr:row>59</xdr:row>
      <xdr:rowOff>66802</xdr:rowOff>
    </xdr:to>
    <xdr:sp macro="" textlink="">
      <xdr:nvSpPr>
        <xdr:cNvPr id="153" name="フローチャート: 判断 152"/>
        <xdr:cNvSpPr/>
      </xdr:nvSpPr>
      <xdr:spPr>
        <a:xfrm>
          <a:off x="1968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49784</xdr:rowOff>
    </xdr:from>
    <xdr:to>
      <xdr:col>24</xdr:col>
      <xdr:colOff>114300</xdr:colOff>
      <xdr:row>61</xdr:row>
      <xdr:rowOff>151384</xdr:rowOff>
    </xdr:to>
    <xdr:sp macro="" textlink="">
      <xdr:nvSpPr>
        <xdr:cNvPr id="159" name="楕円 158"/>
        <xdr:cNvSpPr/>
      </xdr:nvSpPr>
      <xdr:spPr>
        <a:xfrm>
          <a:off x="45847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28211</xdr:rowOff>
    </xdr:from>
    <xdr:ext cx="405111" cy="259045"/>
    <xdr:sp macro="" textlink="">
      <xdr:nvSpPr>
        <xdr:cNvPr id="160" name="【体育館・プール】&#10;有形固定資産減価償却率該当値テキスト"/>
        <xdr:cNvSpPr txBox="1"/>
      </xdr:nvSpPr>
      <xdr:spPr>
        <a:xfrm>
          <a:off x="4673600"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72644</xdr:rowOff>
    </xdr:from>
    <xdr:to>
      <xdr:col>20</xdr:col>
      <xdr:colOff>38100</xdr:colOff>
      <xdr:row>62</xdr:row>
      <xdr:rowOff>2794</xdr:rowOff>
    </xdr:to>
    <xdr:sp macro="" textlink="">
      <xdr:nvSpPr>
        <xdr:cNvPr id="161" name="楕円 160"/>
        <xdr:cNvSpPr/>
      </xdr:nvSpPr>
      <xdr:spPr>
        <a:xfrm>
          <a:off x="3746500" y="105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100584</xdr:rowOff>
    </xdr:from>
    <xdr:to>
      <xdr:col>24</xdr:col>
      <xdr:colOff>63500</xdr:colOff>
      <xdr:row>61</xdr:row>
      <xdr:rowOff>123444</xdr:rowOff>
    </xdr:to>
    <xdr:cxnSp macro="">
      <xdr:nvCxnSpPr>
        <xdr:cNvPr id="162" name="直線コネクタ 161"/>
        <xdr:cNvCxnSpPr/>
      </xdr:nvCxnSpPr>
      <xdr:spPr>
        <a:xfrm flipV="1">
          <a:off x="3797300" y="1055903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140479</xdr:rowOff>
    </xdr:from>
    <xdr:ext cx="405111" cy="259045"/>
    <xdr:sp macro="" textlink="">
      <xdr:nvSpPr>
        <xdr:cNvPr id="163" name="n_1aveValue【体育館・プール】&#10;有形固定資産減価償却率"/>
        <xdr:cNvSpPr txBox="1"/>
      </xdr:nvSpPr>
      <xdr:spPr>
        <a:xfrm>
          <a:off x="3582044" y="1008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83329</xdr:rowOff>
    </xdr:from>
    <xdr:ext cx="405111" cy="259045"/>
    <xdr:sp macro="" textlink="">
      <xdr:nvSpPr>
        <xdr:cNvPr id="164" name="n_2aveValue【体育館・プール】&#10;有形固定資産減価償却率"/>
        <xdr:cNvSpPr txBox="1"/>
      </xdr:nvSpPr>
      <xdr:spPr>
        <a:xfrm>
          <a:off x="2705744" y="1002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83329</xdr:rowOff>
    </xdr:from>
    <xdr:ext cx="405111" cy="259045"/>
    <xdr:sp macro="" textlink="">
      <xdr:nvSpPr>
        <xdr:cNvPr id="165" name="n_3aveValue【体育館・プール】&#10;有形固定資産減価償却率"/>
        <xdr:cNvSpPr txBox="1"/>
      </xdr:nvSpPr>
      <xdr:spPr>
        <a:xfrm>
          <a:off x="1816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165371</xdr:rowOff>
    </xdr:from>
    <xdr:ext cx="405111" cy="259045"/>
    <xdr:sp macro="" textlink="">
      <xdr:nvSpPr>
        <xdr:cNvPr id="166" name="n_1mainValue【体育館・プール】&#10;有形固定資産減価償却率"/>
        <xdr:cNvSpPr txBox="1"/>
      </xdr:nvSpPr>
      <xdr:spPr>
        <a:xfrm>
          <a:off x="3582044" y="1062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8" name="テキスト ボックス 17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0" name="テキスト ボックス 17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2" name="テキスト ボックス 18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4" name="テキスト ボックス 18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6" name="テキスト ボックス 18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8" name="テキスト ボックス 18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60416</xdr:rowOff>
    </xdr:from>
    <xdr:to>
      <xdr:col>54</xdr:col>
      <xdr:colOff>189865</xdr:colOff>
      <xdr:row>63</xdr:row>
      <xdr:rowOff>164919</xdr:rowOff>
    </xdr:to>
    <xdr:cxnSp macro="">
      <xdr:nvCxnSpPr>
        <xdr:cNvPr id="192" name="直線コネクタ 191"/>
        <xdr:cNvCxnSpPr/>
      </xdr:nvCxnSpPr>
      <xdr:spPr>
        <a:xfrm flipV="1">
          <a:off x="10476865" y="9661616"/>
          <a:ext cx="0" cy="130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168746</xdr:rowOff>
    </xdr:from>
    <xdr:ext cx="469744" cy="259045"/>
    <xdr:sp macro="" textlink="">
      <xdr:nvSpPr>
        <xdr:cNvPr id="193" name="【体育館・プール】&#10;一人当たり面積最小値テキスト"/>
        <xdr:cNvSpPr txBox="1"/>
      </xdr:nvSpPr>
      <xdr:spPr>
        <a:xfrm>
          <a:off x="10515600"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164919</xdr:rowOff>
    </xdr:from>
    <xdr:to>
      <xdr:col>55</xdr:col>
      <xdr:colOff>88900</xdr:colOff>
      <xdr:row>63</xdr:row>
      <xdr:rowOff>164919</xdr:rowOff>
    </xdr:to>
    <xdr:cxnSp macro="">
      <xdr:nvCxnSpPr>
        <xdr:cNvPr id="194" name="直線コネクタ 193"/>
        <xdr:cNvCxnSpPr/>
      </xdr:nvCxnSpPr>
      <xdr:spPr>
        <a:xfrm>
          <a:off x="10388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7093</xdr:rowOff>
    </xdr:from>
    <xdr:ext cx="469744" cy="259045"/>
    <xdr:sp macro="" textlink="">
      <xdr:nvSpPr>
        <xdr:cNvPr id="195" name="【体育館・プール】&#10;一人当たり面積最大値テキスト"/>
        <xdr:cNvSpPr txBox="1"/>
      </xdr:nvSpPr>
      <xdr:spPr>
        <a:xfrm>
          <a:off x="10515600" y="943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60416</xdr:rowOff>
    </xdr:from>
    <xdr:to>
      <xdr:col>55</xdr:col>
      <xdr:colOff>88900</xdr:colOff>
      <xdr:row>56</xdr:row>
      <xdr:rowOff>60416</xdr:rowOff>
    </xdr:to>
    <xdr:cxnSp macro="">
      <xdr:nvCxnSpPr>
        <xdr:cNvPr id="196" name="直線コネクタ 195"/>
        <xdr:cNvCxnSpPr/>
      </xdr:nvCxnSpPr>
      <xdr:spPr>
        <a:xfrm>
          <a:off x="10388600" y="966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10903</xdr:rowOff>
    </xdr:from>
    <xdr:ext cx="469744" cy="259045"/>
    <xdr:sp macro="" textlink="">
      <xdr:nvSpPr>
        <xdr:cNvPr id="197" name="【体育館・プール】&#10;一人当たり面積平均値テキスト"/>
        <xdr:cNvSpPr txBox="1"/>
      </xdr:nvSpPr>
      <xdr:spPr>
        <a:xfrm>
          <a:off x="10515600" y="1046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32476</xdr:rowOff>
    </xdr:from>
    <xdr:to>
      <xdr:col>55</xdr:col>
      <xdr:colOff>50800</xdr:colOff>
      <xdr:row>61</xdr:row>
      <xdr:rowOff>134076</xdr:rowOff>
    </xdr:to>
    <xdr:sp macro="" textlink="">
      <xdr:nvSpPr>
        <xdr:cNvPr id="198" name="フローチャート: 判断 197"/>
        <xdr:cNvSpPr/>
      </xdr:nvSpPr>
      <xdr:spPr>
        <a:xfrm>
          <a:off x="10426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199" name="フローチャート: 判断 198"/>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200" name="フローチャート: 判断 199"/>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127181</xdr:rowOff>
    </xdr:from>
    <xdr:to>
      <xdr:col>41</xdr:col>
      <xdr:colOff>101600</xdr:colOff>
      <xdr:row>61</xdr:row>
      <xdr:rowOff>57331</xdr:rowOff>
    </xdr:to>
    <xdr:sp macro="" textlink="">
      <xdr:nvSpPr>
        <xdr:cNvPr id="201" name="フローチャート: 判断 200"/>
        <xdr:cNvSpPr/>
      </xdr:nvSpPr>
      <xdr:spPr>
        <a:xfrm>
          <a:off x="7810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84727</xdr:rowOff>
    </xdr:from>
    <xdr:to>
      <xdr:col>55</xdr:col>
      <xdr:colOff>50800</xdr:colOff>
      <xdr:row>59</xdr:row>
      <xdr:rowOff>14877</xdr:rowOff>
    </xdr:to>
    <xdr:sp macro="" textlink="">
      <xdr:nvSpPr>
        <xdr:cNvPr id="207" name="楕円 206"/>
        <xdr:cNvSpPr/>
      </xdr:nvSpPr>
      <xdr:spPr>
        <a:xfrm>
          <a:off x="104267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107604</xdr:rowOff>
    </xdr:from>
    <xdr:ext cx="469744" cy="259045"/>
    <xdr:sp macro="" textlink="">
      <xdr:nvSpPr>
        <xdr:cNvPr id="208" name="【体育館・プール】&#10;一人当たり面積該当値テキスト"/>
        <xdr:cNvSpPr txBox="1"/>
      </xdr:nvSpPr>
      <xdr:spPr>
        <a:xfrm>
          <a:off x="10515600" y="988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101056</xdr:rowOff>
    </xdr:from>
    <xdr:to>
      <xdr:col>50</xdr:col>
      <xdr:colOff>165100</xdr:colOff>
      <xdr:row>59</xdr:row>
      <xdr:rowOff>31206</xdr:rowOff>
    </xdr:to>
    <xdr:sp macro="" textlink="">
      <xdr:nvSpPr>
        <xdr:cNvPr id="209" name="楕円 208"/>
        <xdr:cNvSpPr/>
      </xdr:nvSpPr>
      <xdr:spPr>
        <a:xfrm>
          <a:off x="9588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135527</xdr:rowOff>
    </xdr:from>
    <xdr:to>
      <xdr:col>55</xdr:col>
      <xdr:colOff>0</xdr:colOff>
      <xdr:row>58</xdr:row>
      <xdr:rowOff>151856</xdr:rowOff>
    </xdr:to>
    <xdr:cxnSp macro="">
      <xdr:nvCxnSpPr>
        <xdr:cNvPr id="210" name="直線コネクタ 209"/>
        <xdr:cNvCxnSpPr/>
      </xdr:nvCxnSpPr>
      <xdr:spPr>
        <a:xfrm flipV="1">
          <a:off x="9639300" y="1007962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144797</xdr:rowOff>
    </xdr:from>
    <xdr:ext cx="469744" cy="259045"/>
    <xdr:sp macro="" textlink="">
      <xdr:nvSpPr>
        <xdr:cNvPr id="211" name="n_1aveValue【体育館・プール】&#10;一人当たり面積"/>
        <xdr:cNvSpPr txBox="1"/>
      </xdr:nvSpPr>
      <xdr:spPr>
        <a:xfrm>
          <a:off x="9391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33037</xdr:rowOff>
    </xdr:from>
    <xdr:ext cx="469744" cy="259045"/>
    <xdr:sp macro="" textlink="">
      <xdr:nvSpPr>
        <xdr:cNvPr id="212" name="n_2ave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73858</xdr:rowOff>
    </xdr:from>
    <xdr:ext cx="469744" cy="259045"/>
    <xdr:sp macro="" textlink="">
      <xdr:nvSpPr>
        <xdr:cNvPr id="213" name="n_3aveValue【体育館・プール】&#10;一人当たり面積"/>
        <xdr:cNvSpPr txBox="1"/>
      </xdr:nvSpPr>
      <xdr:spPr>
        <a:xfrm>
          <a:off x="7626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47733</xdr:rowOff>
    </xdr:from>
    <xdr:ext cx="469744" cy="259045"/>
    <xdr:sp macro="" textlink="">
      <xdr:nvSpPr>
        <xdr:cNvPr id="214" name="n_1mainValue【体育館・プール】&#10;一人当たり面積"/>
        <xdr:cNvSpPr txBox="1"/>
      </xdr:nvSpPr>
      <xdr:spPr>
        <a:xfrm>
          <a:off x="9391727" y="982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5" name="テキスト ボックス 22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6" name="直線コネクタ 22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7" name="テキスト ボックス 22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8" name="直線コネクタ 22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9" name="テキスト ボックス 22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0" name="直線コネクタ 22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1" name="テキスト ボックス 23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2" name="直線コネクタ 23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3" name="テキスト ボックス 23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4" name="直線コネクタ 23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5" name="テキスト ボックス 23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6" name="直線コネクタ 23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7" name="テキスト ボックス 23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120014</xdr:rowOff>
    </xdr:to>
    <xdr:cxnSp macro="">
      <xdr:nvCxnSpPr>
        <xdr:cNvPr id="239" name="直線コネクタ 238"/>
        <xdr:cNvCxnSpPr/>
      </xdr:nvCxnSpPr>
      <xdr:spPr>
        <a:xfrm flipV="1">
          <a:off x="4634865" y="134112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4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41" name="直線コネクタ 24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42"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3" name="直線コネクタ 24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24782</xdr:rowOff>
    </xdr:from>
    <xdr:ext cx="405111" cy="259045"/>
    <xdr:sp macro="" textlink="">
      <xdr:nvSpPr>
        <xdr:cNvPr id="244" name="【福祉施設】&#10;有形固定資産減価償却率平均値テキスト"/>
        <xdr:cNvSpPr txBox="1"/>
      </xdr:nvSpPr>
      <xdr:spPr>
        <a:xfrm>
          <a:off x="4673600" y="1408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46355</xdr:rowOff>
    </xdr:from>
    <xdr:to>
      <xdr:col>24</xdr:col>
      <xdr:colOff>114300</xdr:colOff>
      <xdr:row>82</xdr:row>
      <xdr:rowOff>147955</xdr:rowOff>
    </xdr:to>
    <xdr:sp macro="" textlink="">
      <xdr:nvSpPr>
        <xdr:cNvPr id="245" name="フローチャート: 判断 244"/>
        <xdr:cNvSpPr/>
      </xdr:nvSpPr>
      <xdr:spPr>
        <a:xfrm>
          <a:off x="45847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95886</xdr:rowOff>
    </xdr:from>
    <xdr:to>
      <xdr:col>20</xdr:col>
      <xdr:colOff>38100</xdr:colOff>
      <xdr:row>83</xdr:row>
      <xdr:rowOff>26036</xdr:rowOff>
    </xdr:to>
    <xdr:sp macro="" textlink="">
      <xdr:nvSpPr>
        <xdr:cNvPr id="246" name="フローチャート: 判断 245"/>
        <xdr:cNvSpPr/>
      </xdr:nvSpPr>
      <xdr:spPr>
        <a:xfrm>
          <a:off x="3746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124461</xdr:rowOff>
    </xdr:from>
    <xdr:to>
      <xdr:col>15</xdr:col>
      <xdr:colOff>101600</xdr:colOff>
      <xdr:row>83</xdr:row>
      <xdr:rowOff>54611</xdr:rowOff>
    </xdr:to>
    <xdr:sp macro="" textlink="">
      <xdr:nvSpPr>
        <xdr:cNvPr id="247" name="フローチャート: 判断 246"/>
        <xdr:cNvSpPr/>
      </xdr:nvSpPr>
      <xdr:spPr>
        <a:xfrm>
          <a:off x="2857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23495</xdr:rowOff>
    </xdr:from>
    <xdr:to>
      <xdr:col>10</xdr:col>
      <xdr:colOff>165100</xdr:colOff>
      <xdr:row>83</xdr:row>
      <xdr:rowOff>125095</xdr:rowOff>
    </xdr:to>
    <xdr:sp macro="" textlink="">
      <xdr:nvSpPr>
        <xdr:cNvPr id="248" name="フローチャート: 判断 247"/>
        <xdr:cNvSpPr/>
      </xdr:nvSpPr>
      <xdr:spPr>
        <a:xfrm>
          <a:off x="1968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54" name="楕円 253"/>
        <xdr:cNvSpPr/>
      </xdr:nvSpPr>
      <xdr:spPr>
        <a:xfrm>
          <a:off x="45847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69232</xdr:rowOff>
    </xdr:from>
    <xdr:ext cx="405111" cy="259045"/>
    <xdr:sp macro="" textlink="">
      <xdr:nvSpPr>
        <xdr:cNvPr id="255" name="【福祉施設】&#10;有形固定資産減価償却率該当値テキスト"/>
        <xdr:cNvSpPr txBox="1"/>
      </xdr:nvSpPr>
      <xdr:spPr>
        <a:xfrm>
          <a:off x="4673600"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84455</xdr:rowOff>
    </xdr:from>
    <xdr:to>
      <xdr:col>20</xdr:col>
      <xdr:colOff>38100</xdr:colOff>
      <xdr:row>82</xdr:row>
      <xdr:rowOff>14605</xdr:rowOff>
    </xdr:to>
    <xdr:sp macro="" textlink="">
      <xdr:nvSpPr>
        <xdr:cNvPr id="256" name="楕円 255"/>
        <xdr:cNvSpPr/>
      </xdr:nvSpPr>
      <xdr:spPr>
        <a:xfrm>
          <a:off x="3746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97155</xdr:rowOff>
    </xdr:from>
    <xdr:to>
      <xdr:col>24</xdr:col>
      <xdr:colOff>63500</xdr:colOff>
      <xdr:row>81</xdr:row>
      <xdr:rowOff>135255</xdr:rowOff>
    </xdr:to>
    <xdr:cxnSp macro="">
      <xdr:nvCxnSpPr>
        <xdr:cNvPr id="257" name="直線コネクタ 256"/>
        <xdr:cNvCxnSpPr/>
      </xdr:nvCxnSpPr>
      <xdr:spPr>
        <a:xfrm flipV="1">
          <a:off x="3797300" y="139846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17163</xdr:rowOff>
    </xdr:from>
    <xdr:ext cx="405111" cy="259045"/>
    <xdr:sp macro="" textlink="">
      <xdr:nvSpPr>
        <xdr:cNvPr id="258" name="n_1aveValue【福祉施設】&#10;有形固定資産減価償却率"/>
        <xdr:cNvSpPr txBox="1"/>
      </xdr:nvSpPr>
      <xdr:spPr>
        <a:xfrm>
          <a:off x="35820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71138</xdr:rowOff>
    </xdr:from>
    <xdr:ext cx="405111" cy="259045"/>
    <xdr:sp macro="" textlink="">
      <xdr:nvSpPr>
        <xdr:cNvPr id="259" name="n_2aveValue【福祉施設】&#10;有形固定資産減価償却率"/>
        <xdr:cNvSpPr txBox="1"/>
      </xdr:nvSpPr>
      <xdr:spPr>
        <a:xfrm>
          <a:off x="2705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141622</xdr:rowOff>
    </xdr:from>
    <xdr:ext cx="405111" cy="259045"/>
    <xdr:sp macro="" textlink="">
      <xdr:nvSpPr>
        <xdr:cNvPr id="260" name="n_3aveValue【福祉施設】&#10;有形固定資産減価償却率"/>
        <xdr:cNvSpPr txBox="1"/>
      </xdr:nvSpPr>
      <xdr:spPr>
        <a:xfrm>
          <a:off x="181674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31132</xdr:rowOff>
    </xdr:from>
    <xdr:ext cx="405111" cy="259045"/>
    <xdr:sp macro="" textlink="">
      <xdr:nvSpPr>
        <xdr:cNvPr id="261" name="n_1mainValue【福祉施設】&#10;有形固定資産減価償却率"/>
        <xdr:cNvSpPr txBox="1"/>
      </xdr:nvSpPr>
      <xdr:spPr>
        <a:xfrm>
          <a:off x="3582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2" name="直線コネクタ 27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3" name="テキスト ボックス 27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4" name="直線コネクタ 27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5" name="テキスト ボックス 27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6" name="直線コネクタ 27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7" name="テキスト ボックス 27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8" name="直線コネクタ 27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9" name="テキスト ボックス 27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1" name="テキスト ボックス 28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115824</xdr:rowOff>
    </xdr:from>
    <xdr:to>
      <xdr:col>54</xdr:col>
      <xdr:colOff>189865</xdr:colOff>
      <xdr:row>85</xdr:row>
      <xdr:rowOff>163830</xdr:rowOff>
    </xdr:to>
    <xdr:cxnSp macro="">
      <xdr:nvCxnSpPr>
        <xdr:cNvPr id="283" name="直線コネクタ 282"/>
        <xdr:cNvCxnSpPr/>
      </xdr:nvCxnSpPr>
      <xdr:spPr>
        <a:xfrm flipV="1">
          <a:off x="10476865" y="13317474"/>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167657</xdr:rowOff>
    </xdr:from>
    <xdr:ext cx="469744" cy="259045"/>
    <xdr:sp macro="" textlink="">
      <xdr:nvSpPr>
        <xdr:cNvPr id="284" name="【福祉施設】&#10;一人当たり面積最小値テキスト"/>
        <xdr:cNvSpPr txBox="1"/>
      </xdr:nvSpPr>
      <xdr:spPr>
        <a:xfrm>
          <a:off x="10515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163830</xdr:rowOff>
    </xdr:from>
    <xdr:to>
      <xdr:col>55</xdr:col>
      <xdr:colOff>88900</xdr:colOff>
      <xdr:row>85</xdr:row>
      <xdr:rowOff>163830</xdr:rowOff>
    </xdr:to>
    <xdr:cxnSp macro="">
      <xdr:nvCxnSpPr>
        <xdr:cNvPr id="285" name="直線コネクタ 284"/>
        <xdr:cNvCxnSpPr/>
      </xdr:nvCxnSpPr>
      <xdr:spPr>
        <a:xfrm>
          <a:off x="10388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62501</xdr:rowOff>
    </xdr:from>
    <xdr:ext cx="469744" cy="259045"/>
    <xdr:sp macro="" textlink="">
      <xdr:nvSpPr>
        <xdr:cNvPr id="286" name="【福祉施設】&#10;一人当たり面積最大値テキスト"/>
        <xdr:cNvSpPr txBox="1"/>
      </xdr:nvSpPr>
      <xdr:spPr>
        <a:xfrm>
          <a:off x="10515600" y="130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115824</xdr:rowOff>
    </xdr:from>
    <xdr:to>
      <xdr:col>55</xdr:col>
      <xdr:colOff>88900</xdr:colOff>
      <xdr:row>77</xdr:row>
      <xdr:rowOff>115824</xdr:rowOff>
    </xdr:to>
    <xdr:cxnSp macro="">
      <xdr:nvCxnSpPr>
        <xdr:cNvPr id="287" name="直線コネクタ 286"/>
        <xdr:cNvCxnSpPr/>
      </xdr:nvCxnSpPr>
      <xdr:spPr>
        <a:xfrm>
          <a:off x="10388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83329</xdr:rowOff>
    </xdr:from>
    <xdr:ext cx="469744" cy="259045"/>
    <xdr:sp macro="" textlink="">
      <xdr:nvSpPr>
        <xdr:cNvPr id="288" name="【福祉施設】&#10;一人当たり面積平均値テキスト"/>
        <xdr:cNvSpPr txBox="1"/>
      </xdr:nvSpPr>
      <xdr:spPr>
        <a:xfrm>
          <a:off x="10515600" y="1414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60452</xdr:rowOff>
    </xdr:from>
    <xdr:to>
      <xdr:col>55</xdr:col>
      <xdr:colOff>50800</xdr:colOff>
      <xdr:row>83</xdr:row>
      <xdr:rowOff>162052</xdr:rowOff>
    </xdr:to>
    <xdr:sp macro="" textlink="">
      <xdr:nvSpPr>
        <xdr:cNvPr id="289" name="フローチャート: 判断 288"/>
        <xdr:cNvSpPr/>
      </xdr:nvSpPr>
      <xdr:spPr>
        <a:xfrm>
          <a:off x="10426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290" name="フローチャート: 判断 289"/>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67311</xdr:rowOff>
    </xdr:from>
    <xdr:to>
      <xdr:col>46</xdr:col>
      <xdr:colOff>38100</xdr:colOff>
      <xdr:row>83</xdr:row>
      <xdr:rowOff>168911</xdr:rowOff>
    </xdr:to>
    <xdr:sp macro="" textlink="">
      <xdr:nvSpPr>
        <xdr:cNvPr id="291" name="フローチャート: 判断 290"/>
        <xdr:cNvSpPr/>
      </xdr:nvSpPr>
      <xdr:spPr>
        <a:xfrm>
          <a:off x="8699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292" name="フローチャート: 判断 291"/>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298" name="楕円 297"/>
        <xdr:cNvSpPr/>
      </xdr:nvSpPr>
      <xdr:spPr>
        <a:xfrm>
          <a:off x="10426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45738</xdr:rowOff>
    </xdr:from>
    <xdr:ext cx="469744" cy="259045"/>
    <xdr:sp macro="" textlink="">
      <xdr:nvSpPr>
        <xdr:cNvPr id="299" name="【福祉施設】&#10;一人当たり面積該当値テキスト"/>
        <xdr:cNvSpPr txBox="1"/>
      </xdr:nvSpPr>
      <xdr:spPr>
        <a:xfrm>
          <a:off x="10515600"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74168</xdr:rowOff>
    </xdr:from>
    <xdr:to>
      <xdr:col>50</xdr:col>
      <xdr:colOff>165100</xdr:colOff>
      <xdr:row>84</xdr:row>
      <xdr:rowOff>4318</xdr:rowOff>
    </xdr:to>
    <xdr:sp macro="" textlink="">
      <xdr:nvSpPr>
        <xdr:cNvPr id="300" name="楕円 299"/>
        <xdr:cNvSpPr/>
      </xdr:nvSpPr>
      <xdr:spPr>
        <a:xfrm>
          <a:off x="95885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118111</xdr:rowOff>
    </xdr:from>
    <xdr:to>
      <xdr:col>55</xdr:col>
      <xdr:colOff>0</xdr:colOff>
      <xdr:row>83</xdr:row>
      <xdr:rowOff>124968</xdr:rowOff>
    </xdr:to>
    <xdr:cxnSp macro="">
      <xdr:nvCxnSpPr>
        <xdr:cNvPr id="301" name="直線コネクタ 300"/>
        <xdr:cNvCxnSpPr/>
      </xdr:nvCxnSpPr>
      <xdr:spPr>
        <a:xfrm flipV="1">
          <a:off x="9639300" y="14348461"/>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4842</xdr:rowOff>
    </xdr:from>
    <xdr:ext cx="469744" cy="259045"/>
    <xdr:sp macro="" textlink="">
      <xdr:nvSpPr>
        <xdr:cNvPr id="302" name="n_1aveValue【福祉施設】&#10;一人当たり面積"/>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13988</xdr:rowOff>
    </xdr:from>
    <xdr:ext cx="469744" cy="259045"/>
    <xdr:sp macro="" textlink="">
      <xdr:nvSpPr>
        <xdr:cNvPr id="303" name="n_2aveValue【福祉施設】&#10;一人当たり面積"/>
        <xdr:cNvSpPr txBox="1"/>
      </xdr:nvSpPr>
      <xdr:spPr>
        <a:xfrm>
          <a:off x="8515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04" name="n_3aveValue【福祉施設】&#10;一人当たり面積"/>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166895</xdr:rowOff>
    </xdr:from>
    <xdr:ext cx="469744" cy="259045"/>
    <xdr:sp macro="" textlink="">
      <xdr:nvSpPr>
        <xdr:cNvPr id="305" name="n_1mainValue【福祉施設】&#10;一人当たり面積"/>
        <xdr:cNvSpPr txBox="1"/>
      </xdr:nvSpPr>
      <xdr:spPr>
        <a:xfrm>
          <a:off x="9391727" y="1439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7" name="正方形/長方形 3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8" name="正方形/長方形 3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9" name="正方形/長方形 3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0" name="正方形/長方形 3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1" name="正方形/長方形 3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2" name="正方形/長方形 3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3" name="正方形/長方形 31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2" name="正方形/長方形 3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3" name="正方形/長方形 3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4" name="正方形/長方形 3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5" name="正方形/長方形 3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6" name="正方形/長方形 3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7" name="正方形/長方形 3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8" name="正方形/長方形 3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9" name="正方形/長方形 32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0" name="テキスト ボックス 32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1" name="直線コネクタ 33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2" name="テキスト ボックス 33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3" name="直線コネクタ 33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4" name="テキスト ボックス 33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5" name="直線コネクタ 33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6" name="テキスト ボックス 33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7" name="直線コネクタ 33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8" name="テキスト ボックス 33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9" name="直線コネクタ 33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0" name="テキスト ボックス 33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1" name="直線コネクタ 34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2" name="テキスト ボックス 34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3" name="直線コネクタ 3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4" name="テキスト ボックス 34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131445</xdr:rowOff>
    </xdr:to>
    <xdr:cxnSp macro="">
      <xdr:nvCxnSpPr>
        <xdr:cNvPr id="346" name="直線コネクタ 345"/>
        <xdr:cNvCxnSpPr/>
      </xdr:nvCxnSpPr>
      <xdr:spPr>
        <a:xfrm flipV="1">
          <a:off x="16318864" y="576834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347" name="【一般廃棄物処理施設】&#10;有形固定資産減価償却率最小値テキスト"/>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348" name="直線コネクタ 347"/>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49"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50" name="直線コネクタ 349"/>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57167</xdr:rowOff>
    </xdr:from>
    <xdr:ext cx="405111" cy="259045"/>
    <xdr:sp macro="" textlink="">
      <xdr:nvSpPr>
        <xdr:cNvPr id="351" name="【一般廃棄物処理施設】&#10;有形固定資産減価償却率平均値テキスト"/>
        <xdr:cNvSpPr txBox="1"/>
      </xdr:nvSpPr>
      <xdr:spPr>
        <a:xfrm>
          <a:off x="16357600" y="640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78740</xdr:rowOff>
    </xdr:from>
    <xdr:to>
      <xdr:col>85</xdr:col>
      <xdr:colOff>177800</xdr:colOff>
      <xdr:row>38</xdr:row>
      <xdr:rowOff>8890</xdr:rowOff>
    </xdr:to>
    <xdr:sp macro="" textlink="">
      <xdr:nvSpPr>
        <xdr:cNvPr id="352" name="フローチャート: 判断 351"/>
        <xdr:cNvSpPr/>
      </xdr:nvSpPr>
      <xdr:spPr>
        <a:xfrm>
          <a:off x="16268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353" name="フローチャート: 判断 352"/>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354" name="フローチャート: 判断 353"/>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6350</xdr:rowOff>
    </xdr:from>
    <xdr:to>
      <xdr:col>72</xdr:col>
      <xdr:colOff>38100</xdr:colOff>
      <xdr:row>36</xdr:row>
      <xdr:rowOff>107950</xdr:rowOff>
    </xdr:to>
    <xdr:sp macro="" textlink="">
      <xdr:nvSpPr>
        <xdr:cNvPr id="355" name="フローチャート: 判断 354"/>
        <xdr:cNvSpPr/>
      </xdr:nvSpPr>
      <xdr:spPr>
        <a:xfrm>
          <a:off x="13652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6" name="テキスト ボックス 35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7" name="テキスト ボックス 35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8" name="テキスト ボックス 35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9" name="テキスト ボックス 35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0" name="テキスト ボックス 35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59690</xdr:rowOff>
    </xdr:from>
    <xdr:to>
      <xdr:col>85</xdr:col>
      <xdr:colOff>177800</xdr:colOff>
      <xdr:row>33</xdr:row>
      <xdr:rowOff>161290</xdr:rowOff>
    </xdr:to>
    <xdr:sp macro="" textlink="">
      <xdr:nvSpPr>
        <xdr:cNvPr id="361" name="楕円 360"/>
        <xdr:cNvSpPr/>
      </xdr:nvSpPr>
      <xdr:spPr>
        <a:xfrm>
          <a:off x="162687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12717</xdr:rowOff>
    </xdr:from>
    <xdr:ext cx="405111" cy="259045"/>
    <xdr:sp macro="" textlink="">
      <xdr:nvSpPr>
        <xdr:cNvPr id="362" name="【一般廃棄物処理施設】&#10;有形固定資産減価償却率該当値テキスト"/>
        <xdr:cNvSpPr txBox="1"/>
      </xdr:nvSpPr>
      <xdr:spPr>
        <a:xfrm>
          <a:off x="16357600"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111125</xdr:rowOff>
    </xdr:from>
    <xdr:to>
      <xdr:col>81</xdr:col>
      <xdr:colOff>101600</xdr:colOff>
      <xdr:row>34</xdr:row>
      <xdr:rowOff>41275</xdr:rowOff>
    </xdr:to>
    <xdr:sp macro="" textlink="">
      <xdr:nvSpPr>
        <xdr:cNvPr id="363" name="楕円 362"/>
        <xdr:cNvSpPr/>
      </xdr:nvSpPr>
      <xdr:spPr>
        <a:xfrm>
          <a:off x="154305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110490</xdr:rowOff>
    </xdr:from>
    <xdr:to>
      <xdr:col>85</xdr:col>
      <xdr:colOff>127000</xdr:colOff>
      <xdr:row>33</xdr:row>
      <xdr:rowOff>161925</xdr:rowOff>
    </xdr:to>
    <xdr:cxnSp macro="">
      <xdr:nvCxnSpPr>
        <xdr:cNvPr id="364" name="直線コネクタ 363"/>
        <xdr:cNvCxnSpPr/>
      </xdr:nvCxnSpPr>
      <xdr:spPr>
        <a:xfrm flipV="1">
          <a:off x="15481300" y="576834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365" name="n_1aveValue【一般廃棄物処理施設】&#10;有形固定資産減価償却率"/>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366"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124477</xdr:rowOff>
    </xdr:from>
    <xdr:ext cx="405111" cy="259045"/>
    <xdr:sp macro="" textlink="">
      <xdr:nvSpPr>
        <xdr:cNvPr id="367" name="n_3aveValue【一般廃棄物処理施設】&#10;有形固定資産減価償却率"/>
        <xdr:cNvSpPr txBox="1"/>
      </xdr:nvSpPr>
      <xdr:spPr>
        <a:xfrm>
          <a:off x="13500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57802</xdr:rowOff>
    </xdr:from>
    <xdr:ext cx="405111" cy="259045"/>
    <xdr:sp macro="" textlink="">
      <xdr:nvSpPr>
        <xdr:cNvPr id="368" name="n_1mainValue【一般廃棄物処理施設】&#10;有形固定資産減価償却率"/>
        <xdr:cNvSpPr txBox="1"/>
      </xdr:nvSpPr>
      <xdr:spPr>
        <a:xfrm>
          <a:off x="15266044" y="55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9" name="正方形/長方形 3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0" name="正方形/長方形 3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1" name="正方形/長方形 3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2" name="正方形/長方形 3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3" name="正方形/長方形 3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4" name="正方形/長方形 3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5" name="正方形/長方形 3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6" name="正方形/長方形 3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7" name="テキスト ボックス 3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8" name="直線コネクタ 3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9" name="直線コネクタ 37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80" name="テキスト ボックス 37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1" name="直線コネクタ 38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82" name="テキスト ボックス 38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3" name="直線コネクタ 38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84" name="テキスト ボックス 38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5" name="直線コネクタ 38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86" name="テキスト ボックス 38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7" name="直線コネクタ 38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88" name="テキスト ボックス 38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9" name="直線コネクタ 38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0" name="テキスト ボックス 38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27440</xdr:rowOff>
    </xdr:from>
    <xdr:to>
      <xdr:col>116</xdr:col>
      <xdr:colOff>62864</xdr:colOff>
      <xdr:row>42</xdr:row>
      <xdr:rowOff>28553</xdr:rowOff>
    </xdr:to>
    <xdr:cxnSp macro="">
      <xdr:nvCxnSpPr>
        <xdr:cNvPr id="392" name="直線コネクタ 391"/>
        <xdr:cNvCxnSpPr/>
      </xdr:nvCxnSpPr>
      <xdr:spPr>
        <a:xfrm flipV="1">
          <a:off x="22160864" y="5856740"/>
          <a:ext cx="0" cy="137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32380</xdr:rowOff>
    </xdr:from>
    <xdr:ext cx="469744" cy="259045"/>
    <xdr:sp macro="" textlink="">
      <xdr:nvSpPr>
        <xdr:cNvPr id="393" name="【一般廃棄物処理施設】&#10;一人当たり有形固定資産（償却資産）額最小値テキスト"/>
        <xdr:cNvSpPr txBox="1"/>
      </xdr:nvSpPr>
      <xdr:spPr>
        <a:xfrm>
          <a:off x="22199600" y="723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28553</xdr:rowOff>
    </xdr:from>
    <xdr:to>
      <xdr:col>116</xdr:col>
      <xdr:colOff>152400</xdr:colOff>
      <xdr:row>42</xdr:row>
      <xdr:rowOff>28553</xdr:rowOff>
    </xdr:to>
    <xdr:cxnSp macro="">
      <xdr:nvCxnSpPr>
        <xdr:cNvPr id="394" name="直線コネクタ 393"/>
        <xdr:cNvCxnSpPr/>
      </xdr:nvCxnSpPr>
      <xdr:spPr>
        <a:xfrm>
          <a:off x="22072600" y="722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145567</xdr:rowOff>
    </xdr:from>
    <xdr:ext cx="599010" cy="259045"/>
    <xdr:sp macro="" textlink="">
      <xdr:nvSpPr>
        <xdr:cNvPr id="395" name="【一般廃棄物処理施設】&#10;一人当たり有形固定資産（償却資産）額最大値テキスト"/>
        <xdr:cNvSpPr txBox="1"/>
      </xdr:nvSpPr>
      <xdr:spPr>
        <a:xfrm>
          <a:off x="22199600" y="563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27440</xdr:rowOff>
    </xdr:from>
    <xdr:to>
      <xdr:col>116</xdr:col>
      <xdr:colOff>152400</xdr:colOff>
      <xdr:row>34</xdr:row>
      <xdr:rowOff>27440</xdr:rowOff>
    </xdr:to>
    <xdr:cxnSp macro="">
      <xdr:nvCxnSpPr>
        <xdr:cNvPr id="396" name="直線コネクタ 395"/>
        <xdr:cNvCxnSpPr/>
      </xdr:nvCxnSpPr>
      <xdr:spPr>
        <a:xfrm>
          <a:off x="22072600" y="585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66874</xdr:rowOff>
    </xdr:from>
    <xdr:ext cx="599010" cy="259045"/>
    <xdr:sp macro="" textlink="">
      <xdr:nvSpPr>
        <xdr:cNvPr id="397" name="【一般廃棄物処理施設】&#10;一人当たり有形固定資産（償却資産）額平均値テキスト"/>
        <xdr:cNvSpPr txBox="1"/>
      </xdr:nvSpPr>
      <xdr:spPr>
        <a:xfrm>
          <a:off x="22199600" y="6581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43997</xdr:rowOff>
    </xdr:from>
    <xdr:to>
      <xdr:col>116</xdr:col>
      <xdr:colOff>114300</xdr:colOff>
      <xdr:row>39</xdr:row>
      <xdr:rowOff>145597</xdr:rowOff>
    </xdr:to>
    <xdr:sp macro="" textlink="">
      <xdr:nvSpPr>
        <xdr:cNvPr id="398" name="フローチャート: 判断 397"/>
        <xdr:cNvSpPr/>
      </xdr:nvSpPr>
      <xdr:spPr>
        <a:xfrm>
          <a:off x="22110700" y="673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127169</xdr:rowOff>
    </xdr:from>
    <xdr:to>
      <xdr:col>112</xdr:col>
      <xdr:colOff>38100</xdr:colOff>
      <xdr:row>40</xdr:row>
      <xdr:rowOff>57319</xdr:rowOff>
    </xdr:to>
    <xdr:sp macro="" textlink="">
      <xdr:nvSpPr>
        <xdr:cNvPr id="399" name="フローチャート: 判断 398"/>
        <xdr:cNvSpPr/>
      </xdr:nvSpPr>
      <xdr:spPr>
        <a:xfrm>
          <a:off x="21272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99112</xdr:rowOff>
    </xdr:from>
    <xdr:to>
      <xdr:col>107</xdr:col>
      <xdr:colOff>101600</xdr:colOff>
      <xdr:row>40</xdr:row>
      <xdr:rowOff>29262</xdr:rowOff>
    </xdr:to>
    <xdr:sp macro="" textlink="">
      <xdr:nvSpPr>
        <xdr:cNvPr id="400" name="フローチャート: 判断 399"/>
        <xdr:cNvSpPr/>
      </xdr:nvSpPr>
      <xdr:spPr>
        <a:xfrm>
          <a:off x="20383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15269</xdr:rowOff>
    </xdr:from>
    <xdr:to>
      <xdr:col>102</xdr:col>
      <xdr:colOff>165100</xdr:colOff>
      <xdr:row>40</xdr:row>
      <xdr:rowOff>116869</xdr:rowOff>
    </xdr:to>
    <xdr:sp macro="" textlink="">
      <xdr:nvSpPr>
        <xdr:cNvPr id="401" name="フローチャート: 判断 400"/>
        <xdr:cNvSpPr/>
      </xdr:nvSpPr>
      <xdr:spPr>
        <a:xfrm>
          <a:off x="19494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2" name="テキスト ボックス 40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3" name="テキスト ボックス 40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4" name="テキスト ボックス 40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5" name="テキスト ボックス 40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6" name="テキスト ボックス 40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149203</xdr:rowOff>
    </xdr:from>
    <xdr:to>
      <xdr:col>116</xdr:col>
      <xdr:colOff>114300</xdr:colOff>
      <xdr:row>42</xdr:row>
      <xdr:rowOff>79353</xdr:rowOff>
    </xdr:to>
    <xdr:sp macro="" textlink="">
      <xdr:nvSpPr>
        <xdr:cNvPr id="407" name="楕円 406"/>
        <xdr:cNvSpPr/>
      </xdr:nvSpPr>
      <xdr:spPr>
        <a:xfrm>
          <a:off x="22110700" y="717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64130</xdr:rowOff>
    </xdr:from>
    <xdr:ext cx="469744" cy="259045"/>
    <xdr:sp macro="" textlink="">
      <xdr:nvSpPr>
        <xdr:cNvPr id="408" name="【一般廃棄物処理施設】&#10;一人当たり有形固定資産（償却資産）額該当値テキスト"/>
        <xdr:cNvSpPr txBox="1"/>
      </xdr:nvSpPr>
      <xdr:spPr>
        <a:xfrm>
          <a:off x="22199600" y="709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149366</xdr:rowOff>
    </xdr:from>
    <xdr:to>
      <xdr:col>112</xdr:col>
      <xdr:colOff>38100</xdr:colOff>
      <xdr:row>42</xdr:row>
      <xdr:rowOff>79516</xdr:rowOff>
    </xdr:to>
    <xdr:sp macro="" textlink="">
      <xdr:nvSpPr>
        <xdr:cNvPr id="409" name="楕円 408"/>
        <xdr:cNvSpPr/>
      </xdr:nvSpPr>
      <xdr:spPr>
        <a:xfrm>
          <a:off x="21272500" y="717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28553</xdr:rowOff>
    </xdr:from>
    <xdr:to>
      <xdr:col>116</xdr:col>
      <xdr:colOff>63500</xdr:colOff>
      <xdr:row>42</xdr:row>
      <xdr:rowOff>28716</xdr:rowOff>
    </xdr:to>
    <xdr:cxnSp macro="">
      <xdr:nvCxnSpPr>
        <xdr:cNvPr id="410" name="直線コネクタ 409"/>
        <xdr:cNvCxnSpPr/>
      </xdr:nvCxnSpPr>
      <xdr:spPr>
        <a:xfrm flipV="1">
          <a:off x="21323300" y="7229453"/>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73846</xdr:rowOff>
    </xdr:from>
    <xdr:ext cx="534377" cy="259045"/>
    <xdr:sp macro="" textlink="">
      <xdr:nvSpPr>
        <xdr:cNvPr id="411" name="n_1aveValue【一般廃棄物処理施設】&#10;一人当たり有形固定資産（償却資産）額"/>
        <xdr:cNvSpPr txBox="1"/>
      </xdr:nvSpPr>
      <xdr:spPr>
        <a:xfrm>
          <a:off x="21043411" y="65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45789</xdr:rowOff>
    </xdr:from>
    <xdr:ext cx="599010" cy="259045"/>
    <xdr:sp macro="" textlink="">
      <xdr:nvSpPr>
        <xdr:cNvPr id="412" name="n_2aveValue【一般廃棄物処理施設】&#10;一人当たり有形固定資産（償却資産）額"/>
        <xdr:cNvSpPr txBox="1"/>
      </xdr:nvSpPr>
      <xdr:spPr>
        <a:xfrm>
          <a:off x="201347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133396</xdr:rowOff>
    </xdr:from>
    <xdr:ext cx="534377" cy="259045"/>
    <xdr:sp macro="" textlink="">
      <xdr:nvSpPr>
        <xdr:cNvPr id="413" name="n_3aveValue【一般廃棄物処理施設】&#10;一人当たり有形固定資産（償却資産）額"/>
        <xdr:cNvSpPr txBox="1"/>
      </xdr:nvSpPr>
      <xdr:spPr>
        <a:xfrm>
          <a:off x="19278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70643</xdr:rowOff>
    </xdr:from>
    <xdr:ext cx="469744" cy="259045"/>
    <xdr:sp macro="" textlink="">
      <xdr:nvSpPr>
        <xdr:cNvPr id="414" name="n_1mainValue【一般廃棄物処理施設】&#10;一人当たり有形固定資産（償却資産）額"/>
        <xdr:cNvSpPr txBox="1"/>
      </xdr:nvSpPr>
      <xdr:spPr>
        <a:xfrm>
          <a:off x="21075728" y="727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25" name="テキスト ボックス 42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6" name="直線コネクタ 42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7" name="テキスト ボックス 42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8" name="直線コネクタ 42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9" name="テキスト ボックス 42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0" name="直線コネクタ 42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31" name="テキスト ボックス 43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32" name="直線コネクタ 43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33" name="テキスト ボックス 43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5" name="テキスト ボックス 4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62</xdr:row>
      <xdr:rowOff>54864</xdr:rowOff>
    </xdr:to>
    <xdr:cxnSp macro="">
      <xdr:nvCxnSpPr>
        <xdr:cNvPr id="437" name="直線コネクタ 436"/>
        <xdr:cNvCxnSpPr/>
      </xdr:nvCxnSpPr>
      <xdr:spPr>
        <a:xfrm flipV="1">
          <a:off x="16318864" y="95143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58691</xdr:rowOff>
    </xdr:from>
    <xdr:ext cx="405111" cy="259045"/>
    <xdr:sp macro="" textlink="">
      <xdr:nvSpPr>
        <xdr:cNvPr id="438" name="【保健センター・保健所】&#10;有形固定資産減価償却率最小値テキスト"/>
        <xdr:cNvSpPr txBox="1"/>
      </xdr:nvSpPr>
      <xdr:spPr>
        <a:xfrm>
          <a:off x="16357600" y="1068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54864</xdr:rowOff>
    </xdr:from>
    <xdr:to>
      <xdr:col>86</xdr:col>
      <xdr:colOff>25400</xdr:colOff>
      <xdr:row>62</xdr:row>
      <xdr:rowOff>54864</xdr:rowOff>
    </xdr:to>
    <xdr:cxnSp macro="">
      <xdr:nvCxnSpPr>
        <xdr:cNvPr id="439" name="直線コネクタ 438"/>
        <xdr:cNvCxnSpPr/>
      </xdr:nvCxnSpPr>
      <xdr:spPr>
        <a:xfrm>
          <a:off x="16230600" y="1068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440" name="【保健センター・保健所】&#10;有形固定資産減価償却率最大値テキスト"/>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441" name="直線コネクタ 440"/>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26941</xdr:rowOff>
    </xdr:from>
    <xdr:ext cx="405111" cy="259045"/>
    <xdr:sp macro="" textlink="">
      <xdr:nvSpPr>
        <xdr:cNvPr id="442" name="【保健センター・保健所】&#10;有形固定資産減価償却率平均値テキスト"/>
        <xdr:cNvSpPr txBox="1"/>
      </xdr:nvSpPr>
      <xdr:spPr>
        <a:xfrm>
          <a:off x="16357600" y="10142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443" name="フローチャート: 判断 442"/>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444" name="フローチャート: 判断 443"/>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86360</xdr:rowOff>
    </xdr:from>
    <xdr:to>
      <xdr:col>76</xdr:col>
      <xdr:colOff>165100</xdr:colOff>
      <xdr:row>61</xdr:row>
      <xdr:rowOff>16510</xdr:rowOff>
    </xdr:to>
    <xdr:sp macro="" textlink="">
      <xdr:nvSpPr>
        <xdr:cNvPr id="445" name="フローチャート: 判断 444"/>
        <xdr:cNvSpPr/>
      </xdr:nvSpPr>
      <xdr:spPr>
        <a:xfrm>
          <a:off x="14541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106934</xdr:rowOff>
    </xdr:from>
    <xdr:to>
      <xdr:col>72</xdr:col>
      <xdr:colOff>38100</xdr:colOff>
      <xdr:row>61</xdr:row>
      <xdr:rowOff>37084</xdr:rowOff>
    </xdr:to>
    <xdr:sp macro="" textlink="">
      <xdr:nvSpPr>
        <xdr:cNvPr id="446" name="フローチャート: 判断 445"/>
        <xdr:cNvSpPr/>
      </xdr:nvSpPr>
      <xdr:spPr>
        <a:xfrm>
          <a:off x="13652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452" name="楕円 451"/>
        <xdr:cNvSpPr/>
      </xdr:nvSpPr>
      <xdr:spPr>
        <a:xfrm>
          <a:off x="162687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5351</xdr:rowOff>
    </xdr:from>
    <xdr:ext cx="405111" cy="259045"/>
    <xdr:sp macro="" textlink="">
      <xdr:nvSpPr>
        <xdr:cNvPr id="453" name="【保健センター・保健所】&#10;有形固定資産減価償却率該当値テキスト"/>
        <xdr:cNvSpPr txBox="1"/>
      </xdr:nvSpPr>
      <xdr:spPr>
        <a:xfrm>
          <a:off x="16357600" y="1029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120650</xdr:rowOff>
    </xdr:from>
    <xdr:to>
      <xdr:col>81</xdr:col>
      <xdr:colOff>101600</xdr:colOff>
      <xdr:row>61</xdr:row>
      <xdr:rowOff>50800</xdr:rowOff>
    </xdr:to>
    <xdr:sp macro="" textlink="">
      <xdr:nvSpPr>
        <xdr:cNvPr id="454" name="楕円 453"/>
        <xdr:cNvSpPr/>
      </xdr:nvSpPr>
      <xdr:spPr>
        <a:xfrm>
          <a:off x="15430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77724</xdr:rowOff>
    </xdr:from>
    <xdr:to>
      <xdr:col>85</xdr:col>
      <xdr:colOff>127000</xdr:colOff>
      <xdr:row>61</xdr:row>
      <xdr:rowOff>0</xdr:rowOff>
    </xdr:to>
    <xdr:cxnSp macro="">
      <xdr:nvCxnSpPr>
        <xdr:cNvPr id="455" name="直線コネクタ 454"/>
        <xdr:cNvCxnSpPr/>
      </xdr:nvCxnSpPr>
      <xdr:spPr>
        <a:xfrm flipV="1">
          <a:off x="15481300" y="10364724"/>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17035</xdr:rowOff>
    </xdr:from>
    <xdr:ext cx="405111" cy="259045"/>
    <xdr:sp macro="" textlink="">
      <xdr:nvSpPr>
        <xdr:cNvPr id="456" name="n_1aveValue【保健センター・保健所】&#10;有形固定資産減価償却率"/>
        <xdr:cNvSpPr txBox="1"/>
      </xdr:nvSpPr>
      <xdr:spPr>
        <a:xfrm>
          <a:off x="15266044" y="1013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33037</xdr:rowOff>
    </xdr:from>
    <xdr:ext cx="405111" cy="259045"/>
    <xdr:sp macro="" textlink="">
      <xdr:nvSpPr>
        <xdr:cNvPr id="457" name="n_2aveValue【保健センター・保健所】&#10;有形固定資産減価償却率"/>
        <xdr:cNvSpPr txBox="1"/>
      </xdr:nvSpPr>
      <xdr:spPr>
        <a:xfrm>
          <a:off x="14389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53611</xdr:rowOff>
    </xdr:from>
    <xdr:ext cx="405111" cy="259045"/>
    <xdr:sp macro="" textlink="">
      <xdr:nvSpPr>
        <xdr:cNvPr id="458" name="n_3aveValue【保健センター・保健所】&#10;有形固定資産減価償却率"/>
        <xdr:cNvSpPr txBox="1"/>
      </xdr:nvSpPr>
      <xdr:spPr>
        <a:xfrm>
          <a:off x="13500744" y="1016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41927</xdr:rowOff>
    </xdr:from>
    <xdr:ext cx="405111" cy="259045"/>
    <xdr:sp macro="" textlink="">
      <xdr:nvSpPr>
        <xdr:cNvPr id="459" name="n_1mainValue【保健センター・保健所】&#10;有形固定資産減価償却率"/>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0" name="正方形/長方形 4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1" name="正方形/長方形 4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2" name="正方形/長方形 4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3" name="正方形/長方形 4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4" name="正方形/長方形 4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5" name="正方形/長方形 4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6" name="正方形/長方形 4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7" name="正方形/長方形 4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8" name="テキスト ボックス 4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9" name="直線コネクタ 4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0" name="直線コネクタ 4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1" name="テキスト ボックス 4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2" name="直線コネクタ 4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3" name="テキスト ボックス 4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4" name="直線コネクタ 4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5" name="テキスト ボックス 4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6" name="直線コネクタ 4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7" name="テキスト ボックス 4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8" name="直線コネクタ 4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9" name="テキスト ボックス 4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0" name="直線コネクタ 4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1" name="テキスト ボックス 4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3810</xdr:rowOff>
    </xdr:to>
    <xdr:cxnSp macro="">
      <xdr:nvCxnSpPr>
        <xdr:cNvPr id="483" name="直線コネクタ 482"/>
        <xdr:cNvCxnSpPr/>
      </xdr:nvCxnSpPr>
      <xdr:spPr>
        <a:xfrm flipV="1">
          <a:off x="22160864" y="962787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484"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485" name="直線コネクタ 484"/>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486" name="【保健センター・保健所】&#10;一人当たり面積最大値テキスト"/>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487" name="直線コネクタ 486"/>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152417</xdr:rowOff>
    </xdr:from>
    <xdr:ext cx="469744" cy="259045"/>
    <xdr:sp macro="" textlink="">
      <xdr:nvSpPr>
        <xdr:cNvPr id="488" name="【保健センター・保健所】&#10;一人当たり面積平均値テキスト"/>
        <xdr:cNvSpPr txBox="1"/>
      </xdr:nvSpPr>
      <xdr:spPr>
        <a:xfrm>
          <a:off x="22199600" y="1061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489" name="フローチャート: 判断 488"/>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490" name="フローチャート: 判断 489"/>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44450</xdr:rowOff>
    </xdr:from>
    <xdr:to>
      <xdr:col>107</xdr:col>
      <xdr:colOff>101600</xdr:colOff>
      <xdr:row>62</xdr:row>
      <xdr:rowOff>146050</xdr:rowOff>
    </xdr:to>
    <xdr:sp macro="" textlink="">
      <xdr:nvSpPr>
        <xdr:cNvPr id="491" name="フローチャート: 判断 490"/>
        <xdr:cNvSpPr/>
      </xdr:nvSpPr>
      <xdr:spPr>
        <a:xfrm>
          <a:off x="20383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492" name="フローチャート: 判断 491"/>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498" name="楕円 497"/>
        <xdr:cNvSpPr/>
      </xdr:nvSpPr>
      <xdr:spPr>
        <a:xfrm>
          <a:off x="22110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2557</xdr:rowOff>
    </xdr:from>
    <xdr:ext cx="469744" cy="259045"/>
    <xdr:sp macro="" textlink="">
      <xdr:nvSpPr>
        <xdr:cNvPr id="499" name="【保健センター・保健所】&#10;一人当たり面積該当値テキスト"/>
        <xdr:cNvSpPr txBox="1"/>
      </xdr:nvSpPr>
      <xdr:spPr>
        <a:xfrm>
          <a:off x="22199600"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500" name="楕円 499"/>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30480</xdr:rowOff>
    </xdr:from>
    <xdr:to>
      <xdr:col>116</xdr:col>
      <xdr:colOff>63500</xdr:colOff>
      <xdr:row>62</xdr:row>
      <xdr:rowOff>38100</xdr:rowOff>
    </xdr:to>
    <xdr:cxnSp macro="">
      <xdr:nvCxnSpPr>
        <xdr:cNvPr id="501" name="直線コネクタ 500"/>
        <xdr:cNvCxnSpPr/>
      </xdr:nvCxnSpPr>
      <xdr:spPr>
        <a:xfrm flipV="1">
          <a:off x="21323300" y="10660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93997</xdr:rowOff>
    </xdr:from>
    <xdr:ext cx="469744" cy="259045"/>
    <xdr:sp macro="" textlink="">
      <xdr:nvSpPr>
        <xdr:cNvPr id="502" name="n_1aveValue【保健センター・保健所】&#10;一人当たり面積"/>
        <xdr:cNvSpPr txBox="1"/>
      </xdr:nvSpPr>
      <xdr:spPr>
        <a:xfrm>
          <a:off x="210757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162577</xdr:rowOff>
    </xdr:from>
    <xdr:ext cx="469744" cy="259045"/>
    <xdr:sp macro="" textlink="">
      <xdr:nvSpPr>
        <xdr:cNvPr id="503" name="n_2aveValue【保健センター・保健所】&#10;一人当たり面積"/>
        <xdr:cNvSpPr txBox="1"/>
      </xdr:nvSpPr>
      <xdr:spPr>
        <a:xfrm>
          <a:off x="20199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504" name="n_3aveValue【保健センター・保健所】&#10;一人当たり面積"/>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505" name="n_1mainValue【保健センター・保健所】&#10;一人当たり面積"/>
        <xdr:cNvSpPr txBox="1"/>
      </xdr:nvSpPr>
      <xdr:spPr>
        <a:xfrm>
          <a:off x="21075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6" name="正方形/長方形 5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7" name="正方形/長方形 5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8" name="正方形/長方形 5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9" name="正方形/長方形 5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0" name="正方形/長方形 5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1" name="正方形/長方形 5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2" name="正方形/長方形 5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3" name="正方形/長方形 5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4" name="テキスト ボックス 5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5" name="直線コネクタ 5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16" name="直線コネクタ 51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17" name="テキスト ボックス 51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8" name="直線コネクタ 51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9" name="テキスト ボックス 51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0" name="直線コネクタ 51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1" name="テキスト ボックス 52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2" name="直線コネクタ 52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3" name="テキスト ボックス 52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4" name="直線コネクタ 52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5" name="テキスト ボックス 52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6" name="直線コネクタ 52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27" name="テキスト ボックス 52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8" name="直線コネクタ 5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9" name="テキスト ボックス 52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85</xdr:row>
      <xdr:rowOff>100149</xdr:rowOff>
    </xdr:to>
    <xdr:cxnSp macro="">
      <xdr:nvCxnSpPr>
        <xdr:cNvPr id="531" name="直線コネクタ 530"/>
        <xdr:cNvCxnSpPr/>
      </xdr:nvCxnSpPr>
      <xdr:spPr>
        <a:xfrm flipV="1">
          <a:off x="16318864" y="13388339"/>
          <a:ext cx="0" cy="128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103976</xdr:rowOff>
    </xdr:from>
    <xdr:ext cx="405111" cy="259045"/>
    <xdr:sp macro="" textlink="">
      <xdr:nvSpPr>
        <xdr:cNvPr id="532" name="【消防施設】&#10;有形固定資産減価償却率最小値テキスト"/>
        <xdr:cNvSpPr txBox="1"/>
      </xdr:nvSpPr>
      <xdr:spPr>
        <a:xfrm>
          <a:off x="16357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100149</xdr:rowOff>
    </xdr:from>
    <xdr:to>
      <xdr:col>86</xdr:col>
      <xdr:colOff>25400</xdr:colOff>
      <xdr:row>85</xdr:row>
      <xdr:rowOff>100149</xdr:rowOff>
    </xdr:to>
    <xdr:cxnSp macro="">
      <xdr:nvCxnSpPr>
        <xdr:cNvPr id="533" name="直線コネクタ 532"/>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34" name="【消防施設】&#10;有形固定資産減価償却率最大値テキスト"/>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35" name="直線コネクタ 534"/>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124114</xdr:rowOff>
    </xdr:from>
    <xdr:ext cx="405111" cy="259045"/>
    <xdr:sp macro="" textlink="">
      <xdr:nvSpPr>
        <xdr:cNvPr id="536" name="【消防施設】&#10;有形固定資産減価償却率平均値テキスト"/>
        <xdr:cNvSpPr txBox="1"/>
      </xdr:nvSpPr>
      <xdr:spPr>
        <a:xfrm>
          <a:off x="16357600" y="13668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145687</xdr:rowOff>
    </xdr:from>
    <xdr:to>
      <xdr:col>85</xdr:col>
      <xdr:colOff>177800</xdr:colOff>
      <xdr:row>80</xdr:row>
      <xdr:rowOff>75837</xdr:rowOff>
    </xdr:to>
    <xdr:sp macro="" textlink="">
      <xdr:nvSpPr>
        <xdr:cNvPr id="537" name="フローチャート: 判断 536"/>
        <xdr:cNvSpPr/>
      </xdr:nvSpPr>
      <xdr:spPr>
        <a:xfrm>
          <a:off x="16268700" y="136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157118</xdr:rowOff>
    </xdr:from>
    <xdr:to>
      <xdr:col>81</xdr:col>
      <xdr:colOff>101600</xdr:colOff>
      <xdr:row>80</xdr:row>
      <xdr:rowOff>87268</xdr:rowOff>
    </xdr:to>
    <xdr:sp macro="" textlink="">
      <xdr:nvSpPr>
        <xdr:cNvPr id="538" name="フローチャート: 判断 537"/>
        <xdr:cNvSpPr/>
      </xdr:nvSpPr>
      <xdr:spPr>
        <a:xfrm>
          <a:off x="15430500" y="1370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134257</xdr:rowOff>
    </xdr:from>
    <xdr:to>
      <xdr:col>76</xdr:col>
      <xdr:colOff>165100</xdr:colOff>
      <xdr:row>81</xdr:row>
      <xdr:rowOff>64407</xdr:rowOff>
    </xdr:to>
    <xdr:sp macro="" textlink="">
      <xdr:nvSpPr>
        <xdr:cNvPr id="539" name="フローチャート: 判断 538"/>
        <xdr:cNvSpPr/>
      </xdr:nvSpPr>
      <xdr:spPr>
        <a:xfrm>
          <a:off x="14541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111398</xdr:rowOff>
    </xdr:from>
    <xdr:to>
      <xdr:col>72</xdr:col>
      <xdr:colOff>38100</xdr:colOff>
      <xdr:row>81</xdr:row>
      <xdr:rowOff>41548</xdr:rowOff>
    </xdr:to>
    <xdr:sp macro="" textlink="">
      <xdr:nvSpPr>
        <xdr:cNvPr id="540" name="フローチャート: 判断 539"/>
        <xdr:cNvSpPr/>
      </xdr:nvSpPr>
      <xdr:spPr>
        <a:xfrm>
          <a:off x="13652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1" name="テキスト ボックス 5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2" name="テキスト ボックス 5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3" name="テキスト ボックス 5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4" name="テキスト ボックス 5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5" name="テキスト ボックス 5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126093</xdr:rowOff>
    </xdr:from>
    <xdr:to>
      <xdr:col>85</xdr:col>
      <xdr:colOff>177800</xdr:colOff>
      <xdr:row>79</xdr:row>
      <xdr:rowOff>56243</xdr:rowOff>
    </xdr:to>
    <xdr:sp macro="" textlink="">
      <xdr:nvSpPr>
        <xdr:cNvPr id="546" name="楕円 545"/>
        <xdr:cNvSpPr/>
      </xdr:nvSpPr>
      <xdr:spPr>
        <a:xfrm>
          <a:off x="16268700" y="134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148970</xdr:rowOff>
    </xdr:from>
    <xdr:ext cx="405111" cy="259045"/>
    <xdr:sp macro="" textlink="">
      <xdr:nvSpPr>
        <xdr:cNvPr id="547" name="【消防施設】&#10;有形固定資産減価償却率該当値テキスト"/>
        <xdr:cNvSpPr txBox="1"/>
      </xdr:nvSpPr>
      <xdr:spPr>
        <a:xfrm>
          <a:off x="16357600" y="1335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80373</xdr:rowOff>
    </xdr:from>
    <xdr:to>
      <xdr:col>81</xdr:col>
      <xdr:colOff>101600</xdr:colOff>
      <xdr:row>79</xdr:row>
      <xdr:rowOff>10523</xdr:rowOff>
    </xdr:to>
    <xdr:sp macro="" textlink="">
      <xdr:nvSpPr>
        <xdr:cNvPr id="548" name="楕円 547"/>
        <xdr:cNvSpPr/>
      </xdr:nvSpPr>
      <xdr:spPr>
        <a:xfrm>
          <a:off x="15430500" y="134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131173</xdr:rowOff>
    </xdr:from>
    <xdr:to>
      <xdr:col>85</xdr:col>
      <xdr:colOff>127000</xdr:colOff>
      <xdr:row>79</xdr:row>
      <xdr:rowOff>5443</xdr:rowOff>
    </xdr:to>
    <xdr:cxnSp macro="">
      <xdr:nvCxnSpPr>
        <xdr:cNvPr id="549" name="直線コネクタ 548"/>
        <xdr:cNvCxnSpPr/>
      </xdr:nvCxnSpPr>
      <xdr:spPr>
        <a:xfrm>
          <a:off x="15481300" y="1350427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78395</xdr:rowOff>
    </xdr:from>
    <xdr:ext cx="405111" cy="259045"/>
    <xdr:sp macro="" textlink="">
      <xdr:nvSpPr>
        <xdr:cNvPr id="550" name="n_1aveValue【消防施設】&#10;有形固定資産減価償却率"/>
        <xdr:cNvSpPr txBox="1"/>
      </xdr:nvSpPr>
      <xdr:spPr>
        <a:xfrm>
          <a:off x="15266044" y="1379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80934</xdr:rowOff>
    </xdr:from>
    <xdr:ext cx="405111" cy="259045"/>
    <xdr:sp macro="" textlink="">
      <xdr:nvSpPr>
        <xdr:cNvPr id="551" name="n_2aveValue【消防施設】&#10;有形固定資産減価償却率"/>
        <xdr:cNvSpPr txBox="1"/>
      </xdr:nvSpPr>
      <xdr:spPr>
        <a:xfrm>
          <a:off x="14389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58075</xdr:rowOff>
    </xdr:from>
    <xdr:ext cx="405111" cy="259045"/>
    <xdr:sp macro="" textlink="">
      <xdr:nvSpPr>
        <xdr:cNvPr id="552" name="n_3aveValue【消防施設】&#10;有形固定資産減価償却率"/>
        <xdr:cNvSpPr txBox="1"/>
      </xdr:nvSpPr>
      <xdr:spPr>
        <a:xfrm>
          <a:off x="13500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27050</xdr:rowOff>
    </xdr:from>
    <xdr:ext cx="405111" cy="259045"/>
    <xdr:sp macro="" textlink="">
      <xdr:nvSpPr>
        <xdr:cNvPr id="553" name="n_1mainValue【消防施設】&#10;有形固定資産減価償却率"/>
        <xdr:cNvSpPr txBox="1"/>
      </xdr:nvSpPr>
      <xdr:spPr>
        <a:xfrm>
          <a:off x="15266044" y="1322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4" name="正方形/長方形 5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5" name="正方形/長方形 5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6" name="正方形/長方形 5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7" name="正方形/長方形 5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8" name="正方形/長方形 5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9" name="正方形/長方形 5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0" name="正方形/長方形 5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1" name="正方形/長方形 5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2" name="テキスト ボックス 5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3" name="直線コネクタ 5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4" name="直線コネクタ 56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5" name="テキスト ボックス 56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6" name="直線コネクタ 56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7" name="テキスト ボックス 56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8" name="直線コネクタ 56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9" name="テキスト ボックス 56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0" name="直線コネクタ 56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1" name="テキスト ボックス 57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2" name="直線コネクタ 5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3" name="テキスト ボックス 5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170687</xdr:rowOff>
    </xdr:from>
    <xdr:to>
      <xdr:col>116</xdr:col>
      <xdr:colOff>62864</xdr:colOff>
      <xdr:row>85</xdr:row>
      <xdr:rowOff>159258</xdr:rowOff>
    </xdr:to>
    <xdr:cxnSp macro="">
      <xdr:nvCxnSpPr>
        <xdr:cNvPr id="575" name="直線コネクタ 574"/>
        <xdr:cNvCxnSpPr/>
      </xdr:nvCxnSpPr>
      <xdr:spPr>
        <a:xfrm flipV="1">
          <a:off x="22160864" y="13372337"/>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163085</xdr:rowOff>
    </xdr:from>
    <xdr:ext cx="469744" cy="259045"/>
    <xdr:sp macro="" textlink="">
      <xdr:nvSpPr>
        <xdr:cNvPr id="576" name="【消防施設】&#10;一人当たり面積最小値テキスト"/>
        <xdr:cNvSpPr txBox="1"/>
      </xdr:nvSpPr>
      <xdr:spPr>
        <a:xfrm>
          <a:off x="22199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159258</xdr:rowOff>
    </xdr:from>
    <xdr:to>
      <xdr:col>116</xdr:col>
      <xdr:colOff>152400</xdr:colOff>
      <xdr:row>85</xdr:row>
      <xdr:rowOff>159258</xdr:rowOff>
    </xdr:to>
    <xdr:cxnSp macro="">
      <xdr:nvCxnSpPr>
        <xdr:cNvPr id="577" name="直線コネクタ 576"/>
        <xdr:cNvCxnSpPr/>
      </xdr:nvCxnSpPr>
      <xdr:spPr>
        <a:xfrm>
          <a:off x="22072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117364</xdr:rowOff>
    </xdr:from>
    <xdr:ext cx="469744" cy="259045"/>
    <xdr:sp macro="" textlink="">
      <xdr:nvSpPr>
        <xdr:cNvPr id="578" name="【消防施設】&#10;一人当たり面積最大値テキスト"/>
        <xdr:cNvSpPr txBox="1"/>
      </xdr:nvSpPr>
      <xdr:spPr>
        <a:xfrm>
          <a:off x="22199600" y="1314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170687</xdr:rowOff>
    </xdr:from>
    <xdr:to>
      <xdr:col>116</xdr:col>
      <xdr:colOff>152400</xdr:colOff>
      <xdr:row>77</xdr:row>
      <xdr:rowOff>170687</xdr:rowOff>
    </xdr:to>
    <xdr:cxnSp macro="">
      <xdr:nvCxnSpPr>
        <xdr:cNvPr id="579" name="直線コネクタ 578"/>
        <xdr:cNvCxnSpPr/>
      </xdr:nvCxnSpPr>
      <xdr:spPr>
        <a:xfrm>
          <a:off x="22072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580" name="【消防施設】&#10;一人当たり面積平均値テキスト"/>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581" name="フローチャート: 判断 580"/>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76454</xdr:rowOff>
    </xdr:from>
    <xdr:to>
      <xdr:col>112</xdr:col>
      <xdr:colOff>38100</xdr:colOff>
      <xdr:row>84</xdr:row>
      <xdr:rowOff>6604</xdr:rowOff>
    </xdr:to>
    <xdr:sp macro="" textlink="">
      <xdr:nvSpPr>
        <xdr:cNvPr id="582" name="フローチャート: 判断 581"/>
        <xdr:cNvSpPr/>
      </xdr:nvSpPr>
      <xdr:spPr>
        <a:xfrm>
          <a:off x="21272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583" name="フローチャート: 判断 582"/>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584" name="フローチャート: 判断 583"/>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5" name="テキスト ボックス 5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6" name="テキスト ボックス 5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7" name="テキスト ボックス 5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8" name="テキスト ボックス 5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9" name="テキスト ボックス 5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55880</xdr:rowOff>
    </xdr:from>
    <xdr:to>
      <xdr:col>116</xdr:col>
      <xdr:colOff>114300</xdr:colOff>
      <xdr:row>79</xdr:row>
      <xdr:rowOff>157480</xdr:rowOff>
    </xdr:to>
    <xdr:sp macro="" textlink="">
      <xdr:nvSpPr>
        <xdr:cNvPr id="590" name="楕円 589"/>
        <xdr:cNvSpPr/>
      </xdr:nvSpPr>
      <xdr:spPr>
        <a:xfrm>
          <a:off x="221107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78757</xdr:rowOff>
    </xdr:from>
    <xdr:ext cx="469744" cy="259045"/>
    <xdr:sp macro="" textlink="">
      <xdr:nvSpPr>
        <xdr:cNvPr id="591" name="【消防施設】&#10;一人当たり面積該当値テキスト"/>
        <xdr:cNvSpPr txBox="1"/>
      </xdr:nvSpPr>
      <xdr:spPr>
        <a:xfrm>
          <a:off x="22199600" y="1345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83313</xdr:rowOff>
    </xdr:from>
    <xdr:to>
      <xdr:col>112</xdr:col>
      <xdr:colOff>38100</xdr:colOff>
      <xdr:row>80</xdr:row>
      <xdr:rowOff>13463</xdr:rowOff>
    </xdr:to>
    <xdr:sp macro="" textlink="">
      <xdr:nvSpPr>
        <xdr:cNvPr id="592" name="楕円 591"/>
        <xdr:cNvSpPr/>
      </xdr:nvSpPr>
      <xdr:spPr>
        <a:xfrm>
          <a:off x="21272500" y="136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106680</xdr:rowOff>
    </xdr:from>
    <xdr:to>
      <xdr:col>116</xdr:col>
      <xdr:colOff>63500</xdr:colOff>
      <xdr:row>79</xdr:row>
      <xdr:rowOff>134113</xdr:rowOff>
    </xdr:to>
    <xdr:cxnSp macro="">
      <xdr:nvCxnSpPr>
        <xdr:cNvPr id="593" name="直線コネクタ 592"/>
        <xdr:cNvCxnSpPr/>
      </xdr:nvCxnSpPr>
      <xdr:spPr>
        <a:xfrm flipV="1">
          <a:off x="21323300" y="1365123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169181</xdr:rowOff>
    </xdr:from>
    <xdr:ext cx="469744" cy="259045"/>
    <xdr:sp macro="" textlink="">
      <xdr:nvSpPr>
        <xdr:cNvPr id="594" name="n_1aveValue【消防施設】&#10;一人当たり面積"/>
        <xdr:cNvSpPr txBox="1"/>
      </xdr:nvSpPr>
      <xdr:spPr>
        <a:xfrm>
          <a:off x="21075727"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595" name="n_2aveValue【消防施設】&#10;一人当たり面積"/>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596" name="n_3aveValue【消防施設】&#10;一人当たり面積"/>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29990</xdr:rowOff>
    </xdr:from>
    <xdr:ext cx="469744" cy="259045"/>
    <xdr:sp macro="" textlink="">
      <xdr:nvSpPr>
        <xdr:cNvPr id="597" name="n_1mainValue【消防施設】&#10;一人当たり面積"/>
        <xdr:cNvSpPr txBox="1"/>
      </xdr:nvSpPr>
      <xdr:spPr>
        <a:xfrm>
          <a:off x="21075727" y="1340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8" name="正方形/長方形 5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9" name="正方形/長方形 5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0" name="正方形/長方形 5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1" name="正方形/長方形 6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2" name="正方形/長方形 6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3" name="正方形/長方形 6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4" name="正方形/長方形 6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5" name="正方形/長方形 6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6" name="テキスト ボックス 6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7" name="直線コネクタ 6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8" name="直線コネクタ 60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9" name="テキスト ボックス 60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0" name="直線コネクタ 60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1" name="テキスト ボックス 61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2" name="直線コネクタ 61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3" name="テキスト ボックス 61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4" name="直線コネクタ 61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5" name="テキスト ボックス 61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6" name="直線コネクタ 61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7" name="テキスト ボックス 61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8" name="直線コネクタ 61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9" name="テキスト ボックス 61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0" name="直線コネクタ 6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1" name="テキスト ボックス 6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108</xdr:row>
      <xdr:rowOff>138249</xdr:rowOff>
    </xdr:to>
    <xdr:cxnSp macro="">
      <xdr:nvCxnSpPr>
        <xdr:cNvPr id="623" name="直線コネクタ 622"/>
        <xdr:cNvCxnSpPr/>
      </xdr:nvCxnSpPr>
      <xdr:spPr>
        <a:xfrm flipV="1">
          <a:off x="16318864"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624"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625" name="直線コネクタ 624"/>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405111" cy="259045"/>
    <xdr:sp macro="" textlink="">
      <xdr:nvSpPr>
        <xdr:cNvPr id="626" name="【庁舎】&#10;有形固定資産減価償却率最大値テキスト"/>
        <xdr:cNvSpPr txBox="1"/>
      </xdr:nvSpPr>
      <xdr:spPr>
        <a:xfrm>
          <a:off x="16357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627" name="直線コネクタ 626"/>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54808</xdr:rowOff>
    </xdr:from>
    <xdr:ext cx="405111" cy="259045"/>
    <xdr:sp macro="" textlink="">
      <xdr:nvSpPr>
        <xdr:cNvPr id="628" name="【庁舎】&#10;有形固定資産減価償却率平均値テキスト"/>
        <xdr:cNvSpPr txBox="1"/>
      </xdr:nvSpPr>
      <xdr:spPr>
        <a:xfrm>
          <a:off x="16357600" y="1771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629" name="フローチャート: 判断 628"/>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12337</xdr:rowOff>
    </xdr:from>
    <xdr:to>
      <xdr:col>81</xdr:col>
      <xdr:colOff>101600</xdr:colOff>
      <xdr:row>104</xdr:row>
      <xdr:rowOff>113937</xdr:rowOff>
    </xdr:to>
    <xdr:sp macro="" textlink="">
      <xdr:nvSpPr>
        <xdr:cNvPr id="630" name="フローチャート: 判断 629"/>
        <xdr:cNvSpPr/>
      </xdr:nvSpPr>
      <xdr:spPr>
        <a:xfrm>
          <a:off x="15430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31931</xdr:rowOff>
    </xdr:from>
    <xdr:to>
      <xdr:col>76</xdr:col>
      <xdr:colOff>165100</xdr:colOff>
      <xdr:row>103</xdr:row>
      <xdr:rowOff>133531</xdr:rowOff>
    </xdr:to>
    <xdr:sp macro="" textlink="">
      <xdr:nvSpPr>
        <xdr:cNvPr id="631" name="フローチャート: 判断 630"/>
        <xdr:cNvSpPr/>
      </xdr:nvSpPr>
      <xdr:spPr>
        <a:xfrm>
          <a:off x="14541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64588</xdr:rowOff>
    </xdr:from>
    <xdr:to>
      <xdr:col>72</xdr:col>
      <xdr:colOff>38100</xdr:colOff>
      <xdr:row>103</xdr:row>
      <xdr:rowOff>166188</xdr:rowOff>
    </xdr:to>
    <xdr:sp macro="" textlink="">
      <xdr:nvSpPr>
        <xdr:cNvPr id="632" name="フローチャート: 判断 631"/>
        <xdr:cNvSpPr/>
      </xdr:nvSpPr>
      <xdr:spPr>
        <a:xfrm>
          <a:off x="13652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3" name="テキスト ボックス 6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4" name="テキスト ボックス 6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5" name="テキスト ボックス 6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6" name="テキスト ボックス 6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7" name="テキスト ボックス 6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49893</xdr:rowOff>
    </xdr:from>
    <xdr:to>
      <xdr:col>85</xdr:col>
      <xdr:colOff>177800</xdr:colOff>
      <xdr:row>108</xdr:row>
      <xdr:rowOff>151493</xdr:rowOff>
    </xdr:to>
    <xdr:sp macro="" textlink="">
      <xdr:nvSpPr>
        <xdr:cNvPr id="638" name="楕円 637"/>
        <xdr:cNvSpPr/>
      </xdr:nvSpPr>
      <xdr:spPr>
        <a:xfrm>
          <a:off x="16268700" y="185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136270</xdr:rowOff>
    </xdr:from>
    <xdr:ext cx="340478" cy="259045"/>
    <xdr:sp macro="" textlink="">
      <xdr:nvSpPr>
        <xdr:cNvPr id="639" name="【庁舎】&#10;有形固定資産減価償却率該当値テキスト"/>
        <xdr:cNvSpPr txBox="1"/>
      </xdr:nvSpPr>
      <xdr:spPr>
        <a:xfrm>
          <a:off x="16357600" y="184814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102144</xdr:rowOff>
    </xdr:from>
    <xdr:to>
      <xdr:col>81</xdr:col>
      <xdr:colOff>101600</xdr:colOff>
      <xdr:row>109</xdr:row>
      <xdr:rowOff>32294</xdr:rowOff>
    </xdr:to>
    <xdr:sp macro="" textlink="">
      <xdr:nvSpPr>
        <xdr:cNvPr id="640" name="楕円 639"/>
        <xdr:cNvSpPr/>
      </xdr:nvSpPr>
      <xdr:spPr>
        <a:xfrm>
          <a:off x="15430500" y="186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100693</xdr:rowOff>
    </xdr:from>
    <xdr:to>
      <xdr:col>85</xdr:col>
      <xdr:colOff>127000</xdr:colOff>
      <xdr:row>108</xdr:row>
      <xdr:rowOff>152944</xdr:rowOff>
    </xdr:to>
    <xdr:cxnSp macro="">
      <xdr:nvCxnSpPr>
        <xdr:cNvPr id="641" name="直線コネクタ 640"/>
        <xdr:cNvCxnSpPr/>
      </xdr:nvCxnSpPr>
      <xdr:spPr>
        <a:xfrm flipV="1">
          <a:off x="15481300" y="1861729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130464</xdr:rowOff>
    </xdr:from>
    <xdr:ext cx="405111" cy="259045"/>
    <xdr:sp macro="" textlink="">
      <xdr:nvSpPr>
        <xdr:cNvPr id="642" name="n_1aveValue【庁舎】&#10;有形固定資産減価償却率"/>
        <xdr:cNvSpPr txBox="1"/>
      </xdr:nvSpPr>
      <xdr:spPr>
        <a:xfrm>
          <a:off x="152660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150058</xdr:rowOff>
    </xdr:from>
    <xdr:ext cx="405111" cy="259045"/>
    <xdr:sp macro="" textlink="">
      <xdr:nvSpPr>
        <xdr:cNvPr id="643" name="n_2aveValue【庁舎】&#10;有形固定資産減価償却率"/>
        <xdr:cNvSpPr txBox="1"/>
      </xdr:nvSpPr>
      <xdr:spPr>
        <a:xfrm>
          <a:off x="143897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11265</xdr:rowOff>
    </xdr:from>
    <xdr:ext cx="405111" cy="259045"/>
    <xdr:sp macro="" textlink="">
      <xdr:nvSpPr>
        <xdr:cNvPr id="644" name="n_3aveValue【庁舎】&#10;有形固定資産減価償却率"/>
        <xdr:cNvSpPr txBox="1"/>
      </xdr:nvSpPr>
      <xdr:spPr>
        <a:xfrm>
          <a:off x="13500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109</xdr:row>
      <xdr:rowOff>23421</xdr:rowOff>
    </xdr:from>
    <xdr:ext cx="340478" cy="259045"/>
    <xdr:sp macro="" textlink="">
      <xdr:nvSpPr>
        <xdr:cNvPr id="645" name="n_1mainValue【庁舎】&#10;有形固定資産減価償却率"/>
        <xdr:cNvSpPr txBox="1"/>
      </xdr:nvSpPr>
      <xdr:spPr>
        <a:xfrm>
          <a:off x="15298361" y="187114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6" name="直線コネクタ 6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7" name="テキスト ボックス 6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8" name="直線コネクタ 6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9" name="テキスト ボックス 6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0" name="直線コネクタ 6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1" name="テキスト ボックス 6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2" name="直線コネクタ 6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3" name="テキスト ボックス 6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4" name="直線コネクタ 6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5" name="テキスト ボックス 6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6" name="直線コネクタ 6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7" name="テキスト ボックス 6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54973</xdr:rowOff>
    </xdr:from>
    <xdr:to>
      <xdr:col>116</xdr:col>
      <xdr:colOff>62864</xdr:colOff>
      <xdr:row>107</xdr:row>
      <xdr:rowOff>164374</xdr:rowOff>
    </xdr:to>
    <xdr:cxnSp macro="">
      <xdr:nvCxnSpPr>
        <xdr:cNvPr id="671" name="直線コネクタ 670"/>
        <xdr:cNvCxnSpPr/>
      </xdr:nvCxnSpPr>
      <xdr:spPr>
        <a:xfrm flipV="1">
          <a:off x="22160864" y="1719997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168201</xdr:rowOff>
    </xdr:from>
    <xdr:ext cx="469744" cy="259045"/>
    <xdr:sp macro="" textlink="">
      <xdr:nvSpPr>
        <xdr:cNvPr id="672" name="【庁舎】&#10;一人当たり面積最小値テキスト"/>
        <xdr:cNvSpPr txBox="1"/>
      </xdr:nvSpPr>
      <xdr:spPr>
        <a:xfrm>
          <a:off x="22199600" y="185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164374</xdr:rowOff>
    </xdr:from>
    <xdr:to>
      <xdr:col>116</xdr:col>
      <xdr:colOff>152400</xdr:colOff>
      <xdr:row>107</xdr:row>
      <xdr:rowOff>164374</xdr:rowOff>
    </xdr:to>
    <xdr:cxnSp macro="">
      <xdr:nvCxnSpPr>
        <xdr:cNvPr id="673" name="直線コネクタ 672"/>
        <xdr:cNvCxnSpPr/>
      </xdr:nvCxnSpPr>
      <xdr:spPr>
        <a:xfrm>
          <a:off x="22072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1650</xdr:rowOff>
    </xdr:from>
    <xdr:ext cx="469744" cy="259045"/>
    <xdr:sp macro="" textlink="">
      <xdr:nvSpPr>
        <xdr:cNvPr id="674" name="【庁舎】&#10;一人当たり面積最大値テキスト"/>
        <xdr:cNvSpPr txBox="1"/>
      </xdr:nvSpPr>
      <xdr:spPr>
        <a:xfrm>
          <a:off x="22199600" y="1697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54973</xdr:rowOff>
    </xdr:from>
    <xdr:to>
      <xdr:col>116</xdr:col>
      <xdr:colOff>152400</xdr:colOff>
      <xdr:row>100</xdr:row>
      <xdr:rowOff>54973</xdr:rowOff>
    </xdr:to>
    <xdr:cxnSp macro="">
      <xdr:nvCxnSpPr>
        <xdr:cNvPr id="675" name="直線コネクタ 674"/>
        <xdr:cNvCxnSpPr/>
      </xdr:nvCxnSpPr>
      <xdr:spPr>
        <a:xfrm>
          <a:off x="22072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149514</xdr:rowOff>
    </xdr:from>
    <xdr:ext cx="469744" cy="259045"/>
    <xdr:sp macro="" textlink="">
      <xdr:nvSpPr>
        <xdr:cNvPr id="676" name="【庁舎】&#10;一人当たり面積平均値テキスト"/>
        <xdr:cNvSpPr txBox="1"/>
      </xdr:nvSpPr>
      <xdr:spPr>
        <a:xfrm>
          <a:off x="22199600" y="17980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126637</xdr:rowOff>
    </xdr:from>
    <xdr:to>
      <xdr:col>116</xdr:col>
      <xdr:colOff>114300</xdr:colOff>
      <xdr:row>106</xdr:row>
      <xdr:rowOff>56787</xdr:rowOff>
    </xdr:to>
    <xdr:sp macro="" textlink="">
      <xdr:nvSpPr>
        <xdr:cNvPr id="677" name="フローチャート: 判断 676"/>
        <xdr:cNvSpPr/>
      </xdr:nvSpPr>
      <xdr:spPr>
        <a:xfrm>
          <a:off x="221107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110308</xdr:rowOff>
    </xdr:from>
    <xdr:to>
      <xdr:col>112</xdr:col>
      <xdr:colOff>38100</xdr:colOff>
      <xdr:row>106</xdr:row>
      <xdr:rowOff>40458</xdr:rowOff>
    </xdr:to>
    <xdr:sp macro="" textlink="">
      <xdr:nvSpPr>
        <xdr:cNvPr id="678" name="フローチャート: 判断 677"/>
        <xdr:cNvSpPr/>
      </xdr:nvSpPr>
      <xdr:spPr>
        <a:xfrm>
          <a:off x="2127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679" name="フローチャート: 判断 678"/>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4173</xdr:rowOff>
    </xdr:from>
    <xdr:to>
      <xdr:col>102</xdr:col>
      <xdr:colOff>165100</xdr:colOff>
      <xdr:row>106</xdr:row>
      <xdr:rowOff>105773</xdr:rowOff>
    </xdr:to>
    <xdr:sp macro="" textlink="">
      <xdr:nvSpPr>
        <xdr:cNvPr id="680" name="フローチャート: 判断 679"/>
        <xdr:cNvSpPr/>
      </xdr:nvSpPr>
      <xdr:spPr>
        <a:xfrm>
          <a:off x="19494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1" name="テキスト ボックス 6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2" name="テキスト ボックス 6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3" name="テキスト ボックス 6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4" name="テキスト ボックス 6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5" name="テキスト ボックス 6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152763</xdr:rowOff>
    </xdr:from>
    <xdr:to>
      <xdr:col>116</xdr:col>
      <xdr:colOff>114300</xdr:colOff>
      <xdr:row>107</xdr:row>
      <xdr:rowOff>82913</xdr:rowOff>
    </xdr:to>
    <xdr:sp macro="" textlink="">
      <xdr:nvSpPr>
        <xdr:cNvPr id="686" name="楕円 685"/>
        <xdr:cNvSpPr/>
      </xdr:nvSpPr>
      <xdr:spPr>
        <a:xfrm>
          <a:off x="221107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131190</xdr:rowOff>
    </xdr:from>
    <xdr:ext cx="469744" cy="259045"/>
    <xdr:sp macro="" textlink="">
      <xdr:nvSpPr>
        <xdr:cNvPr id="687" name="【庁舎】&#10;一人当たり面積該当値テキスト"/>
        <xdr:cNvSpPr txBox="1"/>
      </xdr:nvSpPr>
      <xdr:spPr>
        <a:xfrm>
          <a:off x="22199600"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157662</xdr:rowOff>
    </xdr:from>
    <xdr:to>
      <xdr:col>112</xdr:col>
      <xdr:colOff>38100</xdr:colOff>
      <xdr:row>107</xdr:row>
      <xdr:rowOff>87812</xdr:rowOff>
    </xdr:to>
    <xdr:sp macro="" textlink="">
      <xdr:nvSpPr>
        <xdr:cNvPr id="688" name="楕円 687"/>
        <xdr:cNvSpPr/>
      </xdr:nvSpPr>
      <xdr:spPr>
        <a:xfrm>
          <a:off x="21272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32113</xdr:rowOff>
    </xdr:from>
    <xdr:to>
      <xdr:col>116</xdr:col>
      <xdr:colOff>63500</xdr:colOff>
      <xdr:row>107</xdr:row>
      <xdr:rowOff>37012</xdr:rowOff>
    </xdr:to>
    <xdr:cxnSp macro="">
      <xdr:nvCxnSpPr>
        <xdr:cNvPr id="689" name="直線コネクタ 688"/>
        <xdr:cNvCxnSpPr/>
      </xdr:nvCxnSpPr>
      <xdr:spPr>
        <a:xfrm flipV="1">
          <a:off x="21323300" y="1837726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56985</xdr:rowOff>
    </xdr:from>
    <xdr:ext cx="469744" cy="259045"/>
    <xdr:sp macro="" textlink="">
      <xdr:nvSpPr>
        <xdr:cNvPr id="690" name="n_1aveValue【庁舎】&#10;一人当たり面積"/>
        <xdr:cNvSpPr txBox="1"/>
      </xdr:nvSpPr>
      <xdr:spPr>
        <a:xfrm>
          <a:off x="210757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691" name="n_2aveValue【庁舎】&#10;一人当たり面積"/>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122300</xdr:rowOff>
    </xdr:from>
    <xdr:ext cx="469744" cy="259045"/>
    <xdr:sp macro="" textlink="">
      <xdr:nvSpPr>
        <xdr:cNvPr id="692" name="n_3aveValue【庁舎】&#10;一人当たり面積"/>
        <xdr:cNvSpPr txBox="1"/>
      </xdr:nvSpPr>
      <xdr:spPr>
        <a:xfrm>
          <a:off x="19310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78939</xdr:rowOff>
    </xdr:from>
    <xdr:ext cx="469744" cy="259045"/>
    <xdr:sp macro="" textlink="">
      <xdr:nvSpPr>
        <xdr:cNvPr id="693" name="n_1mainValue【庁舎】&#10;一人当たり面積"/>
        <xdr:cNvSpPr txBox="1"/>
      </xdr:nvSpPr>
      <xdr:spPr>
        <a:xfrm>
          <a:off x="210757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類似団体と比較して特に有形固定資産減価償却率が高くなっている施設は「一般廃棄物処理施設」であり、特に低くなっている施設は「図書館」、「庁舎」である。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サービスにおいて不可欠である「一般廃棄物処理施設」については、共同汚水処理施設等の老朽化が進み、耐用年数が経過しつつある。点検、診断等の結果を総合管理計画の見直しに反映して充実化を図るとともに、維持管理、修繕、更新を含む老朽化対策に取り組む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　「図書館」においては、平成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年度に新規施設として文教福祉複合施設が竣工したことにより、類似団体平均を下回った。「庁舎」においては、平成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建設されたため、類似団体を下回る水準で推移している。どちらも新設されて間もない施設のため、長寿命化の観点から計画的な改修等を実施していくとともに、維持管理に係る経費の増加に留意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引き続き、公共施設等総合管理計画に基づき、施設の長寿命化、維持管理コストの縮減及び</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の推進を図りながら、公共施設等の最適化に努めていく。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15,375
15,280
115.71
7,562,692
7,292,810
230,122
4,386,070
6,965,295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の減少、少子高齢化の進行など、地域経済を支える基盤が根本的に軟弱であるため、本指数は類似団体を常に下回る結果となっている。また年度間比較でも、本町の財政構造に大きな変化がないことから、多少の上下はあるものの一定水準を保った推移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今後は、多様な住民サービスの提供に耐えうる財政体力を備えるため、中長期的視点に立った行財政経営を心掛けるとともに、年度間の財政調整を図るため、各種基金の充実にも努める。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45</xdr:row>
      <xdr:rowOff>79828</xdr:rowOff>
    </xdr:to>
    <xdr:cxnSp macro="">
      <xdr:nvCxnSpPr>
        <xdr:cNvPr id="66" name="直線コネクタ 65"/>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78015</xdr:rowOff>
    </xdr:from>
    <xdr:to>
      <xdr:col>23</xdr:col>
      <xdr:colOff>133350</xdr:colOff>
      <xdr:row>43</xdr:row>
      <xdr:rowOff>78015</xdr:rowOff>
    </xdr:to>
    <xdr:cxnSp macro="">
      <xdr:nvCxnSpPr>
        <xdr:cNvPr id="71" name="直線コネクタ 70"/>
        <xdr:cNvCxnSpPr/>
      </xdr:nvCxnSpPr>
      <xdr:spPr>
        <a:xfrm>
          <a:off x="4114800" y="7450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2"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78015</xdr:rowOff>
    </xdr:from>
    <xdr:to>
      <xdr:col>19</xdr:col>
      <xdr:colOff>133350</xdr:colOff>
      <xdr:row>43</xdr:row>
      <xdr:rowOff>95250</xdr:rowOff>
    </xdr:to>
    <xdr:cxnSp macro="">
      <xdr:nvCxnSpPr>
        <xdr:cNvPr id="74" name="直線コネクタ 73"/>
        <xdr:cNvCxnSpPr/>
      </xdr:nvCxnSpPr>
      <xdr:spPr>
        <a:xfrm flipV="1">
          <a:off x="3225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7" name="直線コネクタ 76"/>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8" name="フローチャート: 判断 77"/>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9" name="テキスト ボックス 78"/>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129722</xdr:rowOff>
    </xdr:to>
    <xdr:cxnSp macro="">
      <xdr:nvCxnSpPr>
        <xdr:cNvPr id="80" name="直線コネクタ 79"/>
        <xdr:cNvCxnSpPr/>
      </xdr:nvCxnSpPr>
      <xdr:spPr>
        <a:xfrm flipV="1">
          <a:off x="1447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4" name="テキスト ボックス 83"/>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27215</xdr:rowOff>
    </xdr:from>
    <xdr:to>
      <xdr:col>23</xdr:col>
      <xdr:colOff>184150</xdr:colOff>
      <xdr:row>43</xdr:row>
      <xdr:rowOff>128815</xdr:rowOff>
    </xdr:to>
    <xdr:sp macro="" textlink="">
      <xdr:nvSpPr>
        <xdr:cNvPr id="90" name="楕円 89"/>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170742</xdr:rowOff>
    </xdr:from>
    <xdr:ext cx="762000" cy="259045"/>
    <xdr:sp macro="" textlink="">
      <xdr:nvSpPr>
        <xdr:cNvPr id="91"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2" name="楕円 91"/>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113592</xdr:rowOff>
    </xdr:from>
    <xdr:ext cx="736600" cy="259045"/>
    <xdr:sp macro="" textlink="">
      <xdr:nvSpPr>
        <xdr:cNvPr id="93" name="テキスト ボックス 92"/>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4" name="楕円 93"/>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5" name="テキスト ボックス 94"/>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6" name="楕円 95"/>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7" name="テキスト ボックス 96"/>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年度に、地方消費税交付金の増収により一時的に減少した本比率は、平成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年度に、地方消費税交付金の減少と、統合小中学校の通学バス運行に係る経常的経費の発生により上昇に転じた。平成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年度は、廃棄物処理施設整備事業に係る元利償還金の基準財政需要額算入終了等により普通交付税が減少したことに加え、人件費や公債費支出が増加したことにより上昇し、平成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年度は町債の元利償還金や臨時保育士賃金などの経常的支出の増加により更に上昇した。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本比率が上昇傾向にあることを念頭に置き経常経費の縮減を徹底するとともに、より一層の健全化に努める。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167132</xdr:rowOff>
    </xdr:to>
    <xdr:cxnSp macro="">
      <xdr:nvCxnSpPr>
        <xdr:cNvPr id="127" name="直線コネクタ 126"/>
        <xdr:cNvCxnSpPr/>
      </xdr:nvCxnSpPr>
      <xdr:spPr>
        <a:xfrm flipV="1">
          <a:off x="4953000" y="1023035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8"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29" name="直線コネクタ 128"/>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30"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31" name="直線コネクタ 130"/>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12954</xdr:rowOff>
    </xdr:from>
    <xdr:to>
      <xdr:col>23</xdr:col>
      <xdr:colOff>133350</xdr:colOff>
      <xdr:row>63</xdr:row>
      <xdr:rowOff>37084</xdr:rowOff>
    </xdr:to>
    <xdr:cxnSp macro="">
      <xdr:nvCxnSpPr>
        <xdr:cNvPr id="132" name="直線コネクタ 131"/>
        <xdr:cNvCxnSpPr/>
      </xdr:nvCxnSpPr>
      <xdr:spPr>
        <a:xfrm>
          <a:off x="4114800" y="1081430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45229</xdr:rowOff>
    </xdr:from>
    <xdr:ext cx="762000" cy="259045"/>
    <xdr:sp macro="" textlink="">
      <xdr:nvSpPr>
        <xdr:cNvPr id="133" name="財政構造の弾力性平均値テキスト"/>
        <xdr:cNvSpPr txBox="1"/>
      </xdr:nvSpPr>
      <xdr:spPr>
        <a:xfrm>
          <a:off x="5041900" y="1084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112014</xdr:rowOff>
    </xdr:from>
    <xdr:to>
      <xdr:col>19</xdr:col>
      <xdr:colOff>133350</xdr:colOff>
      <xdr:row>63</xdr:row>
      <xdr:rowOff>12954</xdr:rowOff>
    </xdr:to>
    <xdr:cxnSp macro="">
      <xdr:nvCxnSpPr>
        <xdr:cNvPr id="135" name="直線コネクタ 134"/>
        <xdr:cNvCxnSpPr/>
      </xdr:nvCxnSpPr>
      <xdr:spPr>
        <a:xfrm>
          <a:off x="3225800" y="1074191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6" name="フローチャート: 判断 135"/>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140225</xdr:rowOff>
    </xdr:from>
    <xdr:ext cx="736600" cy="259045"/>
    <xdr:sp macro="" textlink="">
      <xdr:nvSpPr>
        <xdr:cNvPr id="137" name="テキスト ボックス 136"/>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90424</xdr:rowOff>
    </xdr:from>
    <xdr:to>
      <xdr:col>15</xdr:col>
      <xdr:colOff>82550</xdr:colOff>
      <xdr:row>62</xdr:row>
      <xdr:rowOff>112014</xdr:rowOff>
    </xdr:to>
    <xdr:cxnSp macro="">
      <xdr:nvCxnSpPr>
        <xdr:cNvPr id="138" name="直線コネクタ 137"/>
        <xdr:cNvCxnSpPr/>
      </xdr:nvCxnSpPr>
      <xdr:spPr>
        <a:xfrm>
          <a:off x="2336800" y="1054887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10414</xdr:rowOff>
    </xdr:from>
    <xdr:to>
      <xdr:col>15</xdr:col>
      <xdr:colOff>133350</xdr:colOff>
      <xdr:row>63</xdr:row>
      <xdr:rowOff>112014</xdr:rowOff>
    </xdr:to>
    <xdr:sp macro="" textlink="">
      <xdr:nvSpPr>
        <xdr:cNvPr id="139" name="フローチャート: 判断 138"/>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96791</xdr:rowOff>
    </xdr:from>
    <xdr:ext cx="762000" cy="259045"/>
    <xdr:sp macro="" textlink="">
      <xdr:nvSpPr>
        <xdr:cNvPr id="140" name="テキスト ボックス 139"/>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90424</xdr:rowOff>
    </xdr:from>
    <xdr:to>
      <xdr:col>11</xdr:col>
      <xdr:colOff>31750</xdr:colOff>
      <xdr:row>62</xdr:row>
      <xdr:rowOff>68580</xdr:rowOff>
    </xdr:to>
    <xdr:cxnSp macro="">
      <xdr:nvCxnSpPr>
        <xdr:cNvPr id="141" name="直線コネクタ 140"/>
        <xdr:cNvCxnSpPr/>
      </xdr:nvCxnSpPr>
      <xdr:spPr>
        <a:xfrm flipV="1">
          <a:off x="1447800" y="1054887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2" name="フローチャート: 判断 141"/>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3" name="テキスト ボックス 142"/>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4" name="フローチャート: 判断 143"/>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45" name="テキスト ボックス 144"/>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157734</xdr:rowOff>
    </xdr:from>
    <xdr:to>
      <xdr:col>23</xdr:col>
      <xdr:colOff>184150</xdr:colOff>
      <xdr:row>63</xdr:row>
      <xdr:rowOff>87884</xdr:rowOff>
    </xdr:to>
    <xdr:sp macro="" textlink="">
      <xdr:nvSpPr>
        <xdr:cNvPr id="151" name="楕円 150"/>
        <xdr:cNvSpPr/>
      </xdr:nvSpPr>
      <xdr:spPr>
        <a:xfrm>
          <a:off x="49022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2811</xdr:rowOff>
    </xdr:from>
    <xdr:ext cx="762000" cy="259045"/>
    <xdr:sp macro="" textlink="">
      <xdr:nvSpPr>
        <xdr:cNvPr id="152" name="財政構造の弾力性該当値テキスト"/>
        <xdr:cNvSpPr txBox="1"/>
      </xdr:nvSpPr>
      <xdr:spPr>
        <a:xfrm>
          <a:off x="50419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133604</xdr:rowOff>
    </xdr:from>
    <xdr:to>
      <xdr:col>19</xdr:col>
      <xdr:colOff>184150</xdr:colOff>
      <xdr:row>63</xdr:row>
      <xdr:rowOff>63754</xdr:rowOff>
    </xdr:to>
    <xdr:sp macro="" textlink="">
      <xdr:nvSpPr>
        <xdr:cNvPr id="153" name="楕円 152"/>
        <xdr:cNvSpPr/>
      </xdr:nvSpPr>
      <xdr:spPr>
        <a:xfrm>
          <a:off x="4064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73931</xdr:rowOff>
    </xdr:from>
    <xdr:ext cx="736600" cy="259045"/>
    <xdr:sp macro="" textlink="">
      <xdr:nvSpPr>
        <xdr:cNvPr id="154" name="テキスト ボックス 153"/>
        <xdr:cNvSpPr txBox="1"/>
      </xdr:nvSpPr>
      <xdr:spPr>
        <a:xfrm>
          <a:off x="3733800" y="1053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61214</xdr:rowOff>
    </xdr:from>
    <xdr:to>
      <xdr:col>15</xdr:col>
      <xdr:colOff>133350</xdr:colOff>
      <xdr:row>62</xdr:row>
      <xdr:rowOff>162814</xdr:rowOff>
    </xdr:to>
    <xdr:sp macro="" textlink="">
      <xdr:nvSpPr>
        <xdr:cNvPr id="155" name="楕円 154"/>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56" name="テキスト ボックス 155"/>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39624</xdr:rowOff>
    </xdr:from>
    <xdr:to>
      <xdr:col>11</xdr:col>
      <xdr:colOff>82550</xdr:colOff>
      <xdr:row>61</xdr:row>
      <xdr:rowOff>141224</xdr:rowOff>
    </xdr:to>
    <xdr:sp macro="" textlink="">
      <xdr:nvSpPr>
        <xdr:cNvPr id="157" name="楕円 156"/>
        <xdr:cNvSpPr/>
      </xdr:nvSpPr>
      <xdr:spPr>
        <a:xfrm>
          <a:off x="2286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151401</xdr:rowOff>
    </xdr:from>
    <xdr:ext cx="762000" cy="259045"/>
    <xdr:sp macro="" textlink="">
      <xdr:nvSpPr>
        <xdr:cNvPr id="158" name="テキスト ボックス 157"/>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9" name="楕円 158"/>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60" name="テキスト ボックス 159"/>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[159,553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年度は、廃校や老朽公共施設の解体に係る臨時的経費が発生したことにより本経費が増加した。平成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人件費は前年度よりも減少したものの、路線バスの運行維持のための補助金を補助費等から物件費に、通学バス運行に係る委託料を扶助費から物件費にそれぞれ性質別分析を変更したことなどにより物件費が増加し、前年度よりさらに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今後は、更なる行財政改革を進めつつ、住民の多様なニーズにも的確に対応できるよう、簡素で効率的な行財政運営を目指す。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147532</xdr:rowOff>
    </xdr:from>
    <xdr:to>
      <xdr:col>23</xdr:col>
      <xdr:colOff>133350</xdr:colOff>
      <xdr:row>89</xdr:row>
      <xdr:rowOff>97830</xdr:rowOff>
    </xdr:to>
    <xdr:cxnSp macro="">
      <xdr:nvCxnSpPr>
        <xdr:cNvPr id="192" name="直線コネクタ 191"/>
        <xdr:cNvCxnSpPr/>
      </xdr:nvCxnSpPr>
      <xdr:spPr>
        <a:xfrm flipV="1">
          <a:off x="4953000" y="13692082"/>
          <a:ext cx="0" cy="1664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69907</xdr:rowOff>
    </xdr:from>
    <xdr:ext cx="762000" cy="259045"/>
    <xdr:sp macro="" textlink="">
      <xdr:nvSpPr>
        <xdr:cNvPr id="193" name="人件費・物件費等の状況最小値テキスト"/>
        <xdr:cNvSpPr txBox="1"/>
      </xdr:nvSpPr>
      <xdr:spPr>
        <a:xfrm>
          <a:off x="5041900" y="1532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97830</xdr:rowOff>
    </xdr:from>
    <xdr:to>
      <xdr:col>24</xdr:col>
      <xdr:colOff>12700</xdr:colOff>
      <xdr:row>89</xdr:row>
      <xdr:rowOff>97830</xdr:rowOff>
    </xdr:to>
    <xdr:cxnSp macro="">
      <xdr:nvCxnSpPr>
        <xdr:cNvPr id="194" name="直線コネクタ 193"/>
        <xdr:cNvCxnSpPr/>
      </xdr:nvCxnSpPr>
      <xdr:spPr>
        <a:xfrm>
          <a:off x="4864100" y="1535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62459</xdr:rowOff>
    </xdr:from>
    <xdr:ext cx="762000" cy="259045"/>
    <xdr:sp macro="" textlink="">
      <xdr:nvSpPr>
        <xdr:cNvPr id="195" name="人件費・物件費等の状況最大値テキスト"/>
        <xdr:cNvSpPr txBox="1"/>
      </xdr:nvSpPr>
      <xdr:spPr>
        <a:xfrm>
          <a:off x="5041900" y="134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147532</xdr:rowOff>
    </xdr:from>
    <xdr:to>
      <xdr:col>24</xdr:col>
      <xdr:colOff>12700</xdr:colOff>
      <xdr:row>79</xdr:row>
      <xdr:rowOff>147532</xdr:rowOff>
    </xdr:to>
    <xdr:cxnSp macro="">
      <xdr:nvCxnSpPr>
        <xdr:cNvPr id="196" name="直線コネクタ 195"/>
        <xdr:cNvCxnSpPr/>
      </xdr:nvCxnSpPr>
      <xdr:spPr>
        <a:xfrm>
          <a:off x="4864100" y="1369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13148</xdr:rowOff>
    </xdr:from>
    <xdr:to>
      <xdr:col>23</xdr:col>
      <xdr:colOff>133350</xdr:colOff>
      <xdr:row>82</xdr:row>
      <xdr:rowOff>138798</xdr:rowOff>
    </xdr:to>
    <xdr:cxnSp macro="">
      <xdr:nvCxnSpPr>
        <xdr:cNvPr id="197" name="直線コネクタ 196"/>
        <xdr:cNvCxnSpPr/>
      </xdr:nvCxnSpPr>
      <xdr:spPr>
        <a:xfrm>
          <a:off x="4114800" y="14072048"/>
          <a:ext cx="838200" cy="12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110368</xdr:rowOff>
    </xdr:from>
    <xdr:ext cx="762000" cy="259045"/>
    <xdr:sp macro="" textlink="">
      <xdr:nvSpPr>
        <xdr:cNvPr id="198" name="人件費・物件費等の状況平均値テキスト"/>
        <xdr:cNvSpPr txBox="1"/>
      </xdr:nvSpPr>
      <xdr:spPr>
        <a:xfrm>
          <a:off x="5041900" y="14169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138291</xdr:rowOff>
    </xdr:from>
    <xdr:to>
      <xdr:col>23</xdr:col>
      <xdr:colOff>184150</xdr:colOff>
      <xdr:row>83</xdr:row>
      <xdr:rowOff>68441</xdr:rowOff>
    </xdr:to>
    <xdr:sp macro="" textlink="">
      <xdr:nvSpPr>
        <xdr:cNvPr id="199" name="フローチャート: 判断 198"/>
        <xdr:cNvSpPr/>
      </xdr:nvSpPr>
      <xdr:spPr>
        <a:xfrm>
          <a:off x="4902200" y="1419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160147</xdr:rowOff>
    </xdr:from>
    <xdr:to>
      <xdr:col>19</xdr:col>
      <xdr:colOff>133350</xdr:colOff>
      <xdr:row>82</xdr:row>
      <xdr:rowOff>13148</xdr:rowOff>
    </xdr:to>
    <xdr:cxnSp macro="">
      <xdr:nvCxnSpPr>
        <xdr:cNvPr id="200" name="直線コネクタ 199"/>
        <xdr:cNvCxnSpPr/>
      </xdr:nvCxnSpPr>
      <xdr:spPr>
        <a:xfrm>
          <a:off x="3225800" y="14047597"/>
          <a:ext cx="889000" cy="2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123594</xdr:rowOff>
    </xdr:from>
    <xdr:to>
      <xdr:col>19</xdr:col>
      <xdr:colOff>184150</xdr:colOff>
      <xdr:row>83</xdr:row>
      <xdr:rowOff>53744</xdr:rowOff>
    </xdr:to>
    <xdr:sp macro="" textlink="">
      <xdr:nvSpPr>
        <xdr:cNvPr id="201" name="フローチャート: 判断 200"/>
        <xdr:cNvSpPr/>
      </xdr:nvSpPr>
      <xdr:spPr>
        <a:xfrm>
          <a:off x="4064000" y="1418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38521</xdr:rowOff>
    </xdr:from>
    <xdr:ext cx="736600" cy="259045"/>
    <xdr:sp macro="" textlink="">
      <xdr:nvSpPr>
        <xdr:cNvPr id="202" name="テキスト ボックス 201"/>
        <xdr:cNvSpPr txBox="1"/>
      </xdr:nvSpPr>
      <xdr:spPr>
        <a:xfrm>
          <a:off x="3733800" y="14268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96686</xdr:rowOff>
    </xdr:from>
    <xdr:to>
      <xdr:col>15</xdr:col>
      <xdr:colOff>82550</xdr:colOff>
      <xdr:row>81</xdr:row>
      <xdr:rowOff>160147</xdr:rowOff>
    </xdr:to>
    <xdr:cxnSp macro="">
      <xdr:nvCxnSpPr>
        <xdr:cNvPr id="203" name="直線コネクタ 202"/>
        <xdr:cNvCxnSpPr/>
      </xdr:nvCxnSpPr>
      <xdr:spPr>
        <a:xfrm>
          <a:off x="2336800" y="13984136"/>
          <a:ext cx="889000" cy="6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108462</xdr:rowOff>
    </xdr:from>
    <xdr:to>
      <xdr:col>15</xdr:col>
      <xdr:colOff>133350</xdr:colOff>
      <xdr:row>83</xdr:row>
      <xdr:rowOff>38612</xdr:rowOff>
    </xdr:to>
    <xdr:sp macro="" textlink="">
      <xdr:nvSpPr>
        <xdr:cNvPr id="204" name="フローチャート: 判断 203"/>
        <xdr:cNvSpPr/>
      </xdr:nvSpPr>
      <xdr:spPr>
        <a:xfrm>
          <a:off x="3175000" y="1416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23389</xdr:rowOff>
    </xdr:from>
    <xdr:ext cx="762000" cy="259045"/>
    <xdr:sp macro="" textlink="">
      <xdr:nvSpPr>
        <xdr:cNvPr id="205" name="テキスト ボックス 204"/>
        <xdr:cNvSpPr txBox="1"/>
      </xdr:nvSpPr>
      <xdr:spPr>
        <a:xfrm>
          <a:off x="2844800" y="1425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166835</xdr:rowOff>
    </xdr:from>
    <xdr:to>
      <xdr:col>11</xdr:col>
      <xdr:colOff>31750</xdr:colOff>
      <xdr:row>81</xdr:row>
      <xdr:rowOff>96686</xdr:rowOff>
    </xdr:to>
    <xdr:cxnSp macro="">
      <xdr:nvCxnSpPr>
        <xdr:cNvPr id="206" name="直線コネクタ 205"/>
        <xdr:cNvCxnSpPr/>
      </xdr:nvCxnSpPr>
      <xdr:spPr>
        <a:xfrm>
          <a:off x="1447800" y="13882835"/>
          <a:ext cx="889000" cy="10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155918</xdr:rowOff>
    </xdr:from>
    <xdr:to>
      <xdr:col>11</xdr:col>
      <xdr:colOff>82550</xdr:colOff>
      <xdr:row>82</xdr:row>
      <xdr:rowOff>86068</xdr:rowOff>
    </xdr:to>
    <xdr:sp macro="" textlink="">
      <xdr:nvSpPr>
        <xdr:cNvPr id="207" name="フローチャート: 判断 206"/>
        <xdr:cNvSpPr/>
      </xdr:nvSpPr>
      <xdr:spPr>
        <a:xfrm>
          <a:off x="2286000" y="1404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70845</xdr:rowOff>
    </xdr:from>
    <xdr:ext cx="762000" cy="259045"/>
    <xdr:sp macro="" textlink="">
      <xdr:nvSpPr>
        <xdr:cNvPr id="208" name="テキスト ボックス 207"/>
        <xdr:cNvSpPr txBox="1"/>
      </xdr:nvSpPr>
      <xdr:spPr>
        <a:xfrm>
          <a:off x="1955800" y="1412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167004</xdr:rowOff>
    </xdr:from>
    <xdr:to>
      <xdr:col>7</xdr:col>
      <xdr:colOff>31750</xdr:colOff>
      <xdr:row>87</xdr:row>
      <xdr:rowOff>97154</xdr:rowOff>
    </xdr:to>
    <xdr:sp macro="" textlink="">
      <xdr:nvSpPr>
        <xdr:cNvPr id="209" name="フローチャート: 判断 208"/>
        <xdr:cNvSpPr/>
      </xdr:nvSpPr>
      <xdr:spPr>
        <a:xfrm>
          <a:off x="1397000" y="1491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81931</xdr:rowOff>
    </xdr:from>
    <xdr:ext cx="762000" cy="259045"/>
    <xdr:sp macro="" textlink="">
      <xdr:nvSpPr>
        <xdr:cNvPr id="210" name="テキスト ボックス 209"/>
        <xdr:cNvSpPr txBox="1"/>
      </xdr:nvSpPr>
      <xdr:spPr>
        <a:xfrm>
          <a:off x="1066800" y="149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87998</xdr:rowOff>
    </xdr:from>
    <xdr:to>
      <xdr:col>23</xdr:col>
      <xdr:colOff>184150</xdr:colOff>
      <xdr:row>83</xdr:row>
      <xdr:rowOff>18148</xdr:rowOff>
    </xdr:to>
    <xdr:sp macro="" textlink="">
      <xdr:nvSpPr>
        <xdr:cNvPr id="216" name="楕円 215"/>
        <xdr:cNvSpPr/>
      </xdr:nvSpPr>
      <xdr:spPr>
        <a:xfrm>
          <a:off x="4902200" y="1414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104525</xdr:rowOff>
    </xdr:from>
    <xdr:ext cx="762000" cy="259045"/>
    <xdr:sp macro="" textlink="">
      <xdr:nvSpPr>
        <xdr:cNvPr id="217" name="人件費・物件費等の状況該当値テキスト"/>
        <xdr:cNvSpPr txBox="1"/>
      </xdr:nvSpPr>
      <xdr:spPr>
        <a:xfrm>
          <a:off x="5041900" y="1399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133798</xdr:rowOff>
    </xdr:from>
    <xdr:to>
      <xdr:col>19</xdr:col>
      <xdr:colOff>184150</xdr:colOff>
      <xdr:row>82</xdr:row>
      <xdr:rowOff>63948</xdr:rowOff>
    </xdr:to>
    <xdr:sp macro="" textlink="">
      <xdr:nvSpPr>
        <xdr:cNvPr id="218" name="楕円 217"/>
        <xdr:cNvSpPr/>
      </xdr:nvSpPr>
      <xdr:spPr>
        <a:xfrm>
          <a:off x="4064000" y="140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74125</xdr:rowOff>
    </xdr:from>
    <xdr:ext cx="736600" cy="259045"/>
    <xdr:sp macro="" textlink="">
      <xdr:nvSpPr>
        <xdr:cNvPr id="219" name="テキスト ボックス 218"/>
        <xdr:cNvSpPr txBox="1"/>
      </xdr:nvSpPr>
      <xdr:spPr>
        <a:xfrm>
          <a:off x="3733800" y="13790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109347</xdr:rowOff>
    </xdr:from>
    <xdr:to>
      <xdr:col>15</xdr:col>
      <xdr:colOff>133350</xdr:colOff>
      <xdr:row>82</xdr:row>
      <xdr:rowOff>39497</xdr:rowOff>
    </xdr:to>
    <xdr:sp macro="" textlink="">
      <xdr:nvSpPr>
        <xdr:cNvPr id="220" name="楕円 219"/>
        <xdr:cNvSpPr/>
      </xdr:nvSpPr>
      <xdr:spPr>
        <a:xfrm>
          <a:off x="3175000" y="1399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49674</xdr:rowOff>
    </xdr:from>
    <xdr:ext cx="762000" cy="259045"/>
    <xdr:sp macro="" textlink="">
      <xdr:nvSpPr>
        <xdr:cNvPr id="221" name="テキスト ボックス 220"/>
        <xdr:cNvSpPr txBox="1"/>
      </xdr:nvSpPr>
      <xdr:spPr>
        <a:xfrm>
          <a:off x="2844800" y="1376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45886</xdr:rowOff>
    </xdr:from>
    <xdr:to>
      <xdr:col>11</xdr:col>
      <xdr:colOff>82550</xdr:colOff>
      <xdr:row>81</xdr:row>
      <xdr:rowOff>147486</xdr:rowOff>
    </xdr:to>
    <xdr:sp macro="" textlink="">
      <xdr:nvSpPr>
        <xdr:cNvPr id="222" name="楕円 221"/>
        <xdr:cNvSpPr/>
      </xdr:nvSpPr>
      <xdr:spPr>
        <a:xfrm>
          <a:off x="2286000" y="1393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157663</xdr:rowOff>
    </xdr:from>
    <xdr:ext cx="762000" cy="259045"/>
    <xdr:sp macro="" textlink="">
      <xdr:nvSpPr>
        <xdr:cNvPr id="223" name="テキスト ボックス 222"/>
        <xdr:cNvSpPr txBox="1"/>
      </xdr:nvSpPr>
      <xdr:spPr>
        <a:xfrm>
          <a:off x="1955800" y="137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116035</xdr:rowOff>
    </xdr:from>
    <xdr:to>
      <xdr:col>7</xdr:col>
      <xdr:colOff>31750</xdr:colOff>
      <xdr:row>81</xdr:row>
      <xdr:rowOff>46185</xdr:rowOff>
    </xdr:to>
    <xdr:sp macro="" textlink="">
      <xdr:nvSpPr>
        <xdr:cNvPr id="224" name="楕円 223"/>
        <xdr:cNvSpPr/>
      </xdr:nvSpPr>
      <xdr:spPr>
        <a:xfrm>
          <a:off x="1397000" y="138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56362</xdr:rowOff>
    </xdr:from>
    <xdr:ext cx="762000" cy="259045"/>
    <xdr:sp macro="" textlink="">
      <xdr:nvSpPr>
        <xdr:cNvPr id="225" name="テキスト ボックス 224"/>
        <xdr:cNvSpPr txBox="1"/>
      </xdr:nvSpPr>
      <xdr:spPr>
        <a:xfrm>
          <a:off x="1066800" y="1360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本町のラスパイレス指数は、国の給与水準を上回る１００．２となり、類似団体平均を大きく上回る結果となった。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初任給の基準の相違、給料表の引上げ率の相違、経験年数階層の変動等により、類似団体内平均値を上回っていることから、引き続き、国の給与制度に準拠した制度運用の徹底等により、本指数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7055</xdr:rowOff>
    </xdr:from>
    <xdr:to>
      <xdr:col>81</xdr:col>
      <xdr:colOff>44450</xdr:colOff>
      <xdr:row>88</xdr:row>
      <xdr:rowOff>80434</xdr:rowOff>
    </xdr:to>
    <xdr:cxnSp macro="">
      <xdr:nvCxnSpPr>
        <xdr:cNvPr id="254" name="直線コネクタ 253"/>
        <xdr:cNvCxnSpPr/>
      </xdr:nvCxnSpPr>
      <xdr:spPr>
        <a:xfrm flipV="1">
          <a:off x="17018000" y="13894505"/>
          <a:ext cx="0" cy="1273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5"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6" name="直線コネクタ 255"/>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93432</xdr:rowOff>
    </xdr:from>
    <xdr:ext cx="762000" cy="259045"/>
    <xdr:sp macro="" textlink="">
      <xdr:nvSpPr>
        <xdr:cNvPr id="257" name="給与水準   （国との比較）最大値テキスト"/>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7055</xdr:rowOff>
    </xdr:from>
    <xdr:to>
      <xdr:col>81</xdr:col>
      <xdr:colOff>133350</xdr:colOff>
      <xdr:row>81</xdr:row>
      <xdr:rowOff>7055</xdr:rowOff>
    </xdr:to>
    <xdr:cxnSp macro="">
      <xdr:nvCxnSpPr>
        <xdr:cNvPr id="258" name="直線コネクタ 257"/>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147461</xdr:rowOff>
    </xdr:to>
    <xdr:cxnSp macro="">
      <xdr:nvCxnSpPr>
        <xdr:cNvPr id="259" name="直線コネクタ 258"/>
        <xdr:cNvCxnSpPr/>
      </xdr:nvCxnSpPr>
      <xdr:spPr>
        <a:xfrm flipV="1">
          <a:off x="16179800" y="15168034"/>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0"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1" name="フローチャート: 判断 260"/>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147461</xdr:rowOff>
    </xdr:from>
    <xdr:to>
      <xdr:col>77</xdr:col>
      <xdr:colOff>44450</xdr:colOff>
      <xdr:row>89</xdr:row>
      <xdr:rowOff>69850</xdr:rowOff>
    </xdr:to>
    <xdr:cxnSp macro="">
      <xdr:nvCxnSpPr>
        <xdr:cNvPr id="262" name="直線コネクタ 261"/>
        <xdr:cNvCxnSpPr/>
      </xdr:nvCxnSpPr>
      <xdr:spPr>
        <a:xfrm flipV="1">
          <a:off x="15290800" y="152350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3" name="フローチャート: 判断 262"/>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4" name="テキスト ボックス 263"/>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29634</xdr:rowOff>
    </xdr:from>
    <xdr:to>
      <xdr:col>72</xdr:col>
      <xdr:colOff>203200</xdr:colOff>
      <xdr:row>89</xdr:row>
      <xdr:rowOff>69850</xdr:rowOff>
    </xdr:to>
    <xdr:cxnSp macro="">
      <xdr:nvCxnSpPr>
        <xdr:cNvPr id="265" name="直線コネクタ 264"/>
        <xdr:cNvCxnSpPr/>
      </xdr:nvCxnSpPr>
      <xdr:spPr>
        <a:xfrm>
          <a:off x="14401800" y="152886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6" name="フローチャート: 判断 265"/>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7" name="テキスト ボックス 266"/>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53622</xdr:rowOff>
    </xdr:from>
    <xdr:to>
      <xdr:col>68</xdr:col>
      <xdr:colOff>152400</xdr:colOff>
      <xdr:row>89</xdr:row>
      <xdr:rowOff>29634</xdr:rowOff>
    </xdr:to>
    <xdr:cxnSp macro="">
      <xdr:nvCxnSpPr>
        <xdr:cNvPr id="268" name="直線コネクタ 267"/>
        <xdr:cNvCxnSpPr/>
      </xdr:nvCxnSpPr>
      <xdr:spPr>
        <a:xfrm>
          <a:off x="13512800" y="1514122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0" name="テキスト ボックス 269"/>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71" name="フローチャート: 判断 270"/>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72" name="テキスト ボックス 271"/>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8" name="楕円 277"/>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96961</xdr:rowOff>
    </xdr:from>
    <xdr:ext cx="762000" cy="259045"/>
    <xdr:sp macro="" textlink="">
      <xdr:nvSpPr>
        <xdr:cNvPr id="279" name="給与水準   （国との比較）該当値テキスト"/>
        <xdr:cNvSpPr txBox="1"/>
      </xdr:nvSpPr>
      <xdr:spPr>
        <a:xfrm>
          <a:off x="17106900" y="1501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96661</xdr:rowOff>
    </xdr:from>
    <xdr:to>
      <xdr:col>77</xdr:col>
      <xdr:colOff>95250</xdr:colOff>
      <xdr:row>89</xdr:row>
      <xdr:rowOff>26811</xdr:rowOff>
    </xdr:to>
    <xdr:sp macro="" textlink="">
      <xdr:nvSpPr>
        <xdr:cNvPr id="280" name="楕円 279"/>
        <xdr:cNvSpPr/>
      </xdr:nvSpPr>
      <xdr:spPr>
        <a:xfrm>
          <a:off x="16129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11588</xdr:rowOff>
    </xdr:from>
    <xdr:ext cx="736600" cy="259045"/>
    <xdr:sp macro="" textlink="">
      <xdr:nvSpPr>
        <xdr:cNvPr id="281" name="テキスト ボックス 280"/>
        <xdr:cNvSpPr txBox="1"/>
      </xdr:nvSpPr>
      <xdr:spPr>
        <a:xfrm>
          <a:off x="15798800" y="1527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2" name="楕円 281"/>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3" name="テキスト ボックス 282"/>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150284</xdr:rowOff>
    </xdr:from>
    <xdr:to>
      <xdr:col>68</xdr:col>
      <xdr:colOff>203200</xdr:colOff>
      <xdr:row>89</xdr:row>
      <xdr:rowOff>80434</xdr:rowOff>
    </xdr:to>
    <xdr:sp macro="" textlink="">
      <xdr:nvSpPr>
        <xdr:cNvPr id="284" name="楕円 283"/>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65211</xdr:rowOff>
    </xdr:from>
    <xdr:ext cx="762000" cy="259045"/>
    <xdr:sp macro="" textlink="">
      <xdr:nvSpPr>
        <xdr:cNvPr id="285" name="テキスト ボックス 284"/>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2822</xdr:rowOff>
    </xdr:from>
    <xdr:to>
      <xdr:col>64</xdr:col>
      <xdr:colOff>152400</xdr:colOff>
      <xdr:row>88</xdr:row>
      <xdr:rowOff>104422</xdr:rowOff>
    </xdr:to>
    <xdr:sp macro="" textlink="">
      <xdr:nvSpPr>
        <xdr:cNvPr id="286" name="楕円 285"/>
        <xdr:cNvSpPr/>
      </xdr:nvSpPr>
      <xdr:spPr>
        <a:xfrm>
          <a:off x="13462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89199</xdr:rowOff>
    </xdr:from>
    <xdr:ext cx="762000" cy="259045"/>
    <xdr:sp macro="" textlink="">
      <xdr:nvSpPr>
        <xdr:cNvPr id="287" name="テキスト ボックス 286"/>
        <xdr:cNvSpPr txBox="1"/>
      </xdr:nvSpPr>
      <xdr:spPr>
        <a:xfrm>
          <a:off x="13131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地区公民館管理体制の見直し、学校給食調理業務の民間委託等事務事業の見直し、新規採用の抑制等により、８．００人と類似団体内平均を１．５３人下回っている。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今後も、これまでの定員適正化の実績を踏まえた計画的な職員採用、さらには職員配置の一層の効率化・適正化を推進しながら、抑制基調の定員管理を継続する。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120106</xdr:rowOff>
    </xdr:from>
    <xdr:to>
      <xdr:col>81</xdr:col>
      <xdr:colOff>44450</xdr:colOff>
      <xdr:row>66</xdr:row>
      <xdr:rowOff>89444</xdr:rowOff>
    </xdr:to>
    <xdr:cxnSp macro="">
      <xdr:nvCxnSpPr>
        <xdr:cNvPr id="319" name="直線コネクタ 318"/>
        <xdr:cNvCxnSpPr/>
      </xdr:nvCxnSpPr>
      <xdr:spPr>
        <a:xfrm flipV="1">
          <a:off x="17018000" y="10064206"/>
          <a:ext cx="0" cy="1340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61521</xdr:rowOff>
    </xdr:from>
    <xdr:ext cx="762000" cy="259045"/>
    <xdr:sp macro="" textlink="">
      <xdr:nvSpPr>
        <xdr:cNvPr id="320" name="定員管理の状況最小値テキスト"/>
        <xdr:cNvSpPr txBox="1"/>
      </xdr:nvSpPr>
      <xdr:spPr>
        <a:xfrm>
          <a:off x="17106900" y="113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89444</xdr:rowOff>
    </xdr:from>
    <xdr:to>
      <xdr:col>81</xdr:col>
      <xdr:colOff>133350</xdr:colOff>
      <xdr:row>66</xdr:row>
      <xdr:rowOff>89444</xdr:rowOff>
    </xdr:to>
    <xdr:cxnSp macro="">
      <xdr:nvCxnSpPr>
        <xdr:cNvPr id="321" name="直線コネクタ 320"/>
        <xdr:cNvCxnSpPr/>
      </xdr:nvCxnSpPr>
      <xdr:spPr>
        <a:xfrm>
          <a:off x="16929100" y="114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35033</xdr:rowOff>
    </xdr:from>
    <xdr:ext cx="762000" cy="259045"/>
    <xdr:sp macro="" textlink="">
      <xdr:nvSpPr>
        <xdr:cNvPr id="322" name="定員管理の状況最大値テキスト"/>
        <xdr:cNvSpPr txBox="1"/>
      </xdr:nvSpPr>
      <xdr:spPr>
        <a:xfrm>
          <a:off x="17106900" y="98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120106</xdr:rowOff>
    </xdr:from>
    <xdr:to>
      <xdr:col>81</xdr:col>
      <xdr:colOff>133350</xdr:colOff>
      <xdr:row>58</xdr:row>
      <xdr:rowOff>120106</xdr:rowOff>
    </xdr:to>
    <xdr:cxnSp macro="">
      <xdr:nvCxnSpPr>
        <xdr:cNvPr id="323" name="直線コネクタ 322"/>
        <xdr:cNvCxnSpPr/>
      </xdr:nvCxnSpPr>
      <xdr:spPr>
        <a:xfrm>
          <a:off x="16929100" y="1006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150313</xdr:rowOff>
    </xdr:from>
    <xdr:to>
      <xdr:col>81</xdr:col>
      <xdr:colOff>44450</xdr:colOff>
      <xdr:row>59</xdr:row>
      <xdr:rowOff>162378</xdr:rowOff>
    </xdr:to>
    <xdr:cxnSp macro="">
      <xdr:nvCxnSpPr>
        <xdr:cNvPr id="324" name="直線コネクタ 323"/>
        <xdr:cNvCxnSpPr/>
      </xdr:nvCxnSpPr>
      <xdr:spPr>
        <a:xfrm>
          <a:off x="16179800" y="1026586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5"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6" name="フローチャート: 判断 325"/>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126184</xdr:rowOff>
    </xdr:from>
    <xdr:to>
      <xdr:col>77</xdr:col>
      <xdr:colOff>44450</xdr:colOff>
      <xdr:row>59</xdr:row>
      <xdr:rowOff>150313</xdr:rowOff>
    </xdr:to>
    <xdr:cxnSp macro="">
      <xdr:nvCxnSpPr>
        <xdr:cNvPr id="327" name="直線コネクタ 326"/>
        <xdr:cNvCxnSpPr/>
      </xdr:nvCxnSpPr>
      <xdr:spPr>
        <a:xfrm>
          <a:off x="15290800" y="1024173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28" name="フローチャート: 判断 327"/>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98079</xdr:rowOff>
    </xdr:from>
    <xdr:ext cx="736600" cy="259045"/>
    <xdr:sp macro="" textlink="">
      <xdr:nvSpPr>
        <xdr:cNvPr id="329" name="テキスト ボックス 328"/>
        <xdr:cNvSpPr txBox="1"/>
      </xdr:nvSpPr>
      <xdr:spPr>
        <a:xfrm>
          <a:off x="15798800" y="1055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89988</xdr:rowOff>
    </xdr:from>
    <xdr:to>
      <xdr:col>72</xdr:col>
      <xdr:colOff>203200</xdr:colOff>
      <xdr:row>59</xdr:row>
      <xdr:rowOff>126184</xdr:rowOff>
    </xdr:to>
    <xdr:cxnSp macro="">
      <xdr:nvCxnSpPr>
        <xdr:cNvPr id="330" name="直線コネクタ 329"/>
        <xdr:cNvCxnSpPr/>
      </xdr:nvCxnSpPr>
      <xdr:spPr>
        <a:xfrm>
          <a:off x="14401800" y="1020553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31" name="フローチャート: 判断 330"/>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80843</xdr:rowOff>
    </xdr:from>
    <xdr:ext cx="762000" cy="259045"/>
    <xdr:sp macro="" textlink="">
      <xdr:nvSpPr>
        <xdr:cNvPr id="332" name="テキスト ボックス 331"/>
        <xdr:cNvSpPr txBox="1"/>
      </xdr:nvSpPr>
      <xdr:spPr>
        <a:xfrm>
          <a:off x="14909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72753</xdr:rowOff>
    </xdr:from>
    <xdr:to>
      <xdr:col>68</xdr:col>
      <xdr:colOff>152400</xdr:colOff>
      <xdr:row>59</xdr:row>
      <xdr:rowOff>89988</xdr:rowOff>
    </xdr:to>
    <xdr:cxnSp macro="">
      <xdr:nvCxnSpPr>
        <xdr:cNvPr id="333" name="直線コネクタ 332"/>
        <xdr:cNvCxnSpPr/>
      </xdr:nvCxnSpPr>
      <xdr:spPr>
        <a:xfrm>
          <a:off x="13512800" y="1018830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100421</xdr:rowOff>
    </xdr:from>
    <xdr:to>
      <xdr:col>68</xdr:col>
      <xdr:colOff>203200</xdr:colOff>
      <xdr:row>61</xdr:row>
      <xdr:rowOff>30571</xdr:rowOff>
    </xdr:to>
    <xdr:sp macro="" textlink="">
      <xdr:nvSpPr>
        <xdr:cNvPr id="334" name="フローチャート: 判断 333"/>
        <xdr:cNvSpPr/>
      </xdr:nvSpPr>
      <xdr:spPr>
        <a:xfrm>
          <a:off x="14351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15348</xdr:rowOff>
    </xdr:from>
    <xdr:ext cx="762000" cy="259045"/>
    <xdr:sp macro="" textlink="">
      <xdr:nvSpPr>
        <xdr:cNvPr id="335" name="テキスト ボックス 334"/>
        <xdr:cNvSpPr txBox="1"/>
      </xdr:nvSpPr>
      <xdr:spPr>
        <a:xfrm>
          <a:off x="14020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33201</xdr:rowOff>
    </xdr:from>
    <xdr:to>
      <xdr:col>64</xdr:col>
      <xdr:colOff>152400</xdr:colOff>
      <xdr:row>60</xdr:row>
      <xdr:rowOff>134801</xdr:rowOff>
    </xdr:to>
    <xdr:sp macro="" textlink="">
      <xdr:nvSpPr>
        <xdr:cNvPr id="336" name="フローチャート: 判断 335"/>
        <xdr:cNvSpPr/>
      </xdr:nvSpPr>
      <xdr:spPr>
        <a:xfrm>
          <a:off x="13462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119578</xdr:rowOff>
    </xdr:from>
    <xdr:ext cx="762000" cy="259045"/>
    <xdr:sp macro="" textlink="">
      <xdr:nvSpPr>
        <xdr:cNvPr id="337" name="テキスト ボックス 336"/>
        <xdr:cNvSpPr txBox="1"/>
      </xdr:nvSpPr>
      <xdr:spPr>
        <a:xfrm>
          <a:off x="13131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111578</xdr:rowOff>
    </xdr:from>
    <xdr:to>
      <xdr:col>81</xdr:col>
      <xdr:colOff>95250</xdr:colOff>
      <xdr:row>60</xdr:row>
      <xdr:rowOff>41728</xdr:rowOff>
    </xdr:to>
    <xdr:sp macro="" textlink="">
      <xdr:nvSpPr>
        <xdr:cNvPr id="343" name="楕円 342"/>
        <xdr:cNvSpPr/>
      </xdr:nvSpPr>
      <xdr:spPr>
        <a:xfrm>
          <a:off x="169672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128105</xdr:rowOff>
    </xdr:from>
    <xdr:ext cx="762000" cy="259045"/>
    <xdr:sp macro="" textlink="">
      <xdr:nvSpPr>
        <xdr:cNvPr id="344" name="定員管理の状況該当値テキスト"/>
        <xdr:cNvSpPr txBox="1"/>
      </xdr:nvSpPr>
      <xdr:spPr>
        <a:xfrm>
          <a:off x="17106900" y="1007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99513</xdr:rowOff>
    </xdr:from>
    <xdr:to>
      <xdr:col>77</xdr:col>
      <xdr:colOff>95250</xdr:colOff>
      <xdr:row>60</xdr:row>
      <xdr:rowOff>29663</xdr:rowOff>
    </xdr:to>
    <xdr:sp macro="" textlink="">
      <xdr:nvSpPr>
        <xdr:cNvPr id="345" name="楕円 344"/>
        <xdr:cNvSpPr/>
      </xdr:nvSpPr>
      <xdr:spPr>
        <a:xfrm>
          <a:off x="16129000" y="102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39840</xdr:rowOff>
    </xdr:from>
    <xdr:ext cx="736600" cy="259045"/>
    <xdr:sp macro="" textlink="">
      <xdr:nvSpPr>
        <xdr:cNvPr id="346" name="テキスト ボックス 345"/>
        <xdr:cNvSpPr txBox="1"/>
      </xdr:nvSpPr>
      <xdr:spPr>
        <a:xfrm>
          <a:off x="15798800" y="9983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75384</xdr:rowOff>
    </xdr:from>
    <xdr:to>
      <xdr:col>73</xdr:col>
      <xdr:colOff>44450</xdr:colOff>
      <xdr:row>60</xdr:row>
      <xdr:rowOff>5534</xdr:rowOff>
    </xdr:to>
    <xdr:sp macro="" textlink="">
      <xdr:nvSpPr>
        <xdr:cNvPr id="347" name="楕円 346"/>
        <xdr:cNvSpPr/>
      </xdr:nvSpPr>
      <xdr:spPr>
        <a:xfrm>
          <a:off x="15240000" y="101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15711</xdr:rowOff>
    </xdr:from>
    <xdr:ext cx="762000" cy="259045"/>
    <xdr:sp macro="" textlink="">
      <xdr:nvSpPr>
        <xdr:cNvPr id="348" name="テキスト ボックス 347"/>
        <xdr:cNvSpPr txBox="1"/>
      </xdr:nvSpPr>
      <xdr:spPr>
        <a:xfrm>
          <a:off x="14909800" y="995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39188</xdr:rowOff>
    </xdr:from>
    <xdr:to>
      <xdr:col>68</xdr:col>
      <xdr:colOff>203200</xdr:colOff>
      <xdr:row>59</xdr:row>
      <xdr:rowOff>140788</xdr:rowOff>
    </xdr:to>
    <xdr:sp macro="" textlink="">
      <xdr:nvSpPr>
        <xdr:cNvPr id="349" name="楕円 348"/>
        <xdr:cNvSpPr/>
      </xdr:nvSpPr>
      <xdr:spPr>
        <a:xfrm>
          <a:off x="14351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150965</xdr:rowOff>
    </xdr:from>
    <xdr:ext cx="762000" cy="259045"/>
    <xdr:sp macro="" textlink="">
      <xdr:nvSpPr>
        <xdr:cNvPr id="350" name="テキスト ボックス 349"/>
        <xdr:cNvSpPr txBox="1"/>
      </xdr:nvSpPr>
      <xdr:spPr>
        <a:xfrm>
          <a:off x="14020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21953</xdr:rowOff>
    </xdr:from>
    <xdr:to>
      <xdr:col>64</xdr:col>
      <xdr:colOff>152400</xdr:colOff>
      <xdr:row>59</xdr:row>
      <xdr:rowOff>123553</xdr:rowOff>
    </xdr:to>
    <xdr:sp macro="" textlink="">
      <xdr:nvSpPr>
        <xdr:cNvPr id="351" name="楕円 350"/>
        <xdr:cNvSpPr/>
      </xdr:nvSpPr>
      <xdr:spPr>
        <a:xfrm>
          <a:off x="13462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133730</xdr:rowOff>
    </xdr:from>
    <xdr:ext cx="762000" cy="259045"/>
    <xdr:sp macro="" textlink="">
      <xdr:nvSpPr>
        <xdr:cNvPr id="352" name="テキスト ボックス 351"/>
        <xdr:cNvSpPr txBox="1"/>
      </xdr:nvSpPr>
      <xdr:spPr>
        <a:xfrm>
          <a:off x="13131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規模公共工事に伴い発行した地方債の償還が始まったことにより町債の元利償還金が増加しているが、公債費に準ずる債務負担行為や一部事務組合が起こした地方債に充てたと認められる負担金などのいわゆる準元利償還金が減少したことにより本比率が下降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今後も新たな公共工事の実施により地方債の元利償還金の上昇が予想されるものの、既発債の償還満了や債務負担行為に起因する負担額の減少により、本比率の上昇は最小限に抑えられるものと分析する。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110490</xdr:rowOff>
    </xdr:from>
    <xdr:to>
      <xdr:col>81</xdr:col>
      <xdr:colOff>44450</xdr:colOff>
      <xdr:row>45</xdr:row>
      <xdr:rowOff>90170</xdr:rowOff>
    </xdr:to>
    <xdr:cxnSp macro="">
      <xdr:nvCxnSpPr>
        <xdr:cNvPr id="380" name="直線コネクタ 379"/>
        <xdr:cNvCxnSpPr/>
      </xdr:nvCxnSpPr>
      <xdr:spPr>
        <a:xfrm flipV="1">
          <a:off x="17018000" y="64541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81"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82" name="直線コネクタ 381"/>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25417</xdr:rowOff>
    </xdr:from>
    <xdr:ext cx="762000" cy="259045"/>
    <xdr:sp macro="" textlink="">
      <xdr:nvSpPr>
        <xdr:cNvPr id="383"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110490</xdr:rowOff>
    </xdr:from>
    <xdr:to>
      <xdr:col>81</xdr:col>
      <xdr:colOff>133350</xdr:colOff>
      <xdr:row>37</xdr:row>
      <xdr:rowOff>110490</xdr:rowOff>
    </xdr:to>
    <xdr:cxnSp macro="">
      <xdr:nvCxnSpPr>
        <xdr:cNvPr id="384" name="直線コネクタ 383"/>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151130</xdr:rowOff>
    </xdr:to>
    <xdr:cxnSp macro="">
      <xdr:nvCxnSpPr>
        <xdr:cNvPr id="385" name="直線コネクタ 384"/>
        <xdr:cNvCxnSpPr/>
      </xdr:nvCxnSpPr>
      <xdr:spPr>
        <a:xfrm flipV="1">
          <a:off x="16179800" y="69850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19067</xdr:rowOff>
    </xdr:from>
    <xdr:ext cx="762000" cy="259045"/>
    <xdr:sp macro="" textlink="">
      <xdr:nvSpPr>
        <xdr:cNvPr id="386" name="公債費負担の状況平均値テキスト"/>
        <xdr:cNvSpPr txBox="1"/>
      </xdr:nvSpPr>
      <xdr:spPr>
        <a:xfrm>
          <a:off x="17106900" y="7219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87" name="フローチャート: 判断 386"/>
        <xdr:cNvSpPr/>
      </xdr:nvSpPr>
      <xdr:spPr>
        <a:xfrm>
          <a:off x="169672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44027</xdr:rowOff>
    </xdr:to>
    <xdr:cxnSp macro="">
      <xdr:nvCxnSpPr>
        <xdr:cNvPr id="388" name="直線コネクタ 387"/>
        <xdr:cNvCxnSpPr/>
      </xdr:nvCxnSpPr>
      <xdr:spPr>
        <a:xfrm flipV="1">
          <a:off x="15290800" y="70091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46990</xdr:rowOff>
    </xdr:from>
    <xdr:to>
      <xdr:col>77</xdr:col>
      <xdr:colOff>95250</xdr:colOff>
      <xdr:row>42</xdr:row>
      <xdr:rowOff>148590</xdr:rowOff>
    </xdr:to>
    <xdr:sp macro="" textlink="">
      <xdr:nvSpPr>
        <xdr:cNvPr id="389" name="フローチャート: 判断 388"/>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390" name="テキスト ボックス 389"/>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116417</xdr:rowOff>
    </xdr:to>
    <xdr:cxnSp macro="">
      <xdr:nvCxnSpPr>
        <xdr:cNvPr id="391" name="直線コネクタ 390"/>
        <xdr:cNvCxnSpPr/>
      </xdr:nvCxnSpPr>
      <xdr:spPr>
        <a:xfrm flipV="1">
          <a:off x="14401800" y="70734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63077</xdr:rowOff>
    </xdr:from>
    <xdr:to>
      <xdr:col>73</xdr:col>
      <xdr:colOff>44450</xdr:colOff>
      <xdr:row>42</xdr:row>
      <xdr:rowOff>164677</xdr:rowOff>
    </xdr:to>
    <xdr:sp macro="" textlink="">
      <xdr:nvSpPr>
        <xdr:cNvPr id="392" name="フローチャート: 判断 391"/>
        <xdr:cNvSpPr/>
      </xdr:nvSpPr>
      <xdr:spPr>
        <a:xfrm>
          <a:off x="15240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393" name="テキスト ボックス 392"/>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65617</xdr:rowOff>
    </xdr:to>
    <xdr:cxnSp macro="">
      <xdr:nvCxnSpPr>
        <xdr:cNvPr id="394" name="直線コネクタ 393"/>
        <xdr:cNvCxnSpPr/>
      </xdr:nvCxnSpPr>
      <xdr:spPr>
        <a:xfrm flipV="1">
          <a:off x="13512800" y="71458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5" name="フローチャート: 判断 394"/>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6" name="テキスト ボックス 395"/>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7" name="フローチャート: 判断 396"/>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398" name="テキスト ボックス 397"/>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4" name="楕円 403"/>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5"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406" name="楕円 405"/>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407" name="テキスト ボックス 406"/>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8" name="楕円 407"/>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409" name="テキスト ボックス 408"/>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10" name="楕円 409"/>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411" name="テキスト ボックス 410"/>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12" name="楕円 411"/>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126594</xdr:rowOff>
    </xdr:from>
    <xdr:ext cx="762000" cy="259045"/>
    <xdr:sp macro="" textlink="">
      <xdr:nvSpPr>
        <xdr:cNvPr id="413" name="テキスト ボックス 412"/>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旧小学校施設を図書館や児童クラブなどが共有する複合施設へ改修する事業に地方債と基金を充当したため地方債残高の増加と充当可能基金の現在高の減少が大きい。しかし、交付税措置のある地方債を優先していることから基準財政需要額算入見込額が増加した結果、比率としては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今後は、交付税措置がある地方債を活用しながら、本指標の上昇抑制に努める。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10946</xdr:rowOff>
    </xdr:to>
    <xdr:cxnSp macro="">
      <xdr:nvCxnSpPr>
        <xdr:cNvPr id="444" name="直線コネクタ 443"/>
        <xdr:cNvCxnSpPr/>
      </xdr:nvCxnSpPr>
      <xdr:spPr>
        <a:xfrm flipV="1">
          <a:off x="17018000" y="2313214"/>
          <a:ext cx="0" cy="146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154473</xdr:rowOff>
    </xdr:from>
    <xdr:ext cx="762000" cy="259045"/>
    <xdr:sp macro="" textlink="">
      <xdr:nvSpPr>
        <xdr:cNvPr id="445" name="将来負担の状況最小値テキスト"/>
        <xdr:cNvSpPr txBox="1"/>
      </xdr:nvSpPr>
      <xdr:spPr>
        <a:xfrm>
          <a:off x="17106900" y="37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10946</xdr:rowOff>
    </xdr:from>
    <xdr:to>
      <xdr:col>81</xdr:col>
      <xdr:colOff>133350</xdr:colOff>
      <xdr:row>22</xdr:row>
      <xdr:rowOff>10946</xdr:rowOff>
    </xdr:to>
    <xdr:cxnSp macro="">
      <xdr:nvCxnSpPr>
        <xdr:cNvPr id="446" name="直線コネクタ 445"/>
        <xdr:cNvCxnSpPr/>
      </xdr:nvCxnSpPr>
      <xdr:spPr>
        <a:xfrm>
          <a:off x="16929100" y="378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61141</xdr:rowOff>
    </xdr:from>
    <xdr:to>
      <xdr:col>81</xdr:col>
      <xdr:colOff>44450</xdr:colOff>
      <xdr:row>14</xdr:row>
      <xdr:rowOff>126637</xdr:rowOff>
    </xdr:to>
    <xdr:cxnSp macro="">
      <xdr:nvCxnSpPr>
        <xdr:cNvPr id="449" name="直線コネクタ 448"/>
        <xdr:cNvCxnSpPr/>
      </xdr:nvCxnSpPr>
      <xdr:spPr>
        <a:xfrm flipV="1">
          <a:off x="16179800" y="2461441"/>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105125</xdr:rowOff>
    </xdr:from>
    <xdr:ext cx="762000" cy="259045"/>
    <xdr:sp macro="" textlink="">
      <xdr:nvSpPr>
        <xdr:cNvPr id="450"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133048</xdr:rowOff>
    </xdr:from>
    <xdr:to>
      <xdr:col>81</xdr:col>
      <xdr:colOff>95250</xdr:colOff>
      <xdr:row>16</xdr:row>
      <xdr:rowOff>63198</xdr:rowOff>
    </xdr:to>
    <xdr:sp macro="" textlink="">
      <xdr:nvSpPr>
        <xdr:cNvPr id="451" name="フローチャート: 判断 450"/>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100209</xdr:rowOff>
    </xdr:from>
    <xdr:to>
      <xdr:col>77</xdr:col>
      <xdr:colOff>44450</xdr:colOff>
      <xdr:row>14</xdr:row>
      <xdr:rowOff>126637</xdr:rowOff>
    </xdr:to>
    <xdr:cxnSp macro="">
      <xdr:nvCxnSpPr>
        <xdr:cNvPr id="452" name="直線コネクタ 451"/>
        <xdr:cNvCxnSpPr/>
      </xdr:nvCxnSpPr>
      <xdr:spPr>
        <a:xfrm>
          <a:off x="15290800" y="2500509"/>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159476</xdr:rowOff>
    </xdr:from>
    <xdr:to>
      <xdr:col>77</xdr:col>
      <xdr:colOff>95250</xdr:colOff>
      <xdr:row>16</xdr:row>
      <xdr:rowOff>89626</xdr:rowOff>
    </xdr:to>
    <xdr:sp macro="" textlink="">
      <xdr:nvSpPr>
        <xdr:cNvPr id="453" name="フローチャート: 判断 452"/>
        <xdr:cNvSpPr/>
      </xdr:nvSpPr>
      <xdr:spPr>
        <a:xfrm>
          <a:off x="16129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74403</xdr:rowOff>
    </xdr:from>
    <xdr:ext cx="736600" cy="259045"/>
    <xdr:sp macro="" textlink="">
      <xdr:nvSpPr>
        <xdr:cNvPr id="454" name="テキスト ボックス 453"/>
        <xdr:cNvSpPr txBox="1"/>
      </xdr:nvSpPr>
      <xdr:spPr>
        <a:xfrm>
          <a:off x="15798800" y="281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169394</xdr:rowOff>
    </xdr:from>
    <xdr:to>
      <xdr:col>72</xdr:col>
      <xdr:colOff>203200</xdr:colOff>
      <xdr:row>14</xdr:row>
      <xdr:rowOff>100209</xdr:rowOff>
    </xdr:to>
    <xdr:cxnSp macro="">
      <xdr:nvCxnSpPr>
        <xdr:cNvPr id="455" name="直線コネクタ 454"/>
        <xdr:cNvCxnSpPr/>
      </xdr:nvCxnSpPr>
      <xdr:spPr>
        <a:xfrm>
          <a:off x="14401800" y="2398244"/>
          <a:ext cx="8890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6" name="フローチャート: 判断 455"/>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121514</xdr:rowOff>
    </xdr:from>
    <xdr:ext cx="762000" cy="259045"/>
    <xdr:sp macro="" textlink="">
      <xdr:nvSpPr>
        <xdr:cNvPr id="457" name="テキスト ボックス 456"/>
        <xdr:cNvSpPr txBox="1"/>
      </xdr:nvSpPr>
      <xdr:spPr>
        <a:xfrm>
          <a:off x="14909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169394</xdr:rowOff>
    </xdr:from>
    <xdr:to>
      <xdr:col>68</xdr:col>
      <xdr:colOff>152400</xdr:colOff>
      <xdr:row>14</xdr:row>
      <xdr:rowOff>22074</xdr:rowOff>
    </xdr:to>
    <xdr:cxnSp macro="">
      <xdr:nvCxnSpPr>
        <xdr:cNvPr id="458" name="直線コネクタ 457"/>
        <xdr:cNvCxnSpPr/>
      </xdr:nvCxnSpPr>
      <xdr:spPr>
        <a:xfrm flipV="1">
          <a:off x="13512800" y="23982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59" name="フローチャート: 判断 458"/>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121514</xdr:rowOff>
    </xdr:from>
    <xdr:ext cx="762000" cy="259045"/>
    <xdr:sp macro="" textlink="">
      <xdr:nvSpPr>
        <xdr:cNvPr id="460" name="テキスト ボックス 459"/>
        <xdr:cNvSpPr txBox="1"/>
      </xdr:nvSpPr>
      <xdr:spPr>
        <a:xfrm>
          <a:off x="14020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153731</xdr:rowOff>
    </xdr:from>
    <xdr:to>
      <xdr:col>64</xdr:col>
      <xdr:colOff>152400</xdr:colOff>
      <xdr:row>16</xdr:row>
      <xdr:rowOff>83881</xdr:rowOff>
    </xdr:to>
    <xdr:sp macro="" textlink="">
      <xdr:nvSpPr>
        <xdr:cNvPr id="461" name="フローチャート: 判断 460"/>
        <xdr:cNvSpPr/>
      </xdr:nvSpPr>
      <xdr:spPr>
        <a:xfrm>
          <a:off x="13462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68658</xdr:rowOff>
    </xdr:from>
    <xdr:ext cx="762000" cy="259045"/>
    <xdr:sp macro="" textlink="">
      <xdr:nvSpPr>
        <xdr:cNvPr id="462" name="テキスト ボックス 461"/>
        <xdr:cNvSpPr txBox="1"/>
      </xdr:nvSpPr>
      <xdr:spPr>
        <a:xfrm>
          <a:off x="13131800" y="28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xdr:rowOff>
    </xdr:from>
    <xdr:to>
      <xdr:col>81</xdr:col>
      <xdr:colOff>95250</xdr:colOff>
      <xdr:row>14</xdr:row>
      <xdr:rowOff>111941</xdr:rowOff>
    </xdr:to>
    <xdr:sp macro="" textlink="">
      <xdr:nvSpPr>
        <xdr:cNvPr id="468" name="楕円 467"/>
        <xdr:cNvSpPr/>
      </xdr:nvSpPr>
      <xdr:spPr>
        <a:xfrm>
          <a:off x="16967200" y="24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26868</xdr:rowOff>
    </xdr:from>
    <xdr:ext cx="762000" cy="259045"/>
    <xdr:sp macro="" textlink="">
      <xdr:nvSpPr>
        <xdr:cNvPr id="469" name="将来負担の状況該当値テキスト"/>
        <xdr:cNvSpPr txBox="1"/>
      </xdr:nvSpPr>
      <xdr:spPr>
        <a:xfrm>
          <a:off x="17106900" y="225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75837</xdr:rowOff>
    </xdr:from>
    <xdr:to>
      <xdr:col>77</xdr:col>
      <xdr:colOff>95250</xdr:colOff>
      <xdr:row>15</xdr:row>
      <xdr:rowOff>5987</xdr:rowOff>
    </xdr:to>
    <xdr:sp macro="" textlink="">
      <xdr:nvSpPr>
        <xdr:cNvPr id="470" name="楕円 469"/>
        <xdr:cNvSpPr/>
      </xdr:nvSpPr>
      <xdr:spPr>
        <a:xfrm>
          <a:off x="16129000" y="24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16164</xdr:rowOff>
    </xdr:from>
    <xdr:ext cx="736600" cy="259045"/>
    <xdr:sp macro="" textlink="">
      <xdr:nvSpPr>
        <xdr:cNvPr id="471" name="テキスト ボックス 470"/>
        <xdr:cNvSpPr txBox="1"/>
      </xdr:nvSpPr>
      <xdr:spPr>
        <a:xfrm>
          <a:off x="15798800" y="2245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49409</xdr:rowOff>
    </xdr:from>
    <xdr:to>
      <xdr:col>73</xdr:col>
      <xdr:colOff>44450</xdr:colOff>
      <xdr:row>14</xdr:row>
      <xdr:rowOff>151009</xdr:rowOff>
    </xdr:to>
    <xdr:sp macro="" textlink="">
      <xdr:nvSpPr>
        <xdr:cNvPr id="472" name="楕円 471"/>
        <xdr:cNvSpPr/>
      </xdr:nvSpPr>
      <xdr:spPr>
        <a:xfrm>
          <a:off x="15240000" y="24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161186</xdr:rowOff>
    </xdr:from>
    <xdr:ext cx="762000" cy="259045"/>
    <xdr:sp macro="" textlink="">
      <xdr:nvSpPr>
        <xdr:cNvPr id="473" name="テキスト ボックス 472"/>
        <xdr:cNvSpPr txBox="1"/>
      </xdr:nvSpPr>
      <xdr:spPr>
        <a:xfrm>
          <a:off x="14909800" y="221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118594</xdr:rowOff>
    </xdr:from>
    <xdr:to>
      <xdr:col>68</xdr:col>
      <xdr:colOff>203200</xdr:colOff>
      <xdr:row>14</xdr:row>
      <xdr:rowOff>48744</xdr:rowOff>
    </xdr:to>
    <xdr:sp macro="" textlink="">
      <xdr:nvSpPr>
        <xdr:cNvPr id="474" name="楕円 473"/>
        <xdr:cNvSpPr/>
      </xdr:nvSpPr>
      <xdr:spPr>
        <a:xfrm>
          <a:off x="14351000" y="23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58921</xdr:rowOff>
    </xdr:from>
    <xdr:ext cx="762000" cy="259045"/>
    <xdr:sp macro="" textlink="">
      <xdr:nvSpPr>
        <xdr:cNvPr id="475" name="テキスト ボックス 474"/>
        <xdr:cNvSpPr txBox="1"/>
      </xdr:nvSpPr>
      <xdr:spPr>
        <a:xfrm>
          <a:off x="14020800" y="211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142724</xdr:rowOff>
    </xdr:from>
    <xdr:to>
      <xdr:col>64</xdr:col>
      <xdr:colOff>152400</xdr:colOff>
      <xdr:row>14</xdr:row>
      <xdr:rowOff>72874</xdr:rowOff>
    </xdr:to>
    <xdr:sp macro="" textlink="">
      <xdr:nvSpPr>
        <xdr:cNvPr id="476" name="楕円 475"/>
        <xdr:cNvSpPr/>
      </xdr:nvSpPr>
      <xdr:spPr>
        <a:xfrm>
          <a:off x="13462000" y="23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83051</xdr:rowOff>
    </xdr:from>
    <xdr:ext cx="762000" cy="259045"/>
    <xdr:sp macro="" textlink="">
      <xdr:nvSpPr>
        <xdr:cNvPr id="477" name="テキスト ボックス 476"/>
        <xdr:cNvSpPr txBox="1"/>
      </xdr:nvSpPr>
      <xdr:spPr>
        <a:xfrm>
          <a:off x="13131800" y="214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15,375
15,280
115.71
7,562,692
7,292,810
230,122
4,386,070
6,965,295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給料においては、経年による経験年数階層の変動等により減少し続けているものの、時間外手当は増加している。各種委員等報酬を含めた総人件費で類似団体と同程度の規模となる中、経常一般財源総額が減少していることにより類似団体平均値を５．４ポイント上回る状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今後も、職員数はもとより各種委員を含めた定員の適正化並びに時間外勤務の抑制等を図り、総人件費の抑制に努める。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16510</xdr:rowOff>
    </xdr:to>
    <xdr:cxnSp macro="">
      <xdr:nvCxnSpPr>
        <xdr:cNvPr id="61" name="直線コネクタ 60"/>
        <xdr:cNvCxnSpPr/>
      </xdr:nvCxnSpPr>
      <xdr:spPr>
        <a:xfrm flipV="1">
          <a:off x="4826000" y="58267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38</xdr:row>
      <xdr:rowOff>111760</xdr:rowOff>
    </xdr:to>
    <xdr:cxnSp macro="">
      <xdr:nvCxnSpPr>
        <xdr:cNvPr id="66" name="直線コネクタ 65"/>
        <xdr:cNvCxnSpPr/>
      </xdr:nvCxnSpPr>
      <xdr:spPr>
        <a:xfrm>
          <a:off x="3987800" y="6619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62230</xdr:rowOff>
    </xdr:from>
    <xdr:to>
      <xdr:col>19</xdr:col>
      <xdr:colOff>187325</xdr:colOff>
      <xdr:row>38</xdr:row>
      <xdr:rowOff>104140</xdr:rowOff>
    </xdr:to>
    <xdr:cxnSp macro="">
      <xdr:nvCxnSpPr>
        <xdr:cNvPr id="69" name="直線コネクタ 68"/>
        <xdr:cNvCxnSpPr/>
      </xdr:nvCxnSpPr>
      <xdr:spPr>
        <a:xfrm>
          <a:off x="3098800" y="64058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62230</xdr:rowOff>
    </xdr:to>
    <xdr:cxnSp macro="">
      <xdr:nvCxnSpPr>
        <xdr:cNvPr id="72" name="直線コネクタ 71"/>
        <xdr:cNvCxnSpPr/>
      </xdr:nvCxnSpPr>
      <xdr:spPr>
        <a:xfrm>
          <a:off x="2209800" y="6367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69850</xdr:rowOff>
    </xdr:to>
    <xdr:cxnSp macro="">
      <xdr:nvCxnSpPr>
        <xdr:cNvPr id="75" name="直線コネクタ 74"/>
        <xdr:cNvCxnSpPr/>
      </xdr:nvCxnSpPr>
      <xdr:spPr>
        <a:xfrm flipV="1">
          <a:off x="1320800" y="636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79" name="テキスト ボックス 78"/>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7" name="楕円 86"/>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8" name="テキスト ボックス 87"/>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xdr:rowOff>
    </xdr:from>
    <xdr:to>
      <xdr:col>15</xdr:col>
      <xdr:colOff>149225</xdr:colOff>
      <xdr:row>37</xdr:row>
      <xdr:rowOff>113030</xdr:rowOff>
    </xdr:to>
    <xdr:sp macro="" textlink="">
      <xdr:nvSpPr>
        <xdr:cNvPr id="89" name="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97807</xdr:rowOff>
    </xdr:from>
    <xdr:ext cx="762000" cy="259045"/>
    <xdr:sp macro="" textlink="">
      <xdr:nvSpPr>
        <xdr:cNvPr id="90" name="テキスト ボックス 89"/>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91" name="楕円 90"/>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2" name="テキスト ボックス 91"/>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７年度に類似団体平均を大きく下回った本指標も、平成３０年度には類似団体平均を上回った。老朽公共施設の解体による工事費の増加が影響し、大きな流れとしては増加傾向にあるが、物件費は各事務事業におけるコストであることは明白であることから、緊縮財政を念頭に置き、更なる経常行政コストの削減を推進す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146050</xdr:rowOff>
    </xdr:to>
    <xdr:cxnSp macro="">
      <xdr:nvCxnSpPr>
        <xdr:cNvPr id="122" name="直線コネクタ 121"/>
        <xdr:cNvCxnSpPr/>
      </xdr:nvCxnSpPr>
      <xdr:spPr>
        <a:xfrm flipV="1">
          <a:off x="16510000" y="21971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101600</xdr:rowOff>
    </xdr:to>
    <xdr:cxnSp macro="">
      <xdr:nvCxnSpPr>
        <xdr:cNvPr id="127" name="直線コネクタ 126"/>
        <xdr:cNvCxnSpPr/>
      </xdr:nvCxnSpPr>
      <xdr:spPr>
        <a:xfrm>
          <a:off x="15671800" y="26797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28"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107950</xdr:rowOff>
    </xdr:to>
    <xdr:cxnSp macro="">
      <xdr:nvCxnSpPr>
        <xdr:cNvPr id="130" name="直線コネクタ 129"/>
        <xdr:cNvCxnSpPr/>
      </xdr:nvCxnSpPr>
      <xdr:spPr>
        <a:xfrm>
          <a:off x="14782800" y="264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31" name="フローチャート: 判断 130"/>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99077</xdr:rowOff>
    </xdr:from>
    <xdr:ext cx="736600" cy="259045"/>
    <xdr:sp macro="" textlink="">
      <xdr:nvSpPr>
        <xdr:cNvPr id="132" name="テキスト ボックス 131"/>
        <xdr:cNvSpPr txBox="1"/>
      </xdr:nvSpPr>
      <xdr:spPr>
        <a:xfrm>
          <a:off x="15290800" y="284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15</xdr:row>
      <xdr:rowOff>69850</xdr:rowOff>
    </xdr:to>
    <xdr:cxnSp macro="">
      <xdr:nvCxnSpPr>
        <xdr:cNvPr id="133" name="直線コネクタ 132"/>
        <xdr:cNvCxnSpPr/>
      </xdr:nvCxnSpPr>
      <xdr:spPr>
        <a:xfrm>
          <a:off x="13893800" y="2374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4" name="フローチャート: 判断 133"/>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5" name="テキスト ボックス 134"/>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14</xdr:row>
      <xdr:rowOff>88900</xdr:rowOff>
    </xdr:to>
    <xdr:cxnSp macro="">
      <xdr:nvCxnSpPr>
        <xdr:cNvPr id="136" name="直線コネクタ 135"/>
        <xdr:cNvCxnSpPr/>
      </xdr:nvCxnSpPr>
      <xdr:spPr>
        <a:xfrm flipV="1">
          <a:off x="13004800" y="237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38" name="テキスト ボックス 137"/>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50800</xdr:rowOff>
    </xdr:from>
    <xdr:to>
      <xdr:col>82</xdr:col>
      <xdr:colOff>158750</xdr:colOff>
      <xdr:row>16</xdr:row>
      <xdr:rowOff>152400</xdr:rowOff>
    </xdr:to>
    <xdr:sp macro="" textlink="">
      <xdr:nvSpPr>
        <xdr:cNvPr id="146" name="楕円 145"/>
        <xdr:cNvSpPr/>
      </xdr:nvSpPr>
      <xdr:spPr>
        <a:xfrm>
          <a:off x="164592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22877</xdr:rowOff>
    </xdr:from>
    <xdr:ext cx="762000" cy="259045"/>
    <xdr:sp macro="" textlink="">
      <xdr:nvSpPr>
        <xdr:cNvPr id="147" name="物件費該当値テキスト"/>
        <xdr:cNvSpPr txBox="1"/>
      </xdr:nvSpPr>
      <xdr:spPr>
        <a:xfrm>
          <a:off x="165989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8" name="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9" name="テキスト ボックス 148"/>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50" name="楕円 149"/>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51" name="テキスト ボックス 150"/>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2" name="楕円 151"/>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3" name="テキスト ボックス 152"/>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54" name="楕円 153"/>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149877</xdr:rowOff>
    </xdr:from>
    <xdr:ext cx="762000" cy="259045"/>
    <xdr:sp macro="" textlink="">
      <xdr:nvSpPr>
        <xdr:cNvPr id="155" name="テキスト ボックス 154"/>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本町の扶助費においても、国の社会保障費や類似団体の扶助費と同様に増加傾向にある。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本経費については、増加傾向であることはやむを得ないが、これまでと同様、所得審査や給付の厳格性を維持しつつ、単独施策に基づく給付も財政力を勘案し管理していく。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3" name="直線コネクタ 182"/>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6"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7" name="直線コネクタ 186"/>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127000</xdr:rowOff>
    </xdr:to>
    <xdr:cxnSp macro="">
      <xdr:nvCxnSpPr>
        <xdr:cNvPr id="188" name="直線コネクタ 187"/>
        <xdr:cNvCxnSpPr/>
      </xdr:nvCxnSpPr>
      <xdr:spPr>
        <a:xfrm>
          <a:off x="3987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127000</xdr:rowOff>
    </xdr:to>
    <xdr:cxnSp macro="">
      <xdr:nvCxnSpPr>
        <xdr:cNvPr id="191" name="直線コネクタ 190"/>
        <xdr:cNvCxnSpPr/>
      </xdr:nvCxnSpPr>
      <xdr:spPr>
        <a:xfrm>
          <a:off x="3098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93" name="テキスト ボックス 192"/>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107950</xdr:rowOff>
    </xdr:to>
    <xdr:cxnSp macro="">
      <xdr:nvCxnSpPr>
        <xdr:cNvPr id="194" name="直線コネクタ 193"/>
        <xdr:cNvCxnSpPr/>
      </xdr:nvCxnSpPr>
      <xdr:spPr>
        <a:xfrm>
          <a:off x="2209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6" name="テキスト ボックス 195"/>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50800</xdr:rowOff>
    </xdr:to>
    <xdr:cxnSp macro="">
      <xdr:nvCxnSpPr>
        <xdr:cNvPr id="197" name="直線コネクタ 196"/>
        <xdr:cNvCxnSpPr/>
      </xdr:nvCxnSpPr>
      <xdr:spPr>
        <a:xfrm>
          <a:off x="1320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8" name="フローチャート: 判断 197"/>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9" name="テキスト ボックス 198"/>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0" name="フローチャート: 判断 199"/>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1" name="テキスト ボックス 200"/>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7" name="楕円 206"/>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8"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9" name="楕円 208"/>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0" name="テキスト ボックス 209"/>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11" name="楕円 210"/>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212" name="テキスト ボックス 211"/>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3" name="楕円 212"/>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4" name="テキスト ボックス 213"/>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6" name="テキスト ボックス 215"/>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この項目に属する経費のうち、維持補修費が大幅に増加している。これは、東日本大震災の復旧事業から、既存施設の維持補修事業へシフトした結果ととらえている。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本町の保有する公共施設については老朽化が進んでいる施設も多いため、計画的な改善が必要である</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99785</xdr:rowOff>
    </xdr:from>
    <xdr:to>
      <xdr:col>82</xdr:col>
      <xdr:colOff>107950</xdr:colOff>
      <xdr:row>61</xdr:row>
      <xdr:rowOff>167822</xdr:rowOff>
    </xdr:to>
    <xdr:cxnSp macro="">
      <xdr:nvCxnSpPr>
        <xdr:cNvPr id="246" name="直線コネクタ 245"/>
        <xdr:cNvCxnSpPr/>
      </xdr:nvCxnSpPr>
      <xdr:spPr>
        <a:xfrm flipV="1">
          <a:off x="16510000" y="9015185"/>
          <a:ext cx="0" cy="161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47" name="その他最小値テキスト"/>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48" name="直線コネクタ 247"/>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14712</xdr:rowOff>
    </xdr:from>
    <xdr:ext cx="762000" cy="259045"/>
    <xdr:sp macro="" textlink="">
      <xdr:nvSpPr>
        <xdr:cNvPr id="249" name="その他最大値テキスト"/>
        <xdr:cNvSpPr txBox="1"/>
      </xdr:nvSpPr>
      <xdr:spPr>
        <a:xfrm>
          <a:off x="16598900" y="875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99785</xdr:rowOff>
    </xdr:from>
    <xdr:to>
      <xdr:col>82</xdr:col>
      <xdr:colOff>196850</xdr:colOff>
      <xdr:row>52</xdr:row>
      <xdr:rowOff>99785</xdr:rowOff>
    </xdr:to>
    <xdr:cxnSp macro="">
      <xdr:nvCxnSpPr>
        <xdr:cNvPr id="250" name="直線コネクタ 249"/>
        <xdr:cNvCxnSpPr/>
      </xdr:nvCxnSpPr>
      <xdr:spPr>
        <a:xfrm>
          <a:off x="16421100" y="901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53522</xdr:rowOff>
    </xdr:from>
    <xdr:to>
      <xdr:col>82</xdr:col>
      <xdr:colOff>107950</xdr:colOff>
      <xdr:row>55</xdr:row>
      <xdr:rowOff>64407</xdr:rowOff>
    </xdr:to>
    <xdr:cxnSp macro="">
      <xdr:nvCxnSpPr>
        <xdr:cNvPr id="251" name="直線コネクタ 250"/>
        <xdr:cNvCxnSpPr/>
      </xdr:nvCxnSpPr>
      <xdr:spPr>
        <a:xfrm>
          <a:off x="15671800" y="94832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10177</xdr:rowOff>
    </xdr:from>
    <xdr:ext cx="762000" cy="259045"/>
    <xdr:sp macro="" textlink="">
      <xdr:nvSpPr>
        <xdr:cNvPr id="252"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3" name="フローチャート: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53522</xdr:rowOff>
    </xdr:from>
    <xdr:to>
      <xdr:col>78</xdr:col>
      <xdr:colOff>69850</xdr:colOff>
      <xdr:row>55</xdr:row>
      <xdr:rowOff>118835</xdr:rowOff>
    </xdr:to>
    <xdr:cxnSp macro="">
      <xdr:nvCxnSpPr>
        <xdr:cNvPr id="254" name="直線コネクタ 253"/>
        <xdr:cNvCxnSpPr/>
      </xdr:nvCxnSpPr>
      <xdr:spPr>
        <a:xfrm flipV="1">
          <a:off x="14782800" y="9483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5" name="フローチャート: 判断 254"/>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6" name="テキスト ボックス 255"/>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55</xdr:row>
      <xdr:rowOff>140607</xdr:rowOff>
    </xdr:to>
    <xdr:cxnSp macro="">
      <xdr:nvCxnSpPr>
        <xdr:cNvPr id="257" name="直線コネクタ 256"/>
        <xdr:cNvCxnSpPr/>
      </xdr:nvCxnSpPr>
      <xdr:spPr>
        <a:xfrm flipV="1">
          <a:off x="13893800" y="9548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58" name="フローチャート: 判断 257"/>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59" name="テキスト ボックス 258"/>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55</xdr:row>
      <xdr:rowOff>140607</xdr:rowOff>
    </xdr:to>
    <xdr:cxnSp macro="">
      <xdr:nvCxnSpPr>
        <xdr:cNvPr id="260" name="直線コネクタ 259"/>
        <xdr:cNvCxnSpPr/>
      </xdr:nvCxnSpPr>
      <xdr:spPr>
        <a:xfrm>
          <a:off x="13004800" y="9548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2" name="テキスト ボックス 261"/>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48985</xdr:rowOff>
    </xdr:from>
    <xdr:to>
      <xdr:col>65</xdr:col>
      <xdr:colOff>53975</xdr:colOff>
      <xdr:row>56</xdr:row>
      <xdr:rowOff>150585</xdr:rowOff>
    </xdr:to>
    <xdr:sp macro="" textlink="">
      <xdr:nvSpPr>
        <xdr:cNvPr id="263" name="フローチャート: 判断 262"/>
        <xdr:cNvSpPr/>
      </xdr:nvSpPr>
      <xdr:spPr>
        <a:xfrm>
          <a:off x="12954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135362</xdr:rowOff>
    </xdr:from>
    <xdr:ext cx="762000" cy="259045"/>
    <xdr:sp macro="" textlink="">
      <xdr:nvSpPr>
        <xdr:cNvPr id="264" name="テキスト ボックス 263"/>
        <xdr:cNvSpPr txBox="1"/>
      </xdr:nvSpPr>
      <xdr:spPr>
        <a:xfrm>
          <a:off x="12623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13607</xdr:rowOff>
    </xdr:from>
    <xdr:to>
      <xdr:col>82</xdr:col>
      <xdr:colOff>158750</xdr:colOff>
      <xdr:row>55</xdr:row>
      <xdr:rowOff>115207</xdr:rowOff>
    </xdr:to>
    <xdr:sp macro="" textlink="">
      <xdr:nvSpPr>
        <xdr:cNvPr id="270" name="楕円 269"/>
        <xdr:cNvSpPr/>
      </xdr:nvSpPr>
      <xdr:spPr>
        <a:xfrm>
          <a:off x="16459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30134</xdr:rowOff>
    </xdr:from>
    <xdr:ext cx="762000" cy="259045"/>
    <xdr:sp macro="" textlink="">
      <xdr:nvSpPr>
        <xdr:cNvPr id="271" name="その他該当値テキスト"/>
        <xdr:cNvSpPr txBox="1"/>
      </xdr:nvSpPr>
      <xdr:spPr>
        <a:xfrm>
          <a:off x="16598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2722</xdr:rowOff>
    </xdr:from>
    <xdr:to>
      <xdr:col>78</xdr:col>
      <xdr:colOff>120650</xdr:colOff>
      <xdr:row>55</xdr:row>
      <xdr:rowOff>104322</xdr:rowOff>
    </xdr:to>
    <xdr:sp macro="" textlink="">
      <xdr:nvSpPr>
        <xdr:cNvPr id="272" name="楕円 271"/>
        <xdr:cNvSpPr/>
      </xdr:nvSpPr>
      <xdr:spPr>
        <a:xfrm>
          <a:off x="15621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114499</xdr:rowOff>
    </xdr:from>
    <xdr:ext cx="736600" cy="259045"/>
    <xdr:sp macro="" textlink="">
      <xdr:nvSpPr>
        <xdr:cNvPr id="273" name="テキスト ボックス 272"/>
        <xdr:cNvSpPr txBox="1"/>
      </xdr:nvSpPr>
      <xdr:spPr>
        <a:xfrm>
          <a:off x="15290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68035</xdr:rowOff>
    </xdr:from>
    <xdr:to>
      <xdr:col>74</xdr:col>
      <xdr:colOff>31750</xdr:colOff>
      <xdr:row>55</xdr:row>
      <xdr:rowOff>169635</xdr:rowOff>
    </xdr:to>
    <xdr:sp macro="" textlink="">
      <xdr:nvSpPr>
        <xdr:cNvPr id="274" name="楕円 273"/>
        <xdr:cNvSpPr/>
      </xdr:nvSpPr>
      <xdr:spPr>
        <a:xfrm>
          <a:off x="14732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8362</xdr:rowOff>
    </xdr:from>
    <xdr:ext cx="762000" cy="259045"/>
    <xdr:sp macro="" textlink="">
      <xdr:nvSpPr>
        <xdr:cNvPr id="275" name="テキスト ボックス 274"/>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89807</xdr:rowOff>
    </xdr:from>
    <xdr:to>
      <xdr:col>69</xdr:col>
      <xdr:colOff>142875</xdr:colOff>
      <xdr:row>56</xdr:row>
      <xdr:rowOff>19957</xdr:rowOff>
    </xdr:to>
    <xdr:sp macro="" textlink="">
      <xdr:nvSpPr>
        <xdr:cNvPr id="276" name="楕円 275"/>
        <xdr:cNvSpPr/>
      </xdr:nvSpPr>
      <xdr:spPr>
        <a:xfrm>
          <a:off x="13843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30134</xdr:rowOff>
    </xdr:from>
    <xdr:ext cx="762000" cy="259045"/>
    <xdr:sp macro="" textlink="">
      <xdr:nvSpPr>
        <xdr:cNvPr id="277" name="テキスト ボックス 276"/>
        <xdr:cNvSpPr txBox="1"/>
      </xdr:nvSpPr>
      <xdr:spPr>
        <a:xfrm>
          <a:off x="13512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78" name="楕円 277"/>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9" name="テキスト ボックス 278"/>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一部事務組合負担金の決算額が大きく影響し、補助費等全体の経常収支比率を減少させている。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一部事務組合において起債を財源とした大規模な設備更新を実施することから、元利償還金に係る経常的な負担金の増大が予想され、本指標も上昇に転じるものと予想されるが、当該設備の更新は住民サービスの維持向上の観点から止むを得ない支出と考え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99568</xdr:rowOff>
    </xdr:from>
    <xdr:to>
      <xdr:col>82</xdr:col>
      <xdr:colOff>107950</xdr:colOff>
      <xdr:row>40</xdr:row>
      <xdr:rowOff>8128</xdr:rowOff>
    </xdr:to>
    <xdr:cxnSp macro="">
      <xdr:nvCxnSpPr>
        <xdr:cNvPr id="304" name="直線コネクタ 303"/>
        <xdr:cNvCxnSpPr/>
      </xdr:nvCxnSpPr>
      <xdr:spPr>
        <a:xfrm flipV="1">
          <a:off x="16510000" y="59288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5"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6" name="直線コネクタ 305"/>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14495</xdr:rowOff>
    </xdr:from>
    <xdr:ext cx="762000" cy="259045"/>
    <xdr:sp macro="" textlink="">
      <xdr:nvSpPr>
        <xdr:cNvPr id="307" name="補助費等最大値テキスト"/>
        <xdr:cNvSpPr txBox="1"/>
      </xdr:nvSpPr>
      <xdr:spPr>
        <a:xfrm>
          <a:off x="16598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99568</xdr:rowOff>
    </xdr:from>
    <xdr:to>
      <xdr:col>82</xdr:col>
      <xdr:colOff>196850</xdr:colOff>
      <xdr:row>34</xdr:row>
      <xdr:rowOff>99568</xdr:rowOff>
    </xdr:to>
    <xdr:cxnSp macro="">
      <xdr:nvCxnSpPr>
        <xdr:cNvPr id="308" name="直線コネクタ 307"/>
        <xdr:cNvCxnSpPr/>
      </xdr:nvCxnSpPr>
      <xdr:spPr>
        <a:xfrm>
          <a:off x="16421100" y="592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83566</xdr:rowOff>
    </xdr:to>
    <xdr:cxnSp macro="">
      <xdr:nvCxnSpPr>
        <xdr:cNvPr id="309" name="直線コネクタ 308"/>
        <xdr:cNvCxnSpPr/>
      </xdr:nvCxnSpPr>
      <xdr:spPr>
        <a:xfrm flipV="1">
          <a:off x="15671800" y="634949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1" name="フローチャート: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161290</xdr:rowOff>
    </xdr:to>
    <xdr:cxnSp macro="">
      <xdr:nvCxnSpPr>
        <xdr:cNvPr id="312" name="直線コネクタ 311"/>
        <xdr:cNvCxnSpPr/>
      </xdr:nvCxnSpPr>
      <xdr:spPr>
        <a:xfrm flipV="1">
          <a:off x="14782800" y="64272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13" name="フローチャート: 判断 312"/>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14" name="テキスト ボックス 313"/>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147574</xdr:rowOff>
    </xdr:from>
    <xdr:to>
      <xdr:col>73</xdr:col>
      <xdr:colOff>180975</xdr:colOff>
      <xdr:row>37</xdr:row>
      <xdr:rowOff>161290</xdr:rowOff>
    </xdr:to>
    <xdr:cxnSp macro="">
      <xdr:nvCxnSpPr>
        <xdr:cNvPr id="315" name="直線コネクタ 314"/>
        <xdr:cNvCxnSpPr/>
      </xdr:nvCxnSpPr>
      <xdr:spPr>
        <a:xfrm>
          <a:off x="13893800" y="64912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147574</xdr:rowOff>
    </xdr:from>
    <xdr:to>
      <xdr:col>69</xdr:col>
      <xdr:colOff>92075</xdr:colOff>
      <xdr:row>38</xdr:row>
      <xdr:rowOff>30988</xdr:rowOff>
    </xdr:to>
    <xdr:cxnSp macro="">
      <xdr:nvCxnSpPr>
        <xdr:cNvPr id="318" name="直線コネクタ 317"/>
        <xdr:cNvCxnSpPr/>
      </xdr:nvCxnSpPr>
      <xdr:spPr>
        <a:xfrm flipV="1">
          <a:off x="13004800" y="64912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9" name="フローチャート: 判断 31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20" name="テキスト ボックス 319"/>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21" name="フローチャート: 判断 320"/>
        <xdr:cNvSpPr/>
      </xdr:nvSpPr>
      <xdr:spPr>
        <a:xfrm>
          <a:off x="12954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139971</xdr:rowOff>
    </xdr:from>
    <xdr:ext cx="762000" cy="259045"/>
    <xdr:sp macro="" textlink="">
      <xdr:nvSpPr>
        <xdr:cNvPr id="322" name="テキスト ボックス 321"/>
        <xdr:cNvSpPr txBox="1"/>
      </xdr:nvSpPr>
      <xdr:spPr>
        <a:xfrm>
          <a:off x="12623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8" name="楕円 327"/>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143019</xdr:rowOff>
    </xdr:from>
    <xdr:ext cx="762000" cy="259045"/>
    <xdr:sp macro="" textlink="">
      <xdr:nvSpPr>
        <xdr:cNvPr id="329" name="補助費等該当値テキスト"/>
        <xdr:cNvSpPr txBox="1"/>
      </xdr:nvSpPr>
      <xdr:spPr>
        <a:xfrm>
          <a:off x="16598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30" name="楕円 329"/>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31" name="テキスト ボックス 330"/>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32" name="楕円 331"/>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33" name="テキスト ボックス 332"/>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96774</xdr:rowOff>
    </xdr:from>
    <xdr:to>
      <xdr:col>69</xdr:col>
      <xdr:colOff>142875</xdr:colOff>
      <xdr:row>38</xdr:row>
      <xdr:rowOff>26924</xdr:rowOff>
    </xdr:to>
    <xdr:sp macro="" textlink="">
      <xdr:nvSpPr>
        <xdr:cNvPr id="334" name="楕円 333"/>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11701</xdr:rowOff>
    </xdr:from>
    <xdr:ext cx="762000" cy="259045"/>
    <xdr:sp macro="" textlink="">
      <xdr:nvSpPr>
        <xdr:cNvPr id="335" name="テキスト ボックス 334"/>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151638</xdr:rowOff>
    </xdr:from>
    <xdr:to>
      <xdr:col>65</xdr:col>
      <xdr:colOff>53975</xdr:colOff>
      <xdr:row>38</xdr:row>
      <xdr:rowOff>81788</xdr:rowOff>
    </xdr:to>
    <xdr:sp macro="" textlink="">
      <xdr:nvSpPr>
        <xdr:cNvPr id="336" name="楕円 335"/>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66565</xdr:rowOff>
    </xdr:from>
    <xdr:ext cx="762000" cy="259045"/>
    <xdr:sp macro="" textlink="">
      <xdr:nvSpPr>
        <xdr:cNvPr id="337" name="テキスト ボックス 336"/>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町債の新規発行を抑制してきた結果、公債費においては類似団体平均値を大きく下回り、類似団体内順位も７位となっている。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しかし、近年の大規模公共工事に伴う町債の元利償還金により本経費は増加傾向にある。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今後も引き続き計画的な町債発行に努め、公債費負担の適正化を図っていく。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153670</xdr:rowOff>
    </xdr:to>
    <xdr:cxnSp macro="">
      <xdr:nvCxnSpPr>
        <xdr:cNvPr id="365" name="直線コネクタ 364"/>
        <xdr:cNvCxnSpPr/>
      </xdr:nvCxnSpPr>
      <xdr:spPr>
        <a:xfrm flipV="1">
          <a:off x="4826000" y="12715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6"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7" name="直線コネクタ 366"/>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8"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69" name="直線コネクタ 368"/>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76</xdr:row>
      <xdr:rowOff>5080</xdr:rowOff>
    </xdr:to>
    <xdr:cxnSp macro="">
      <xdr:nvCxnSpPr>
        <xdr:cNvPr id="370" name="直線コネクタ 369"/>
        <xdr:cNvCxnSpPr/>
      </xdr:nvCxnSpPr>
      <xdr:spPr>
        <a:xfrm>
          <a:off x="3987800" y="12981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1" name="公債費平均値テキスト"/>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2" name="フローチャート: 判断 371"/>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123190</xdr:rowOff>
    </xdr:to>
    <xdr:cxnSp macro="">
      <xdr:nvCxnSpPr>
        <xdr:cNvPr id="373" name="直線コネクタ 372"/>
        <xdr:cNvCxnSpPr/>
      </xdr:nvCxnSpPr>
      <xdr:spPr>
        <a:xfrm>
          <a:off x="3098800" y="12936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118111</xdr:rowOff>
    </xdr:from>
    <xdr:to>
      <xdr:col>20</xdr:col>
      <xdr:colOff>38100</xdr:colOff>
      <xdr:row>78</xdr:row>
      <xdr:rowOff>48261</xdr:rowOff>
    </xdr:to>
    <xdr:sp macro="" textlink="">
      <xdr:nvSpPr>
        <xdr:cNvPr id="374" name="フローチャート: 判断 373"/>
        <xdr:cNvSpPr/>
      </xdr:nvSpPr>
      <xdr:spPr>
        <a:xfrm>
          <a:off x="3937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33038</xdr:rowOff>
    </xdr:from>
    <xdr:ext cx="736600" cy="259045"/>
    <xdr:sp macro="" textlink="">
      <xdr:nvSpPr>
        <xdr:cNvPr id="375" name="テキスト ボックス 374"/>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77470</xdr:rowOff>
    </xdr:to>
    <xdr:cxnSp macro="">
      <xdr:nvCxnSpPr>
        <xdr:cNvPr id="376" name="直線コネクタ 375"/>
        <xdr:cNvCxnSpPr/>
      </xdr:nvCxnSpPr>
      <xdr:spPr>
        <a:xfrm>
          <a:off x="2209800" y="12860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7" name="フローチャート: 判断 376"/>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78" name="テキスト ボックス 377"/>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62230</xdr:rowOff>
    </xdr:to>
    <xdr:cxnSp macro="">
      <xdr:nvCxnSpPr>
        <xdr:cNvPr id="379" name="直線コネクタ 378"/>
        <xdr:cNvCxnSpPr/>
      </xdr:nvCxnSpPr>
      <xdr:spPr>
        <a:xfrm flipV="1">
          <a:off x="1320800" y="12860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0" name="フローチャート: 判断 379"/>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1" name="テキスト ボックス 380"/>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2" name="フローチャート: 判断 381"/>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3" name="テキスト ボックス 382"/>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89" name="楕円 388"/>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90"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91" name="楕円 390"/>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12717</xdr:rowOff>
    </xdr:from>
    <xdr:ext cx="736600" cy="259045"/>
    <xdr:sp macro="" textlink="">
      <xdr:nvSpPr>
        <xdr:cNvPr id="392" name="テキスト ボックス 391"/>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93" name="楕円 392"/>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94" name="テキスト ボックス 393"/>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95" name="楕円 394"/>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6" name="テキスト ボックス 395"/>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xdr:rowOff>
    </xdr:from>
    <xdr:to>
      <xdr:col>6</xdr:col>
      <xdr:colOff>171450</xdr:colOff>
      <xdr:row>75</xdr:row>
      <xdr:rowOff>113030</xdr:rowOff>
    </xdr:to>
    <xdr:sp macro="" textlink="">
      <xdr:nvSpPr>
        <xdr:cNvPr id="397" name="楕円 396"/>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123207</xdr:rowOff>
    </xdr:from>
    <xdr:ext cx="762000" cy="259045"/>
    <xdr:sp macro="" textlink="">
      <xdr:nvSpPr>
        <xdr:cNvPr id="398" name="テキスト ボックス 397"/>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昨年に引き続き類似団体平均を上回る結果となった。臨時職員の増加や業務のアウトソーシングなどにより委託料が増加していることが原因として挙げられる。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129287</xdr:rowOff>
    </xdr:to>
    <xdr:cxnSp macro="">
      <xdr:nvCxnSpPr>
        <xdr:cNvPr id="424" name="直線コネクタ 423"/>
        <xdr:cNvCxnSpPr/>
      </xdr:nvCxnSpPr>
      <xdr:spPr>
        <a:xfrm flipV="1">
          <a:off x="16510000" y="12457684"/>
          <a:ext cx="0" cy="121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101364</xdr:rowOff>
    </xdr:from>
    <xdr:ext cx="762000" cy="259045"/>
    <xdr:sp macro="" textlink="">
      <xdr:nvSpPr>
        <xdr:cNvPr id="425" name="公債費以外最小値テキスト"/>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129287</xdr:rowOff>
    </xdr:from>
    <xdr:to>
      <xdr:col>82</xdr:col>
      <xdr:colOff>196850</xdr:colOff>
      <xdr:row>79</xdr:row>
      <xdr:rowOff>129287</xdr:rowOff>
    </xdr:to>
    <xdr:cxnSp macro="">
      <xdr:nvCxnSpPr>
        <xdr:cNvPr id="426" name="直線コネクタ 425"/>
        <xdr:cNvCxnSpPr/>
      </xdr:nvCxnSpPr>
      <xdr:spPr>
        <a:xfrm>
          <a:off x="16421100" y="136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8" name="直線コネクタ 42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33274</xdr:rowOff>
    </xdr:to>
    <xdr:cxnSp macro="">
      <xdr:nvCxnSpPr>
        <xdr:cNvPr id="429" name="直線コネクタ 428"/>
        <xdr:cNvCxnSpPr/>
      </xdr:nvCxnSpPr>
      <xdr:spPr>
        <a:xfrm flipV="1">
          <a:off x="15671800" y="132257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30"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31" name="フローチャート: 判断 43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33274</xdr:rowOff>
    </xdr:to>
    <xdr:cxnSp macro="">
      <xdr:nvCxnSpPr>
        <xdr:cNvPr id="432" name="直線コネクタ 431"/>
        <xdr:cNvCxnSpPr/>
      </xdr:nvCxnSpPr>
      <xdr:spPr>
        <a:xfrm>
          <a:off x="14782800" y="13193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3" name="フローチャート: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163576</xdr:rowOff>
    </xdr:to>
    <xdr:cxnSp macro="">
      <xdr:nvCxnSpPr>
        <xdr:cNvPr id="435" name="直線コネクタ 434"/>
        <xdr:cNvCxnSpPr/>
      </xdr:nvCxnSpPr>
      <xdr:spPr>
        <a:xfrm>
          <a:off x="13893800" y="13056615"/>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142494</xdr:rowOff>
    </xdr:from>
    <xdr:to>
      <xdr:col>74</xdr:col>
      <xdr:colOff>31750</xdr:colOff>
      <xdr:row>76</xdr:row>
      <xdr:rowOff>72644</xdr:rowOff>
    </xdr:to>
    <xdr:sp macro="" textlink="">
      <xdr:nvSpPr>
        <xdr:cNvPr id="436" name="フローチャート: 判断 435"/>
        <xdr:cNvSpPr/>
      </xdr:nvSpPr>
      <xdr:spPr>
        <a:xfrm>
          <a:off x="14732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37" name="テキスト ボックス 436"/>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76</xdr:row>
      <xdr:rowOff>131572</xdr:rowOff>
    </xdr:to>
    <xdr:cxnSp macro="">
      <xdr:nvCxnSpPr>
        <xdr:cNvPr id="438" name="直線コネクタ 437"/>
        <xdr:cNvCxnSpPr/>
      </xdr:nvCxnSpPr>
      <xdr:spPr>
        <a:xfrm flipV="1">
          <a:off x="13004800" y="13056615"/>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9" name="フローチャート: 判断 43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40" name="テキスト ボックス 43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1" name="フローチャート: 判断 440"/>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2" name="テキスト ボックス 441"/>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8" name="楕円 447"/>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116857</xdr:rowOff>
    </xdr:from>
    <xdr:ext cx="762000" cy="259045"/>
    <xdr:sp macro="" textlink="">
      <xdr:nvSpPr>
        <xdr:cNvPr id="449" name="公債費以外該当値テキスト"/>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50" name="楕円 449"/>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51" name="テキスト ボックス 450"/>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52" name="楕円 451"/>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27703</xdr:rowOff>
    </xdr:from>
    <xdr:ext cx="762000" cy="259045"/>
    <xdr:sp macro="" textlink="">
      <xdr:nvSpPr>
        <xdr:cNvPr id="453" name="テキスト ボックス 452"/>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54" name="楕円 453"/>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61992</xdr:rowOff>
    </xdr:from>
    <xdr:ext cx="762000" cy="259045"/>
    <xdr:sp macro="" textlink="">
      <xdr:nvSpPr>
        <xdr:cNvPr id="455" name="テキスト ボックス 454"/>
        <xdr:cNvSpPr txBox="1"/>
      </xdr:nvSpPr>
      <xdr:spPr>
        <a:xfrm>
          <a:off x="13512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56" name="楕円 455"/>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57" name="テキスト ボックス 456"/>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14523</xdr:rowOff>
    </xdr:from>
    <xdr:to>
      <xdr:col>29</xdr:col>
      <xdr:colOff>127000</xdr:colOff>
      <xdr:row>19</xdr:row>
      <xdr:rowOff>140302</xdr:rowOff>
    </xdr:to>
    <xdr:cxnSp macro="">
      <xdr:nvCxnSpPr>
        <xdr:cNvPr id="47" name="直線コネクタ 46"/>
        <xdr:cNvCxnSpPr/>
      </xdr:nvCxnSpPr>
      <xdr:spPr bwMode="auto">
        <a:xfrm flipV="1">
          <a:off x="5651500" y="1948098"/>
          <a:ext cx="0" cy="149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112379</xdr:rowOff>
    </xdr:from>
    <xdr:ext cx="762000" cy="259045"/>
    <xdr:sp macro="" textlink="">
      <xdr:nvSpPr>
        <xdr:cNvPr id="48" name="人口1人当たり決算額の推移最小値テキスト130"/>
        <xdr:cNvSpPr txBox="1"/>
      </xdr:nvSpPr>
      <xdr:spPr>
        <a:xfrm>
          <a:off x="5740400" y="341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140302</xdr:rowOff>
    </xdr:from>
    <xdr:to>
      <xdr:col>30</xdr:col>
      <xdr:colOff>25400</xdr:colOff>
      <xdr:row>19</xdr:row>
      <xdr:rowOff>140302</xdr:rowOff>
    </xdr:to>
    <xdr:cxnSp macro="">
      <xdr:nvCxnSpPr>
        <xdr:cNvPr id="49" name="直線コネクタ 48"/>
        <xdr:cNvCxnSpPr/>
      </xdr:nvCxnSpPr>
      <xdr:spPr bwMode="auto">
        <a:xfrm>
          <a:off x="5562600" y="3445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100900</xdr:rowOff>
    </xdr:from>
    <xdr:ext cx="762000" cy="259045"/>
    <xdr:sp macro="" textlink="">
      <xdr:nvSpPr>
        <xdr:cNvPr id="50" name="人口1人当たり決算額の推移最大値テキスト130"/>
        <xdr:cNvSpPr txBox="1"/>
      </xdr:nvSpPr>
      <xdr:spPr>
        <a:xfrm>
          <a:off x="5740400" y="16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14523</xdr:rowOff>
    </xdr:from>
    <xdr:to>
      <xdr:col>30</xdr:col>
      <xdr:colOff>25400</xdr:colOff>
      <xdr:row>11</xdr:row>
      <xdr:rowOff>14523</xdr:rowOff>
    </xdr:to>
    <xdr:cxnSp macro="">
      <xdr:nvCxnSpPr>
        <xdr:cNvPr id="51" name="直線コネクタ 50"/>
        <xdr:cNvCxnSpPr/>
      </xdr:nvCxnSpPr>
      <xdr:spPr bwMode="auto">
        <a:xfrm>
          <a:off x="5562600" y="1948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22492</xdr:rowOff>
    </xdr:from>
    <xdr:to>
      <xdr:col>29</xdr:col>
      <xdr:colOff>127000</xdr:colOff>
      <xdr:row>17</xdr:row>
      <xdr:rowOff>33709</xdr:rowOff>
    </xdr:to>
    <xdr:cxnSp macro="">
      <xdr:nvCxnSpPr>
        <xdr:cNvPr id="52" name="直線コネクタ 51"/>
        <xdr:cNvCxnSpPr/>
      </xdr:nvCxnSpPr>
      <xdr:spPr bwMode="auto">
        <a:xfrm flipV="1">
          <a:off x="5003800" y="2984767"/>
          <a:ext cx="647700" cy="11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91481</xdr:rowOff>
    </xdr:from>
    <xdr:ext cx="762000" cy="259045"/>
    <xdr:sp macro="" textlink="">
      <xdr:nvSpPr>
        <xdr:cNvPr id="53" name="人口1人当たり決算額の推移平均値テキスト130"/>
        <xdr:cNvSpPr txBox="1"/>
      </xdr:nvSpPr>
      <xdr:spPr>
        <a:xfrm>
          <a:off x="5740400" y="2710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74954</xdr:rowOff>
    </xdr:from>
    <xdr:to>
      <xdr:col>29</xdr:col>
      <xdr:colOff>177800</xdr:colOff>
      <xdr:row>17</xdr:row>
      <xdr:rowOff>5104</xdr:rowOff>
    </xdr:to>
    <xdr:sp macro="" textlink="">
      <xdr:nvSpPr>
        <xdr:cNvPr id="54" name="フローチャート: 判断 53"/>
        <xdr:cNvSpPr/>
      </xdr:nvSpPr>
      <xdr:spPr bwMode="auto">
        <a:xfrm>
          <a:off x="56007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33709</xdr:rowOff>
    </xdr:from>
    <xdr:to>
      <xdr:col>26</xdr:col>
      <xdr:colOff>50800</xdr:colOff>
      <xdr:row>17</xdr:row>
      <xdr:rowOff>67428</xdr:rowOff>
    </xdr:to>
    <xdr:cxnSp macro="">
      <xdr:nvCxnSpPr>
        <xdr:cNvPr id="55" name="直線コネクタ 54"/>
        <xdr:cNvCxnSpPr/>
      </xdr:nvCxnSpPr>
      <xdr:spPr bwMode="auto">
        <a:xfrm flipV="1">
          <a:off x="4305300" y="2995984"/>
          <a:ext cx="698500" cy="33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70088</xdr:rowOff>
    </xdr:from>
    <xdr:to>
      <xdr:col>26</xdr:col>
      <xdr:colOff>101600</xdr:colOff>
      <xdr:row>17</xdr:row>
      <xdr:rowOff>238</xdr:rowOff>
    </xdr:to>
    <xdr:sp macro="" textlink="">
      <xdr:nvSpPr>
        <xdr:cNvPr id="56" name="フローチャート: 判断 55"/>
        <xdr:cNvSpPr/>
      </xdr:nvSpPr>
      <xdr:spPr bwMode="auto">
        <a:xfrm>
          <a:off x="4953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10415</xdr:rowOff>
    </xdr:from>
    <xdr:ext cx="736600" cy="259045"/>
    <xdr:sp macro="" textlink="">
      <xdr:nvSpPr>
        <xdr:cNvPr id="57" name="テキスト ボックス 56"/>
        <xdr:cNvSpPr txBox="1"/>
      </xdr:nvSpPr>
      <xdr:spPr>
        <a:xfrm>
          <a:off x="4622800" y="262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53092</xdr:rowOff>
    </xdr:from>
    <xdr:to>
      <xdr:col>22</xdr:col>
      <xdr:colOff>114300</xdr:colOff>
      <xdr:row>17</xdr:row>
      <xdr:rowOff>67428</xdr:rowOff>
    </xdr:to>
    <xdr:cxnSp macro="">
      <xdr:nvCxnSpPr>
        <xdr:cNvPr id="58" name="直線コネクタ 57"/>
        <xdr:cNvCxnSpPr/>
      </xdr:nvCxnSpPr>
      <xdr:spPr bwMode="auto">
        <a:xfrm>
          <a:off x="3606800" y="3015367"/>
          <a:ext cx="698500" cy="14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148220</xdr:rowOff>
    </xdr:from>
    <xdr:to>
      <xdr:col>22</xdr:col>
      <xdr:colOff>165100</xdr:colOff>
      <xdr:row>17</xdr:row>
      <xdr:rowOff>78370</xdr:rowOff>
    </xdr:to>
    <xdr:sp macro="" textlink="">
      <xdr:nvSpPr>
        <xdr:cNvPr id="59" name="フローチャート: 判断 58"/>
        <xdr:cNvSpPr/>
      </xdr:nvSpPr>
      <xdr:spPr bwMode="auto">
        <a:xfrm>
          <a:off x="4254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88547</xdr:rowOff>
    </xdr:from>
    <xdr:ext cx="762000" cy="259045"/>
    <xdr:sp macro="" textlink="">
      <xdr:nvSpPr>
        <xdr:cNvPr id="60" name="テキスト ボックス 59"/>
        <xdr:cNvSpPr txBox="1"/>
      </xdr:nvSpPr>
      <xdr:spPr>
        <a:xfrm>
          <a:off x="3924300" y="270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53092</xdr:rowOff>
    </xdr:from>
    <xdr:to>
      <xdr:col>18</xdr:col>
      <xdr:colOff>177800</xdr:colOff>
      <xdr:row>17</xdr:row>
      <xdr:rowOff>58431</xdr:rowOff>
    </xdr:to>
    <xdr:cxnSp macro="">
      <xdr:nvCxnSpPr>
        <xdr:cNvPr id="61" name="直線コネクタ 60"/>
        <xdr:cNvCxnSpPr/>
      </xdr:nvCxnSpPr>
      <xdr:spPr bwMode="auto">
        <a:xfrm flipV="1">
          <a:off x="2908300" y="3015367"/>
          <a:ext cx="698500" cy="5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107005</xdr:rowOff>
    </xdr:from>
    <xdr:ext cx="762000" cy="259045"/>
    <xdr:sp macro="" textlink="">
      <xdr:nvSpPr>
        <xdr:cNvPr id="63" name="テキスト ボックス 62"/>
        <xdr:cNvSpPr txBox="1"/>
      </xdr:nvSpPr>
      <xdr:spPr>
        <a:xfrm>
          <a:off x="32258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17755</xdr:rowOff>
    </xdr:from>
    <xdr:to>
      <xdr:col>15</xdr:col>
      <xdr:colOff>101600</xdr:colOff>
      <xdr:row>17</xdr:row>
      <xdr:rowOff>119355</xdr:rowOff>
    </xdr:to>
    <xdr:sp macro="" textlink="">
      <xdr:nvSpPr>
        <xdr:cNvPr id="64" name="フローチャート: 判断 63"/>
        <xdr:cNvSpPr/>
      </xdr:nvSpPr>
      <xdr:spPr bwMode="auto">
        <a:xfrm>
          <a:off x="2857500" y="2980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104132</xdr:rowOff>
    </xdr:from>
    <xdr:ext cx="762000" cy="259045"/>
    <xdr:sp macro="" textlink="">
      <xdr:nvSpPr>
        <xdr:cNvPr id="65" name="テキスト ボックス 64"/>
        <xdr:cNvSpPr txBox="1"/>
      </xdr:nvSpPr>
      <xdr:spPr>
        <a:xfrm>
          <a:off x="2527300" y="306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143142</xdr:rowOff>
    </xdr:from>
    <xdr:to>
      <xdr:col>29</xdr:col>
      <xdr:colOff>177800</xdr:colOff>
      <xdr:row>17</xdr:row>
      <xdr:rowOff>73292</xdr:rowOff>
    </xdr:to>
    <xdr:sp macro="" textlink="">
      <xdr:nvSpPr>
        <xdr:cNvPr id="71" name="楕円 70"/>
        <xdr:cNvSpPr/>
      </xdr:nvSpPr>
      <xdr:spPr bwMode="auto">
        <a:xfrm>
          <a:off x="5600700" y="2933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115219</xdr:rowOff>
    </xdr:from>
    <xdr:ext cx="762000" cy="259045"/>
    <xdr:sp macro="" textlink="">
      <xdr:nvSpPr>
        <xdr:cNvPr id="72" name="人口1人当たり決算額の推移該当値テキスト130"/>
        <xdr:cNvSpPr txBox="1"/>
      </xdr:nvSpPr>
      <xdr:spPr>
        <a:xfrm>
          <a:off x="5740400" y="2906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154359</xdr:rowOff>
    </xdr:from>
    <xdr:to>
      <xdr:col>26</xdr:col>
      <xdr:colOff>101600</xdr:colOff>
      <xdr:row>17</xdr:row>
      <xdr:rowOff>84509</xdr:rowOff>
    </xdr:to>
    <xdr:sp macro="" textlink="">
      <xdr:nvSpPr>
        <xdr:cNvPr id="73" name="楕円 72"/>
        <xdr:cNvSpPr/>
      </xdr:nvSpPr>
      <xdr:spPr bwMode="auto">
        <a:xfrm>
          <a:off x="4953000" y="2945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69286</xdr:rowOff>
    </xdr:from>
    <xdr:ext cx="736600" cy="259045"/>
    <xdr:sp macro="" textlink="">
      <xdr:nvSpPr>
        <xdr:cNvPr id="74" name="テキスト ボックス 73"/>
        <xdr:cNvSpPr txBox="1"/>
      </xdr:nvSpPr>
      <xdr:spPr>
        <a:xfrm>
          <a:off x="4622800" y="303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16628</xdr:rowOff>
    </xdr:from>
    <xdr:to>
      <xdr:col>22</xdr:col>
      <xdr:colOff>165100</xdr:colOff>
      <xdr:row>17</xdr:row>
      <xdr:rowOff>118228</xdr:rowOff>
    </xdr:to>
    <xdr:sp macro="" textlink="">
      <xdr:nvSpPr>
        <xdr:cNvPr id="75" name="楕円 74"/>
        <xdr:cNvSpPr/>
      </xdr:nvSpPr>
      <xdr:spPr bwMode="auto">
        <a:xfrm>
          <a:off x="4254500" y="2978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103005</xdr:rowOff>
    </xdr:from>
    <xdr:ext cx="762000" cy="259045"/>
    <xdr:sp macro="" textlink="">
      <xdr:nvSpPr>
        <xdr:cNvPr id="76" name="テキスト ボックス 75"/>
        <xdr:cNvSpPr txBox="1"/>
      </xdr:nvSpPr>
      <xdr:spPr>
        <a:xfrm>
          <a:off x="3924300" y="306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2292</xdr:rowOff>
    </xdr:from>
    <xdr:to>
      <xdr:col>19</xdr:col>
      <xdr:colOff>38100</xdr:colOff>
      <xdr:row>17</xdr:row>
      <xdr:rowOff>103892</xdr:rowOff>
    </xdr:to>
    <xdr:sp macro="" textlink="">
      <xdr:nvSpPr>
        <xdr:cNvPr id="77" name="楕円 76"/>
        <xdr:cNvSpPr/>
      </xdr:nvSpPr>
      <xdr:spPr bwMode="auto">
        <a:xfrm>
          <a:off x="3556000" y="2964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114069</xdr:rowOff>
    </xdr:from>
    <xdr:ext cx="762000" cy="259045"/>
    <xdr:sp macro="" textlink="">
      <xdr:nvSpPr>
        <xdr:cNvPr id="78" name="テキスト ボックス 77"/>
        <xdr:cNvSpPr txBox="1"/>
      </xdr:nvSpPr>
      <xdr:spPr>
        <a:xfrm>
          <a:off x="3225800" y="2733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7631</xdr:rowOff>
    </xdr:from>
    <xdr:to>
      <xdr:col>15</xdr:col>
      <xdr:colOff>101600</xdr:colOff>
      <xdr:row>17</xdr:row>
      <xdr:rowOff>109231</xdr:rowOff>
    </xdr:to>
    <xdr:sp macro="" textlink="">
      <xdr:nvSpPr>
        <xdr:cNvPr id="79" name="楕円 78"/>
        <xdr:cNvSpPr/>
      </xdr:nvSpPr>
      <xdr:spPr bwMode="auto">
        <a:xfrm>
          <a:off x="2857500" y="2969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119408</xdr:rowOff>
    </xdr:from>
    <xdr:ext cx="762000" cy="259045"/>
    <xdr:sp macro="" textlink="">
      <xdr:nvSpPr>
        <xdr:cNvPr id="80" name="テキスト ボックス 79"/>
        <xdr:cNvSpPr txBox="1"/>
      </xdr:nvSpPr>
      <xdr:spPr>
        <a:xfrm>
          <a:off x="2527300" y="27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255107</xdr:rowOff>
    </xdr:from>
    <xdr:to>
      <xdr:col>29</xdr:col>
      <xdr:colOff>127000</xdr:colOff>
      <xdr:row>38</xdr:row>
      <xdr:rowOff>120462</xdr:rowOff>
    </xdr:to>
    <xdr:cxnSp macro="">
      <xdr:nvCxnSpPr>
        <xdr:cNvPr id="107" name="直線コネクタ 106"/>
        <xdr:cNvCxnSpPr/>
      </xdr:nvCxnSpPr>
      <xdr:spPr bwMode="auto">
        <a:xfrm flipV="1">
          <a:off x="5651500" y="6179657"/>
          <a:ext cx="0" cy="14084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92539</xdr:rowOff>
    </xdr:from>
    <xdr:ext cx="762000" cy="259045"/>
    <xdr:sp macro="" textlink="">
      <xdr:nvSpPr>
        <xdr:cNvPr id="108" name="人口1人当たり決算額の推移最小値テキスト445"/>
        <xdr:cNvSpPr txBox="1"/>
      </xdr:nvSpPr>
      <xdr:spPr>
        <a:xfrm>
          <a:off x="5740400" y="756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120462</xdr:rowOff>
    </xdr:from>
    <xdr:to>
      <xdr:col>30</xdr:col>
      <xdr:colOff>25400</xdr:colOff>
      <xdr:row>38</xdr:row>
      <xdr:rowOff>120462</xdr:rowOff>
    </xdr:to>
    <xdr:cxnSp macro="">
      <xdr:nvCxnSpPr>
        <xdr:cNvPr id="109" name="直線コネクタ 108"/>
        <xdr:cNvCxnSpPr/>
      </xdr:nvCxnSpPr>
      <xdr:spPr bwMode="auto">
        <a:xfrm>
          <a:off x="5562600" y="75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170034</xdr:rowOff>
    </xdr:from>
    <xdr:ext cx="762000" cy="259045"/>
    <xdr:sp macro="" textlink="">
      <xdr:nvSpPr>
        <xdr:cNvPr id="110" name="人口1人当たり決算額の推移最大値テキスト445"/>
        <xdr:cNvSpPr txBox="1"/>
      </xdr:nvSpPr>
      <xdr:spPr>
        <a:xfrm>
          <a:off x="5740400" y="592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255107</xdr:rowOff>
    </xdr:from>
    <xdr:to>
      <xdr:col>30</xdr:col>
      <xdr:colOff>25400</xdr:colOff>
      <xdr:row>33</xdr:row>
      <xdr:rowOff>255107</xdr:rowOff>
    </xdr:to>
    <xdr:cxnSp macro="">
      <xdr:nvCxnSpPr>
        <xdr:cNvPr id="111" name="直線コネクタ 110"/>
        <xdr:cNvCxnSpPr/>
      </xdr:nvCxnSpPr>
      <xdr:spPr bwMode="auto">
        <a:xfrm>
          <a:off x="5562600" y="6179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86652</xdr:rowOff>
    </xdr:from>
    <xdr:to>
      <xdr:col>29</xdr:col>
      <xdr:colOff>127000</xdr:colOff>
      <xdr:row>37</xdr:row>
      <xdr:rowOff>105511</xdr:rowOff>
    </xdr:to>
    <xdr:cxnSp macro="">
      <xdr:nvCxnSpPr>
        <xdr:cNvPr id="112" name="直線コネクタ 111"/>
        <xdr:cNvCxnSpPr/>
      </xdr:nvCxnSpPr>
      <xdr:spPr bwMode="auto">
        <a:xfrm>
          <a:off x="5003800" y="7211352"/>
          <a:ext cx="647700" cy="18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113621</xdr:rowOff>
    </xdr:from>
    <xdr:ext cx="762000" cy="259045"/>
    <xdr:sp macro="" textlink="">
      <xdr:nvSpPr>
        <xdr:cNvPr id="113" name="人口1人当たり決算額の推移平均値テキスト445"/>
        <xdr:cNvSpPr txBox="1"/>
      </xdr:nvSpPr>
      <xdr:spPr>
        <a:xfrm>
          <a:off x="5740400" y="6723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268544</xdr:rowOff>
    </xdr:from>
    <xdr:to>
      <xdr:col>29</xdr:col>
      <xdr:colOff>177800</xdr:colOff>
      <xdr:row>36</xdr:row>
      <xdr:rowOff>27244</xdr:rowOff>
    </xdr:to>
    <xdr:sp macro="" textlink="">
      <xdr:nvSpPr>
        <xdr:cNvPr id="114" name="フローチャート: 判断 113"/>
        <xdr:cNvSpPr/>
      </xdr:nvSpPr>
      <xdr:spPr bwMode="auto">
        <a:xfrm>
          <a:off x="56007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5636</xdr:rowOff>
    </xdr:from>
    <xdr:to>
      <xdr:col>26</xdr:col>
      <xdr:colOff>50800</xdr:colOff>
      <xdr:row>37</xdr:row>
      <xdr:rowOff>86652</xdr:rowOff>
    </xdr:to>
    <xdr:cxnSp macro="">
      <xdr:nvCxnSpPr>
        <xdr:cNvPr id="115" name="直線コネクタ 114"/>
        <xdr:cNvCxnSpPr/>
      </xdr:nvCxnSpPr>
      <xdr:spPr bwMode="auto">
        <a:xfrm>
          <a:off x="4305300" y="7130336"/>
          <a:ext cx="698500" cy="81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265938</xdr:rowOff>
    </xdr:from>
    <xdr:to>
      <xdr:col>26</xdr:col>
      <xdr:colOff>101600</xdr:colOff>
      <xdr:row>36</xdr:row>
      <xdr:rowOff>24638</xdr:rowOff>
    </xdr:to>
    <xdr:sp macro="" textlink="">
      <xdr:nvSpPr>
        <xdr:cNvPr id="116" name="フローチャート: 判断 115"/>
        <xdr:cNvSpPr/>
      </xdr:nvSpPr>
      <xdr:spPr bwMode="auto">
        <a:xfrm>
          <a:off x="4953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34815</xdr:rowOff>
    </xdr:from>
    <xdr:ext cx="736600" cy="259045"/>
    <xdr:sp macro="" textlink="">
      <xdr:nvSpPr>
        <xdr:cNvPr id="117" name="テキスト ボックス 116"/>
        <xdr:cNvSpPr txBox="1"/>
      </xdr:nvSpPr>
      <xdr:spPr>
        <a:xfrm>
          <a:off x="4622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5636</xdr:rowOff>
    </xdr:from>
    <xdr:to>
      <xdr:col>22</xdr:col>
      <xdr:colOff>114300</xdr:colOff>
      <xdr:row>37</xdr:row>
      <xdr:rowOff>39240</xdr:rowOff>
    </xdr:to>
    <xdr:cxnSp macro="">
      <xdr:nvCxnSpPr>
        <xdr:cNvPr id="118" name="直線コネクタ 117"/>
        <xdr:cNvCxnSpPr/>
      </xdr:nvCxnSpPr>
      <xdr:spPr bwMode="auto">
        <a:xfrm flipV="1">
          <a:off x="3606800" y="7130336"/>
          <a:ext cx="698500" cy="3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274122</xdr:rowOff>
    </xdr:from>
    <xdr:to>
      <xdr:col>22</xdr:col>
      <xdr:colOff>165100</xdr:colOff>
      <xdr:row>36</xdr:row>
      <xdr:rowOff>32822</xdr:rowOff>
    </xdr:to>
    <xdr:sp macro="" textlink="">
      <xdr:nvSpPr>
        <xdr:cNvPr id="119" name="フローチャート: 判断 118"/>
        <xdr:cNvSpPr/>
      </xdr:nvSpPr>
      <xdr:spPr bwMode="auto">
        <a:xfrm>
          <a:off x="4254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42999</xdr:rowOff>
    </xdr:from>
    <xdr:ext cx="762000" cy="259045"/>
    <xdr:sp macro="" textlink="">
      <xdr:nvSpPr>
        <xdr:cNvPr id="120" name="テキスト ボックス 119"/>
        <xdr:cNvSpPr txBox="1"/>
      </xdr:nvSpPr>
      <xdr:spPr>
        <a:xfrm>
          <a:off x="3924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134452</xdr:rowOff>
    </xdr:from>
    <xdr:to>
      <xdr:col>18</xdr:col>
      <xdr:colOff>177800</xdr:colOff>
      <xdr:row>37</xdr:row>
      <xdr:rowOff>39240</xdr:rowOff>
    </xdr:to>
    <xdr:cxnSp macro="">
      <xdr:nvCxnSpPr>
        <xdr:cNvPr id="121" name="直線コネクタ 120"/>
        <xdr:cNvCxnSpPr/>
      </xdr:nvCxnSpPr>
      <xdr:spPr bwMode="auto">
        <a:xfrm>
          <a:off x="2908300" y="7087702"/>
          <a:ext cx="698500" cy="76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10454</xdr:rowOff>
    </xdr:from>
    <xdr:to>
      <xdr:col>19</xdr:col>
      <xdr:colOff>38100</xdr:colOff>
      <xdr:row>36</xdr:row>
      <xdr:rowOff>112054</xdr:rowOff>
    </xdr:to>
    <xdr:sp macro="" textlink="">
      <xdr:nvSpPr>
        <xdr:cNvPr id="122" name="フローチャート: 判断 121"/>
        <xdr:cNvSpPr/>
      </xdr:nvSpPr>
      <xdr:spPr bwMode="auto">
        <a:xfrm>
          <a:off x="3556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122231</xdr:rowOff>
    </xdr:from>
    <xdr:ext cx="762000" cy="259045"/>
    <xdr:sp macro="" textlink="">
      <xdr:nvSpPr>
        <xdr:cNvPr id="123" name="テキスト ボックス 122"/>
        <xdr:cNvSpPr txBox="1"/>
      </xdr:nvSpPr>
      <xdr:spPr>
        <a:xfrm>
          <a:off x="32258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299793</xdr:rowOff>
    </xdr:from>
    <xdr:to>
      <xdr:col>15</xdr:col>
      <xdr:colOff>101600</xdr:colOff>
      <xdr:row>36</xdr:row>
      <xdr:rowOff>58493</xdr:rowOff>
    </xdr:to>
    <xdr:sp macro="" textlink="">
      <xdr:nvSpPr>
        <xdr:cNvPr id="124" name="フローチャート: 判断 123"/>
        <xdr:cNvSpPr/>
      </xdr:nvSpPr>
      <xdr:spPr bwMode="auto">
        <a:xfrm>
          <a:off x="28575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68670</xdr:rowOff>
    </xdr:from>
    <xdr:ext cx="762000" cy="259045"/>
    <xdr:sp macro="" textlink="">
      <xdr:nvSpPr>
        <xdr:cNvPr id="125" name="テキスト ボックス 124"/>
        <xdr:cNvSpPr txBox="1"/>
      </xdr:nvSpPr>
      <xdr:spPr>
        <a:xfrm>
          <a:off x="2527300" y="667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54711</xdr:rowOff>
    </xdr:from>
    <xdr:to>
      <xdr:col>29</xdr:col>
      <xdr:colOff>177800</xdr:colOff>
      <xdr:row>37</xdr:row>
      <xdr:rowOff>156311</xdr:rowOff>
    </xdr:to>
    <xdr:sp macro="" textlink="">
      <xdr:nvSpPr>
        <xdr:cNvPr id="131" name="楕円 130"/>
        <xdr:cNvSpPr/>
      </xdr:nvSpPr>
      <xdr:spPr bwMode="auto">
        <a:xfrm>
          <a:off x="5600700" y="7179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26788</xdr:rowOff>
    </xdr:from>
    <xdr:ext cx="762000" cy="259045"/>
    <xdr:sp macro="" textlink="">
      <xdr:nvSpPr>
        <xdr:cNvPr id="132" name="人口1人当たり決算額の推移該当値テキスト445"/>
        <xdr:cNvSpPr txBox="1"/>
      </xdr:nvSpPr>
      <xdr:spPr>
        <a:xfrm>
          <a:off x="5740400" y="715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35852</xdr:rowOff>
    </xdr:from>
    <xdr:to>
      <xdr:col>26</xdr:col>
      <xdr:colOff>101600</xdr:colOff>
      <xdr:row>37</xdr:row>
      <xdr:rowOff>137452</xdr:rowOff>
    </xdr:to>
    <xdr:sp macro="" textlink="">
      <xdr:nvSpPr>
        <xdr:cNvPr id="133" name="楕円 132"/>
        <xdr:cNvSpPr/>
      </xdr:nvSpPr>
      <xdr:spPr bwMode="auto">
        <a:xfrm>
          <a:off x="4953000" y="7160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122229</xdr:rowOff>
    </xdr:from>
    <xdr:ext cx="736600" cy="259045"/>
    <xdr:sp macro="" textlink="">
      <xdr:nvSpPr>
        <xdr:cNvPr id="134" name="テキスト ボックス 133"/>
        <xdr:cNvSpPr txBox="1"/>
      </xdr:nvSpPr>
      <xdr:spPr>
        <a:xfrm>
          <a:off x="4622800" y="724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126286</xdr:rowOff>
    </xdr:from>
    <xdr:to>
      <xdr:col>22</xdr:col>
      <xdr:colOff>165100</xdr:colOff>
      <xdr:row>37</xdr:row>
      <xdr:rowOff>56436</xdr:rowOff>
    </xdr:to>
    <xdr:sp macro="" textlink="">
      <xdr:nvSpPr>
        <xdr:cNvPr id="135" name="楕円 134"/>
        <xdr:cNvSpPr/>
      </xdr:nvSpPr>
      <xdr:spPr bwMode="auto">
        <a:xfrm>
          <a:off x="4254500" y="7079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41213</xdr:rowOff>
    </xdr:from>
    <xdr:ext cx="762000" cy="259045"/>
    <xdr:sp macro="" textlink="">
      <xdr:nvSpPr>
        <xdr:cNvPr id="136" name="テキスト ボックス 135"/>
        <xdr:cNvSpPr txBox="1"/>
      </xdr:nvSpPr>
      <xdr:spPr>
        <a:xfrm>
          <a:off x="3924300" y="716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159890</xdr:rowOff>
    </xdr:from>
    <xdr:to>
      <xdr:col>19</xdr:col>
      <xdr:colOff>38100</xdr:colOff>
      <xdr:row>37</xdr:row>
      <xdr:rowOff>90040</xdr:rowOff>
    </xdr:to>
    <xdr:sp macro="" textlink="">
      <xdr:nvSpPr>
        <xdr:cNvPr id="137" name="楕円 136"/>
        <xdr:cNvSpPr/>
      </xdr:nvSpPr>
      <xdr:spPr bwMode="auto">
        <a:xfrm>
          <a:off x="3556000" y="7113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74817</xdr:rowOff>
    </xdr:from>
    <xdr:ext cx="762000" cy="259045"/>
    <xdr:sp macro="" textlink="">
      <xdr:nvSpPr>
        <xdr:cNvPr id="138" name="テキスト ボックス 137"/>
        <xdr:cNvSpPr txBox="1"/>
      </xdr:nvSpPr>
      <xdr:spPr>
        <a:xfrm>
          <a:off x="3225800" y="719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83652</xdr:rowOff>
    </xdr:from>
    <xdr:to>
      <xdr:col>15</xdr:col>
      <xdr:colOff>101600</xdr:colOff>
      <xdr:row>37</xdr:row>
      <xdr:rowOff>13802</xdr:rowOff>
    </xdr:to>
    <xdr:sp macro="" textlink="">
      <xdr:nvSpPr>
        <xdr:cNvPr id="139" name="楕円 138"/>
        <xdr:cNvSpPr/>
      </xdr:nvSpPr>
      <xdr:spPr bwMode="auto">
        <a:xfrm>
          <a:off x="2857500" y="7036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170029</xdr:rowOff>
    </xdr:from>
    <xdr:ext cx="762000" cy="259045"/>
    <xdr:sp macro="" textlink="">
      <xdr:nvSpPr>
        <xdr:cNvPr id="140" name="テキスト ボックス 139"/>
        <xdr:cNvSpPr txBox="1"/>
      </xdr:nvSpPr>
      <xdr:spPr>
        <a:xfrm>
          <a:off x="2527300" y="7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15,375
15,280
115.71
7,562,692
7,292,810
230,122
4,386,070
6,965,295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161156</xdr:rowOff>
    </xdr:from>
    <xdr:to>
      <xdr:col>24</xdr:col>
      <xdr:colOff>62865</xdr:colOff>
      <xdr:row>38</xdr:row>
      <xdr:rowOff>64768</xdr:rowOff>
    </xdr:to>
    <xdr:cxnSp macro="">
      <xdr:nvCxnSpPr>
        <xdr:cNvPr id="58" name="直線コネクタ 57"/>
        <xdr:cNvCxnSpPr/>
      </xdr:nvCxnSpPr>
      <xdr:spPr>
        <a:xfrm flipV="1">
          <a:off x="4633595" y="5133206"/>
          <a:ext cx="1270" cy="144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68595</xdr:rowOff>
    </xdr:from>
    <xdr:ext cx="534377" cy="259045"/>
    <xdr:sp macro="" textlink="">
      <xdr:nvSpPr>
        <xdr:cNvPr id="59" name="人件費最小値テキスト"/>
        <xdr:cNvSpPr txBox="1"/>
      </xdr:nvSpPr>
      <xdr:spPr>
        <a:xfrm>
          <a:off x="4686300" y="658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64768</xdr:rowOff>
    </xdr:from>
    <xdr:to>
      <xdr:col>24</xdr:col>
      <xdr:colOff>152400</xdr:colOff>
      <xdr:row>38</xdr:row>
      <xdr:rowOff>64768</xdr:rowOff>
    </xdr:to>
    <xdr:cxnSp macro="">
      <xdr:nvCxnSpPr>
        <xdr:cNvPr id="60" name="直線コネクタ 59"/>
        <xdr:cNvCxnSpPr/>
      </xdr:nvCxnSpPr>
      <xdr:spPr>
        <a:xfrm>
          <a:off x="4546600" y="657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107833</xdr:rowOff>
    </xdr:from>
    <xdr:ext cx="599010" cy="259045"/>
    <xdr:sp macro="" textlink="">
      <xdr:nvSpPr>
        <xdr:cNvPr id="61" name="人件費最大値テキスト"/>
        <xdr:cNvSpPr txBox="1"/>
      </xdr:nvSpPr>
      <xdr:spPr>
        <a:xfrm>
          <a:off x="4686300" y="490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161156</xdr:rowOff>
    </xdr:from>
    <xdr:to>
      <xdr:col>24</xdr:col>
      <xdr:colOff>152400</xdr:colOff>
      <xdr:row>29</xdr:row>
      <xdr:rowOff>161156</xdr:rowOff>
    </xdr:to>
    <xdr:cxnSp macro="">
      <xdr:nvCxnSpPr>
        <xdr:cNvPr id="62" name="直線コネクタ 61"/>
        <xdr:cNvCxnSpPr/>
      </xdr:nvCxnSpPr>
      <xdr:spPr>
        <a:xfrm>
          <a:off x="4546600" y="513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44831</xdr:rowOff>
    </xdr:from>
    <xdr:to>
      <xdr:col>24</xdr:col>
      <xdr:colOff>63500</xdr:colOff>
      <xdr:row>35</xdr:row>
      <xdr:rowOff>68344</xdr:rowOff>
    </xdr:to>
    <xdr:cxnSp macro="">
      <xdr:nvCxnSpPr>
        <xdr:cNvPr id="63" name="直線コネクタ 62"/>
        <xdr:cNvCxnSpPr/>
      </xdr:nvCxnSpPr>
      <xdr:spPr>
        <a:xfrm flipV="1">
          <a:off x="3797300" y="6045581"/>
          <a:ext cx="8382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28694</xdr:rowOff>
    </xdr:from>
    <xdr:ext cx="534377" cy="259045"/>
    <xdr:sp macro="" textlink="">
      <xdr:nvSpPr>
        <xdr:cNvPr id="64" name="人件費平均値テキスト"/>
        <xdr:cNvSpPr txBox="1"/>
      </xdr:nvSpPr>
      <xdr:spPr>
        <a:xfrm>
          <a:off x="4686300" y="6029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50267</xdr:rowOff>
    </xdr:from>
    <xdr:to>
      <xdr:col>24</xdr:col>
      <xdr:colOff>114300</xdr:colOff>
      <xdr:row>35</xdr:row>
      <xdr:rowOff>151867</xdr:rowOff>
    </xdr:to>
    <xdr:sp macro="" textlink="">
      <xdr:nvSpPr>
        <xdr:cNvPr id="65" name="フローチャート: 判断 64"/>
        <xdr:cNvSpPr/>
      </xdr:nvSpPr>
      <xdr:spPr>
        <a:xfrm>
          <a:off x="45847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68344</xdr:rowOff>
    </xdr:from>
    <xdr:to>
      <xdr:col>19</xdr:col>
      <xdr:colOff>177800</xdr:colOff>
      <xdr:row>35</xdr:row>
      <xdr:rowOff>115256</xdr:rowOff>
    </xdr:to>
    <xdr:cxnSp macro="">
      <xdr:nvCxnSpPr>
        <xdr:cNvPr id="66" name="直線コネクタ 65"/>
        <xdr:cNvCxnSpPr/>
      </xdr:nvCxnSpPr>
      <xdr:spPr>
        <a:xfrm flipV="1">
          <a:off x="2908300" y="6069094"/>
          <a:ext cx="889000" cy="4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60407</xdr:rowOff>
    </xdr:from>
    <xdr:to>
      <xdr:col>20</xdr:col>
      <xdr:colOff>38100</xdr:colOff>
      <xdr:row>35</xdr:row>
      <xdr:rowOff>162007</xdr:rowOff>
    </xdr:to>
    <xdr:sp macro="" textlink="">
      <xdr:nvSpPr>
        <xdr:cNvPr id="67" name="フローチャート: 判断 66"/>
        <xdr:cNvSpPr/>
      </xdr:nvSpPr>
      <xdr:spPr>
        <a:xfrm>
          <a:off x="3746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153134</xdr:rowOff>
    </xdr:from>
    <xdr:ext cx="534377" cy="259045"/>
    <xdr:sp macro="" textlink="">
      <xdr:nvSpPr>
        <xdr:cNvPr id="68" name="テキスト ボックス 67"/>
        <xdr:cNvSpPr txBox="1"/>
      </xdr:nvSpPr>
      <xdr:spPr>
        <a:xfrm>
          <a:off x="3530111" y="61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112611</xdr:rowOff>
    </xdr:from>
    <xdr:to>
      <xdr:col>15</xdr:col>
      <xdr:colOff>50800</xdr:colOff>
      <xdr:row>35</xdr:row>
      <xdr:rowOff>115256</xdr:rowOff>
    </xdr:to>
    <xdr:cxnSp macro="">
      <xdr:nvCxnSpPr>
        <xdr:cNvPr id="69" name="直線コネクタ 68"/>
        <xdr:cNvCxnSpPr/>
      </xdr:nvCxnSpPr>
      <xdr:spPr>
        <a:xfrm>
          <a:off x="2019300" y="6113361"/>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83528</xdr:rowOff>
    </xdr:from>
    <xdr:to>
      <xdr:col>15</xdr:col>
      <xdr:colOff>101600</xdr:colOff>
      <xdr:row>36</xdr:row>
      <xdr:rowOff>13678</xdr:rowOff>
    </xdr:to>
    <xdr:sp macro="" textlink="">
      <xdr:nvSpPr>
        <xdr:cNvPr id="70" name="フローチャート: 判断 69"/>
        <xdr:cNvSpPr/>
      </xdr:nvSpPr>
      <xdr:spPr>
        <a:xfrm>
          <a:off x="2857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4805</xdr:rowOff>
    </xdr:from>
    <xdr:ext cx="534377" cy="259045"/>
    <xdr:sp macro="" textlink="">
      <xdr:nvSpPr>
        <xdr:cNvPr id="71" name="テキスト ボックス 70"/>
        <xdr:cNvSpPr txBox="1"/>
      </xdr:nvSpPr>
      <xdr:spPr>
        <a:xfrm>
          <a:off x="2641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110031</xdr:rowOff>
    </xdr:from>
    <xdr:to>
      <xdr:col>10</xdr:col>
      <xdr:colOff>114300</xdr:colOff>
      <xdr:row>35</xdr:row>
      <xdr:rowOff>112611</xdr:rowOff>
    </xdr:to>
    <xdr:cxnSp macro="">
      <xdr:nvCxnSpPr>
        <xdr:cNvPr id="72" name="直線コネクタ 71"/>
        <xdr:cNvCxnSpPr/>
      </xdr:nvCxnSpPr>
      <xdr:spPr>
        <a:xfrm>
          <a:off x="1130300" y="6110781"/>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125525</xdr:rowOff>
    </xdr:from>
    <xdr:to>
      <xdr:col>10</xdr:col>
      <xdr:colOff>165100</xdr:colOff>
      <xdr:row>36</xdr:row>
      <xdr:rowOff>55675</xdr:rowOff>
    </xdr:to>
    <xdr:sp macro="" textlink="">
      <xdr:nvSpPr>
        <xdr:cNvPr id="73" name="フローチャート: 判断 72"/>
        <xdr:cNvSpPr/>
      </xdr:nvSpPr>
      <xdr:spPr>
        <a:xfrm>
          <a:off x="1968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46802</xdr:rowOff>
    </xdr:from>
    <xdr:ext cx="534377" cy="259045"/>
    <xdr:sp macro="" textlink="">
      <xdr:nvSpPr>
        <xdr:cNvPr id="74" name="テキスト ボックス 73"/>
        <xdr:cNvSpPr txBox="1"/>
      </xdr:nvSpPr>
      <xdr:spPr>
        <a:xfrm>
          <a:off x="1752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138555</xdr:rowOff>
    </xdr:from>
    <xdr:to>
      <xdr:col>6</xdr:col>
      <xdr:colOff>38100</xdr:colOff>
      <xdr:row>36</xdr:row>
      <xdr:rowOff>68705</xdr:rowOff>
    </xdr:to>
    <xdr:sp macro="" textlink="">
      <xdr:nvSpPr>
        <xdr:cNvPr id="75" name="フローチャート: 判断 74"/>
        <xdr:cNvSpPr/>
      </xdr:nvSpPr>
      <xdr:spPr>
        <a:xfrm>
          <a:off x="1079500" y="6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59832</xdr:rowOff>
    </xdr:from>
    <xdr:ext cx="534377" cy="259045"/>
    <xdr:sp macro="" textlink="">
      <xdr:nvSpPr>
        <xdr:cNvPr id="76" name="テキスト ボックス 75"/>
        <xdr:cNvSpPr txBox="1"/>
      </xdr:nvSpPr>
      <xdr:spPr>
        <a:xfrm>
          <a:off x="863111" y="623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165481</xdr:rowOff>
    </xdr:from>
    <xdr:to>
      <xdr:col>24</xdr:col>
      <xdr:colOff>114300</xdr:colOff>
      <xdr:row>35</xdr:row>
      <xdr:rowOff>95631</xdr:rowOff>
    </xdr:to>
    <xdr:sp macro="" textlink="">
      <xdr:nvSpPr>
        <xdr:cNvPr id="82" name="楕円 81"/>
        <xdr:cNvSpPr/>
      </xdr:nvSpPr>
      <xdr:spPr>
        <a:xfrm>
          <a:off x="4584700" y="59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16908</xdr:rowOff>
    </xdr:from>
    <xdr:ext cx="534377" cy="259045"/>
    <xdr:sp macro="" textlink="">
      <xdr:nvSpPr>
        <xdr:cNvPr id="83" name="人件費該当値テキスト"/>
        <xdr:cNvSpPr txBox="1"/>
      </xdr:nvSpPr>
      <xdr:spPr>
        <a:xfrm>
          <a:off x="4686300" y="584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17544</xdr:rowOff>
    </xdr:from>
    <xdr:to>
      <xdr:col>20</xdr:col>
      <xdr:colOff>38100</xdr:colOff>
      <xdr:row>35</xdr:row>
      <xdr:rowOff>119144</xdr:rowOff>
    </xdr:to>
    <xdr:sp macro="" textlink="">
      <xdr:nvSpPr>
        <xdr:cNvPr id="84" name="楕円 83"/>
        <xdr:cNvSpPr/>
      </xdr:nvSpPr>
      <xdr:spPr>
        <a:xfrm>
          <a:off x="3746500" y="60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135671</xdr:rowOff>
    </xdr:from>
    <xdr:ext cx="534377" cy="259045"/>
    <xdr:sp macro="" textlink="">
      <xdr:nvSpPr>
        <xdr:cNvPr id="85" name="テキスト ボックス 84"/>
        <xdr:cNvSpPr txBox="1"/>
      </xdr:nvSpPr>
      <xdr:spPr>
        <a:xfrm>
          <a:off x="3530111" y="57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64456</xdr:rowOff>
    </xdr:from>
    <xdr:to>
      <xdr:col>15</xdr:col>
      <xdr:colOff>101600</xdr:colOff>
      <xdr:row>35</xdr:row>
      <xdr:rowOff>166056</xdr:rowOff>
    </xdr:to>
    <xdr:sp macro="" textlink="">
      <xdr:nvSpPr>
        <xdr:cNvPr id="86" name="楕円 85"/>
        <xdr:cNvSpPr/>
      </xdr:nvSpPr>
      <xdr:spPr>
        <a:xfrm>
          <a:off x="2857500" y="6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11133</xdr:rowOff>
    </xdr:from>
    <xdr:ext cx="534377" cy="259045"/>
    <xdr:sp macro="" textlink="">
      <xdr:nvSpPr>
        <xdr:cNvPr id="87" name="テキスト ボックス 86"/>
        <xdr:cNvSpPr txBox="1"/>
      </xdr:nvSpPr>
      <xdr:spPr>
        <a:xfrm>
          <a:off x="2641111" y="584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61811</xdr:rowOff>
    </xdr:from>
    <xdr:to>
      <xdr:col>10</xdr:col>
      <xdr:colOff>165100</xdr:colOff>
      <xdr:row>35</xdr:row>
      <xdr:rowOff>163411</xdr:rowOff>
    </xdr:to>
    <xdr:sp macro="" textlink="">
      <xdr:nvSpPr>
        <xdr:cNvPr id="88" name="楕円 87"/>
        <xdr:cNvSpPr/>
      </xdr:nvSpPr>
      <xdr:spPr>
        <a:xfrm>
          <a:off x="1968500" y="606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8488</xdr:rowOff>
    </xdr:from>
    <xdr:ext cx="534377" cy="259045"/>
    <xdr:sp macro="" textlink="">
      <xdr:nvSpPr>
        <xdr:cNvPr id="89" name="テキスト ボックス 88"/>
        <xdr:cNvSpPr txBox="1"/>
      </xdr:nvSpPr>
      <xdr:spPr>
        <a:xfrm>
          <a:off x="1752111" y="583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59231</xdr:rowOff>
    </xdr:from>
    <xdr:to>
      <xdr:col>6</xdr:col>
      <xdr:colOff>38100</xdr:colOff>
      <xdr:row>35</xdr:row>
      <xdr:rowOff>160831</xdr:rowOff>
    </xdr:to>
    <xdr:sp macro="" textlink="">
      <xdr:nvSpPr>
        <xdr:cNvPr id="90" name="楕円 89"/>
        <xdr:cNvSpPr/>
      </xdr:nvSpPr>
      <xdr:spPr>
        <a:xfrm>
          <a:off x="1079500" y="605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5908</xdr:rowOff>
    </xdr:from>
    <xdr:ext cx="534377" cy="259045"/>
    <xdr:sp macro="" textlink="">
      <xdr:nvSpPr>
        <xdr:cNvPr id="91" name="テキスト ボックス 90"/>
        <xdr:cNvSpPr txBox="1"/>
      </xdr:nvSpPr>
      <xdr:spPr>
        <a:xfrm>
          <a:off x="863111" y="583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155537</xdr:rowOff>
    </xdr:from>
    <xdr:to>
      <xdr:col>24</xdr:col>
      <xdr:colOff>62865</xdr:colOff>
      <xdr:row>57</xdr:row>
      <xdr:rowOff>149975</xdr:rowOff>
    </xdr:to>
    <xdr:cxnSp macro="">
      <xdr:nvCxnSpPr>
        <xdr:cNvPr id="116" name="直線コネクタ 115"/>
        <xdr:cNvCxnSpPr/>
      </xdr:nvCxnSpPr>
      <xdr:spPr>
        <a:xfrm flipV="1">
          <a:off x="4633595" y="8899487"/>
          <a:ext cx="1270" cy="1023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153802</xdr:rowOff>
    </xdr:from>
    <xdr:ext cx="534377" cy="259045"/>
    <xdr:sp macro="" textlink="">
      <xdr:nvSpPr>
        <xdr:cNvPr id="117" name="物件費最小値テキスト"/>
        <xdr:cNvSpPr txBox="1"/>
      </xdr:nvSpPr>
      <xdr:spPr>
        <a:xfrm>
          <a:off x="4686300" y="992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149975</xdr:rowOff>
    </xdr:from>
    <xdr:to>
      <xdr:col>24</xdr:col>
      <xdr:colOff>152400</xdr:colOff>
      <xdr:row>57</xdr:row>
      <xdr:rowOff>149975</xdr:rowOff>
    </xdr:to>
    <xdr:cxnSp macro="">
      <xdr:nvCxnSpPr>
        <xdr:cNvPr id="118" name="直線コネクタ 117"/>
        <xdr:cNvCxnSpPr/>
      </xdr:nvCxnSpPr>
      <xdr:spPr>
        <a:xfrm>
          <a:off x="4546600" y="992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102214</xdr:rowOff>
    </xdr:from>
    <xdr:ext cx="599010" cy="259045"/>
    <xdr:sp macro="" textlink="">
      <xdr:nvSpPr>
        <xdr:cNvPr id="119" name="物件費最大値テキスト"/>
        <xdr:cNvSpPr txBox="1"/>
      </xdr:nvSpPr>
      <xdr:spPr>
        <a:xfrm>
          <a:off x="4686300" y="867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155537</xdr:rowOff>
    </xdr:from>
    <xdr:to>
      <xdr:col>24</xdr:col>
      <xdr:colOff>152400</xdr:colOff>
      <xdr:row>51</xdr:row>
      <xdr:rowOff>155537</xdr:rowOff>
    </xdr:to>
    <xdr:cxnSp macro="">
      <xdr:nvCxnSpPr>
        <xdr:cNvPr id="120" name="直線コネクタ 119"/>
        <xdr:cNvCxnSpPr/>
      </xdr:nvCxnSpPr>
      <xdr:spPr>
        <a:xfrm>
          <a:off x="4546600" y="889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158191</xdr:rowOff>
    </xdr:from>
    <xdr:to>
      <xdr:col>24</xdr:col>
      <xdr:colOff>63500</xdr:colOff>
      <xdr:row>56</xdr:row>
      <xdr:rowOff>114579</xdr:rowOff>
    </xdr:to>
    <xdr:cxnSp macro="">
      <xdr:nvCxnSpPr>
        <xdr:cNvPr id="121" name="直線コネクタ 120"/>
        <xdr:cNvCxnSpPr/>
      </xdr:nvCxnSpPr>
      <xdr:spPr>
        <a:xfrm flipV="1">
          <a:off x="3797300" y="9587941"/>
          <a:ext cx="838200" cy="12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48607</xdr:rowOff>
    </xdr:from>
    <xdr:ext cx="534377" cy="259045"/>
    <xdr:sp macro="" textlink="">
      <xdr:nvSpPr>
        <xdr:cNvPr id="122" name="物件費平均値テキスト"/>
        <xdr:cNvSpPr txBox="1"/>
      </xdr:nvSpPr>
      <xdr:spPr>
        <a:xfrm>
          <a:off x="4686300" y="9306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25730</xdr:rowOff>
    </xdr:from>
    <xdr:to>
      <xdr:col>24</xdr:col>
      <xdr:colOff>114300</xdr:colOff>
      <xdr:row>55</xdr:row>
      <xdr:rowOff>127330</xdr:rowOff>
    </xdr:to>
    <xdr:sp macro="" textlink="">
      <xdr:nvSpPr>
        <xdr:cNvPr id="123" name="フローチャート: 判断 122"/>
        <xdr:cNvSpPr/>
      </xdr:nvSpPr>
      <xdr:spPr>
        <a:xfrm>
          <a:off x="4584700" y="94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114579</xdr:rowOff>
    </xdr:from>
    <xdr:to>
      <xdr:col>19</xdr:col>
      <xdr:colOff>177800</xdr:colOff>
      <xdr:row>56</xdr:row>
      <xdr:rowOff>124701</xdr:rowOff>
    </xdr:to>
    <xdr:cxnSp macro="">
      <xdr:nvCxnSpPr>
        <xdr:cNvPr id="124" name="直線コネクタ 123"/>
        <xdr:cNvCxnSpPr/>
      </xdr:nvCxnSpPr>
      <xdr:spPr>
        <a:xfrm flipV="1">
          <a:off x="2908300" y="9715779"/>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64427</xdr:rowOff>
    </xdr:from>
    <xdr:to>
      <xdr:col>20</xdr:col>
      <xdr:colOff>38100</xdr:colOff>
      <xdr:row>55</xdr:row>
      <xdr:rowOff>166027</xdr:rowOff>
    </xdr:to>
    <xdr:sp macro="" textlink="">
      <xdr:nvSpPr>
        <xdr:cNvPr id="125" name="フローチャート: 判断 124"/>
        <xdr:cNvSpPr/>
      </xdr:nvSpPr>
      <xdr:spPr>
        <a:xfrm>
          <a:off x="3746500" y="94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11104</xdr:rowOff>
    </xdr:from>
    <xdr:ext cx="534377" cy="259045"/>
    <xdr:sp macro="" textlink="">
      <xdr:nvSpPr>
        <xdr:cNvPr id="126" name="テキスト ボックス 125"/>
        <xdr:cNvSpPr txBox="1"/>
      </xdr:nvSpPr>
      <xdr:spPr>
        <a:xfrm>
          <a:off x="3530111" y="92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124701</xdr:rowOff>
    </xdr:from>
    <xdr:to>
      <xdr:col>15</xdr:col>
      <xdr:colOff>50800</xdr:colOff>
      <xdr:row>57</xdr:row>
      <xdr:rowOff>22593</xdr:rowOff>
    </xdr:to>
    <xdr:cxnSp macro="">
      <xdr:nvCxnSpPr>
        <xdr:cNvPr id="127" name="直線コネクタ 126"/>
        <xdr:cNvCxnSpPr/>
      </xdr:nvCxnSpPr>
      <xdr:spPr>
        <a:xfrm flipV="1">
          <a:off x="2019300" y="9725901"/>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38202</xdr:rowOff>
    </xdr:from>
    <xdr:to>
      <xdr:col>15</xdr:col>
      <xdr:colOff>101600</xdr:colOff>
      <xdr:row>55</xdr:row>
      <xdr:rowOff>139802</xdr:rowOff>
    </xdr:to>
    <xdr:sp macro="" textlink="">
      <xdr:nvSpPr>
        <xdr:cNvPr id="128" name="フローチャート: 判断 127"/>
        <xdr:cNvSpPr/>
      </xdr:nvSpPr>
      <xdr:spPr>
        <a:xfrm>
          <a:off x="2857500" y="94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156329</xdr:rowOff>
    </xdr:from>
    <xdr:ext cx="534377" cy="259045"/>
    <xdr:sp macro="" textlink="">
      <xdr:nvSpPr>
        <xdr:cNvPr id="129" name="テキスト ボックス 128"/>
        <xdr:cNvSpPr txBox="1"/>
      </xdr:nvSpPr>
      <xdr:spPr>
        <a:xfrm>
          <a:off x="2641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22593</xdr:rowOff>
    </xdr:from>
    <xdr:to>
      <xdr:col>10</xdr:col>
      <xdr:colOff>114300</xdr:colOff>
      <xdr:row>57</xdr:row>
      <xdr:rowOff>140945</xdr:rowOff>
    </xdr:to>
    <xdr:cxnSp macro="">
      <xdr:nvCxnSpPr>
        <xdr:cNvPr id="130" name="直線コネクタ 129"/>
        <xdr:cNvCxnSpPr/>
      </xdr:nvCxnSpPr>
      <xdr:spPr>
        <a:xfrm flipV="1">
          <a:off x="1130300" y="9795243"/>
          <a:ext cx="889000" cy="1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104127</xdr:rowOff>
    </xdr:from>
    <xdr:to>
      <xdr:col>10</xdr:col>
      <xdr:colOff>165100</xdr:colOff>
      <xdr:row>56</xdr:row>
      <xdr:rowOff>34277</xdr:rowOff>
    </xdr:to>
    <xdr:sp macro="" textlink="">
      <xdr:nvSpPr>
        <xdr:cNvPr id="131" name="フローチャート: 判断 130"/>
        <xdr:cNvSpPr/>
      </xdr:nvSpPr>
      <xdr:spPr>
        <a:xfrm>
          <a:off x="1968500" y="953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50804</xdr:rowOff>
    </xdr:from>
    <xdr:ext cx="534377" cy="259045"/>
    <xdr:sp macro="" textlink="">
      <xdr:nvSpPr>
        <xdr:cNvPr id="132" name="テキスト ボックス 131"/>
        <xdr:cNvSpPr txBox="1"/>
      </xdr:nvSpPr>
      <xdr:spPr>
        <a:xfrm>
          <a:off x="1752111" y="93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13208</xdr:rowOff>
    </xdr:from>
    <xdr:to>
      <xdr:col>6</xdr:col>
      <xdr:colOff>38100</xdr:colOff>
      <xdr:row>50</xdr:row>
      <xdr:rowOff>114808</xdr:rowOff>
    </xdr:to>
    <xdr:sp macro="" textlink="">
      <xdr:nvSpPr>
        <xdr:cNvPr id="133" name="フローチャート: 判断 132"/>
        <xdr:cNvSpPr/>
      </xdr:nvSpPr>
      <xdr:spPr>
        <a:xfrm>
          <a:off x="1079500" y="858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131335</xdr:rowOff>
    </xdr:from>
    <xdr:ext cx="599010" cy="259045"/>
    <xdr:sp macro="" textlink="">
      <xdr:nvSpPr>
        <xdr:cNvPr id="134" name="テキスト ボックス 133"/>
        <xdr:cNvSpPr txBox="1"/>
      </xdr:nvSpPr>
      <xdr:spPr>
        <a:xfrm>
          <a:off x="830795" y="836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107391</xdr:rowOff>
    </xdr:from>
    <xdr:to>
      <xdr:col>24</xdr:col>
      <xdr:colOff>114300</xdr:colOff>
      <xdr:row>56</xdr:row>
      <xdr:rowOff>37541</xdr:rowOff>
    </xdr:to>
    <xdr:sp macro="" textlink="">
      <xdr:nvSpPr>
        <xdr:cNvPr id="140" name="楕円 139"/>
        <xdr:cNvSpPr/>
      </xdr:nvSpPr>
      <xdr:spPr>
        <a:xfrm>
          <a:off x="4584700" y="95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85818</xdr:rowOff>
    </xdr:from>
    <xdr:ext cx="534377" cy="259045"/>
    <xdr:sp macro="" textlink="">
      <xdr:nvSpPr>
        <xdr:cNvPr id="141" name="物件費該当値テキスト"/>
        <xdr:cNvSpPr txBox="1"/>
      </xdr:nvSpPr>
      <xdr:spPr>
        <a:xfrm>
          <a:off x="4686300" y="951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63779</xdr:rowOff>
    </xdr:from>
    <xdr:to>
      <xdr:col>20</xdr:col>
      <xdr:colOff>38100</xdr:colOff>
      <xdr:row>56</xdr:row>
      <xdr:rowOff>165379</xdr:rowOff>
    </xdr:to>
    <xdr:sp macro="" textlink="">
      <xdr:nvSpPr>
        <xdr:cNvPr id="142" name="楕円 141"/>
        <xdr:cNvSpPr/>
      </xdr:nvSpPr>
      <xdr:spPr>
        <a:xfrm>
          <a:off x="3746500" y="966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156506</xdr:rowOff>
    </xdr:from>
    <xdr:ext cx="534377" cy="259045"/>
    <xdr:sp macro="" textlink="">
      <xdr:nvSpPr>
        <xdr:cNvPr id="143" name="テキスト ボックス 142"/>
        <xdr:cNvSpPr txBox="1"/>
      </xdr:nvSpPr>
      <xdr:spPr>
        <a:xfrm>
          <a:off x="3530111" y="975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73901</xdr:rowOff>
    </xdr:from>
    <xdr:to>
      <xdr:col>15</xdr:col>
      <xdr:colOff>101600</xdr:colOff>
      <xdr:row>57</xdr:row>
      <xdr:rowOff>4051</xdr:rowOff>
    </xdr:to>
    <xdr:sp macro="" textlink="">
      <xdr:nvSpPr>
        <xdr:cNvPr id="144" name="楕円 143"/>
        <xdr:cNvSpPr/>
      </xdr:nvSpPr>
      <xdr:spPr>
        <a:xfrm>
          <a:off x="2857500" y="967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166628</xdr:rowOff>
    </xdr:from>
    <xdr:ext cx="534377" cy="259045"/>
    <xdr:sp macro="" textlink="">
      <xdr:nvSpPr>
        <xdr:cNvPr id="145" name="テキスト ボックス 144"/>
        <xdr:cNvSpPr txBox="1"/>
      </xdr:nvSpPr>
      <xdr:spPr>
        <a:xfrm>
          <a:off x="2641111" y="976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143243</xdr:rowOff>
    </xdr:from>
    <xdr:to>
      <xdr:col>10</xdr:col>
      <xdr:colOff>165100</xdr:colOff>
      <xdr:row>57</xdr:row>
      <xdr:rowOff>73393</xdr:rowOff>
    </xdr:to>
    <xdr:sp macro="" textlink="">
      <xdr:nvSpPr>
        <xdr:cNvPr id="146" name="楕円 145"/>
        <xdr:cNvSpPr/>
      </xdr:nvSpPr>
      <xdr:spPr>
        <a:xfrm>
          <a:off x="1968500" y="97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64520</xdr:rowOff>
    </xdr:from>
    <xdr:ext cx="534377" cy="259045"/>
    <xdr:sp macro="" textlink="">
      <xdr:nvSpPr>
        <xdr:cNvPr id="147" name="テキスト ボックス 146"/>
        <xdr:cNvSpPr txBox="1"/>
      </xdr:nvSpPr>
      <xdr:spPr>
        <a:xfrm>
          <a:off x="1752111" y="983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90145</xdr:rowOff>
    </xdr:from>
    <xdr:to>
      <xdr:col>6</xdr:col>
      <xdr:colOff>38100</xdr:colOff>
      <xdr:row>58</xdr:row>
      <xdr:rowOff>20295</xdr:rowOff>
    </xdr:to>
    <xdr:sp macro="" textlink="">
      <xdr:nvSpPr>
        <xdr:cNvPr id="148" name="楕円 147"/>
        <xdr:cNvSpPr/>
      </xdr:nvSpPr>
      <xdr:spPr>
        <a:xfrm>
          <a:off x="1079500" y="98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11422</xdr:rowOff>
    </xdr:from>
    <xdr:ext cx="534377" cy="259045"/>
    <xdr:sp macro="" textlink="">
      <xdr:nvSpPr>
        <xdr:cNvPr id="149" name="テキスト ボックス 148"/>
        <xdr:cNvSpPr txBox="1"/>
      </xdr:nvSpPr>
      <xdr:spPr>
        <a:xfrm>
          <a:off x="863111" y="995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54570</xdr:rowOff>
    </xdr:from>
    <xdr:to>
      <xdr:col>24</xdr:col>
      <xdr:colOff>62865</xdr:colOff>
      <xdr:row>78</xdr:row>
      <xdr:rowOff>75189</xdr:rowOff>
    </xdr:to>
    <xdr:cxnSp macro="">
      <xdr:nvCxnSpPr>
        <xdr:cNvPr id="171" name="直線コネクタ 170"/>
        <xdr:cNvCxnSpPr/>
      </xdr:nvCxnSpPr>
      <xdr:spPr>
        <a:xfrm flipV="1">
          <a:off x="4633595" y="12056070"/>
          <a:ext cx="1270" cy="139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79016</xdr:rowOff>
    </xdr:from>
    <xdr:ext cx="469744" cy="259045"/>
    <xdr:sp macro="" textlink="">
      <xdr:nvSpPr>
        <xdr:cNvPr id="172" name="維持補修費最小値テキスト"/>
        <xdr:cNvSpPr txBox="1"/>
      </xdr:nvSpPr>
      <xdr:spPr>
        <a:xfrm>
          <a:off x="4686300" y="1345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75189</xdr:rowOff>
    </xdr:from>
    <xdr:to>
      <xdr:col>24</xdr:col>
      <xdr:colOff>152400</xdr:colOff>
      <xdr:row>78</xdr:row>
      <xdr:rowOff>75189</xdr:rowOff>
    </xdr:to>
    <xdr:cxnSp macro="">
      <xdr:nvCxnSpPr>
        <xdr:cNvPr id="173" name="直線コネクタ 172"/>
        <xdr:cNvCxnSpPr/>
      </xdr:nvCxnSpPr>
      <xdr:spPr>
        <a:xfrm>
          <a:off x="4546600" y="1344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1247</xdr:rowOff>
    </xdr:from>
    <xdr:ext cx="534377" cy="259045"/>
    <xdr:sp macro="" textlink="">
      <xdr:nvSpPr>
        <xdr:cNvPr id="174" name="維持補修費最大値テキスト"/>
        <xdr:cNvSpPr txBox="1"/>
      </xdr:nvSpPr>
      <xdr:spPr>
        <a:xfrm>
          <a:off x="4686300" y="118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54570</xdr:rowOff>
    </xdr:from>
    <xdr:to>
      <xdr:col>24</xdr:col>
      <xdr:colOff>152400</xdr:colOff>
      <xdr:row>70</xdr:row>
      <xdr:rowOff>54570</xdr:rowOff>
    </xdr:to>
    <xdr:cxnSp macro="">
      <xdr:nvCxnSpPr>
        <xdr:cNvPr id="175" name="直線コネクタ 174"/>
        <xdr:cNvCxnSpPr/>
      </xdr:nvCxnSpPr>
      <xdr:spPr>
        <a:xfrm>
          <a:off x="4546600" y="1205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159359</xdr:rowOff>
    </xdr:from>
    <xdr:to>
      <xdr:col>24</xdr:col>
      <xdr:colOff>63500</xdr:colOff>
      <xdr:row>77</xdr:row>
      <xdr:rowOff>10723</xdr:rowOff>
    </xdr:to>
    <xdr:cxnSp macro="">
      <xdr:nvCxnSpPr>
        <xdr:cNvPr id="176" name="直線コネクタ 175"/>
        <xdr:cNvCxnSpPr/>
      </xdr:nvCxnSpPr>
      <xdr:spPr>
        <a:xfrm flipV="1">
          <a:off x="3797300" y="13189559"/>
          <a:ext cx="8382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97000</xdr:rowOff>
    </xdr:from>
    <xdr:ext cx="469744" cy="259045"/>
    <xdr:sp macro="" textlink="">
      <xdr:nvSpPr>
        <xdr:cNvPr id="177" name="維持補修費平均値テキスト"/>
        <xdr:cNvSpPr txBox="1"/>
      </xdr:nvSpPr>
      <xdr:spPr>
        <a:xfrm>
          <a:off x="4686300" y="13127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118573</xdr:rowOff>
    </xdr:from>
    <xdr:to>
      <xdr:col>24</xdr:col>
      <xdr:colOff>114300</xdr:colOff>
      <xdr:row>77</xdr:row>
      <xdr:rowOff>48723</xdr:rowOff>
    </xdr:to>
    <xdr:sp macro="" textlink="">
      <xdr:nvSpPr>
        <xdr:cNvPr id="178" name="フローチャート: 判断 177"/>
        <xdr:cNvSpPr/>
      </xdr:nvSpPr>
      <xdr:spPr>
        <a:xfrm>
          <a:off x="45847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142625</xdr:rowOff>
    </xdr:from>
    <xdr:to>
      <xdr:col>19</xdr:col>
      <xdr:colOff>177800</xdr:colOff>
      <xdr:row>77</xdr:row>
      <xdr:rowOff>10723</xdr:rowOff>
    </xdr:to>
    <xdr:cxnSp macro="">
      <xdr:nvCxnSpPr>
        <xdr:cNvPr id="179" name="直線コネクタ 178"/>
        <xdr:cNvCxnSpPr/>
      </xdr:nvCxnSpPr>
      <xdr:spPr>
        <a:xfrm>
          <a:off x="2908300" y="13172825"/>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43591</xdr:rowOff>
    </xdr:from>
    <xdr:to>
      <xdr:col>20</xdr:col>
      <xdr:colOff>38100</xdr:colOff>
      <xdr:row>76</xdr:row>
      <xdr:rowOff>145191</xdr:rowOff>
    </xdr:to>
    <xdr:sp macro="" textlink="">
      <xdr:nvSpPr>
        <xdr:cNvPr id="180" name="フローチャート: 判断 179"/>
        <xdr:cNvSpPr/>
      </xdr:nvSpPr>
      <xdr:spPr>
        <a:xfrm>
          <a:off x="3746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161718</xdr:rowOff>
    </xdr:from>
    <xdr:ext cx="469744" cy="259045"/>
    <xdr:sp macro="" textlink="">
      <xdr:nvSpPr>
        <xdr:cNvPr id="181" name="テキスト ボックス 180"/>
        <xdr:cNvSpPr txBox="1"/>
      </xdr:nvSpPr>
      <xdr:spPr>
        <a:xfrm>
          <a:off x="3562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106598</xdr:rowOff>
    </xdr:from>
    <xdr:to>
      <xdr:col>15</xdr:col>
      <xdr:colOff>50800</xdr:colOff>
      <xdr:row>76</xdr:row>
      <xdr:rowOff>142625</xdr:rowOff>
    </xdr:to>
    <xdr:cxnSp macro="">
      <xdr:nvCxnSpPr>
        <xdr:cNvPr id="182" name="直線コネクタ 181"/>
        <xdr:cNvCxnSpPr/>
      </xdr:nvCxnSpPr>
      <xdr:spPr>
        <a:xfrm>
          <a:off x="2019300" y="13136798"/>
          <a:ext cx="8890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84190</xdr:rowOff>
    </xdr:from>
    <xdr:to>
      <xdr:col>15</xdr:col>
      <xdr:colOff>101600</xdr:colOff>
      <xdr:row>77</xdr:row>
      <xdr:rowOff>14340</xdr:rowOff>
    </xdr:to>
    <xdr:sp macro="" textlink="">
      <xdr:nvSpPr>
        <xdr:cNvPr id="183" name="フローチャート: 判断 182"/>
        <xdr:cNvSpPr/>
      </xdr:nvSpPr>
      <xdr:spPr>
        <a:xfrm>
          <a:off x="2857500" y="131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30868</xdr:rowOff>
    </xdr:from>
    <xdr:ext cx="469744" cy="259045"/>
    <xdr:sp macro="" textlink="">
      <xdr:nvSpPr>
        <xdr:cNvPr id="184" name="テキスト ボックス 183"/>
        <xdr:cNvSpPr txBox="1"/>
      </xdr:nvSpPr>
      <xdr:spPr>
        <a:xfrm>
          <a:off x="2673428" y="1288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82961</xdr:rowOff>
    </xdr:from>
    <xdr:to>
      <xdr:col>10</xdr:col>
      <xdr:colOff>114300</xdr:colOff>
      <xdr:row>76</xdr:row>
      <xdr:rowOff>106598</xdr:rowOff>
    </xdr:to>
    <xdr:cxnSp macro="">
      <xdr:nvCxnSpPr>
        <xdr:cNvPr id="185" name="直線コネクタ 184"/>
        <xdr:cNvCxnSpPr/>
      </xdr:nvCxnSpPr>
      <xdr:spPr>
        <a:xfrm>
          <a:off x="1130300" y="13113161"/>
          <a:ext cx="8890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47706</xdr:rowOff>
    </xdr:from>
    <xdr:to>
      <xdr:col>10</xdr:col>
      <xdr:colOff>165100</xdr:colOff>
      <xdr:row>77</xdr:row>
      <xdr:rowOff>149306</xdr:rowOff>
    </xdr:to>
    <xdr:sp macro="" textlink="">
      <xdr:nvSpPr>
        <xdr:cNvPr id="186" name="フローチャート: 判断 185"/>
        <xdr:cNvSpPr/>
      </xdr:nvSpPr>
      <xdr:spPr>
        <a:xfrm>
          <a:off x="19685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140433</xdr:rowOff>
    </xdr:from>
    <xdr:ext cx="469744" cy="259045"/>
    <xdr:sp macro="" textlink="">
      <xdr:nvSpPr>
        <xdr:cNvPr id="187" name="テキスト ボックス 186"/>
        <xdr:cNvSpPr txBox="1"/>
      </xdr:nvSpPr>
      <xdr:spPr>
        <a:xfrm>
          <a:off x="1784428" y="1334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163699</xdr:rowOff>
    </xdr:from>
    <xdr:to>
      <xdr:col>6</xdr:col>
      <xdr:colOff>38100</xdr:colOff>
      <xdr:row>77</xdr:row>
      <xdr:rowOff>93849</xdr:rowOff>
    </xdr:to>
    <xdr:sp macro="" textlink="">
      <xdr:nvSpPr>
        <xdr:cNvPr id="188" name="フローチャート: 判断 187"/>
        <xdr:cNvSpPr/>
      </xdr:nvSpPr>
      <xdr:spPr>
        <a:xfrm>
          <a:off x="1079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84976</xdr:rowOff>
    </xdr:from>
    <xdr:ext cx="469744" cy="259045"/>
    <xdr:sp macro="" textlink="">
      <xdr:nvSpPr>
        <xdr:cNvPr id="189" name="テキスト ボックス 188"/>
        <xdr:cNvSpPr txBox="1"/>
      </xdr:nvSpPr>
      <xdr:spPr>
        <a:xfrm>
          <a:off x="895428" y="1328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108559</xdr:rowOff>
    </xdr:from>
    <xdr:to>
      <xdr:col>24</xdr:col>
      <xdr:colOff>114300</xdr:colOff>
      <xdr:row>77</xdr:row>
      <xdr:rowOff>38709</xdr:rowOff>
    </xdr:to>
    <xdr:sp macro="" textlink="">
      <xdr:nvSpPr>
        <xdr:cNvPr id="195" name="楕円 194"/>
        <xdr:cNvSpPr/>
      </xdr:nvSpPr>
      <xdr:spPr>
        <a:xfrm>
          <a:off x="4584700" y="131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131436</xdr:rowOff>
    </xdr:from>
    <xdr:ext cx="469744" cy="259045"/>
    <xdr:sp macro="" textlink="">
      <xdr:nvSpPr>
        <xdr:cNvPr id="196" name="維持補修費該当値テキスト"/>
        <xdr:cNvSpPr txBox="1"/>
      </xdr:nvSpPr>
      <xdr:spPr>
        <a:xfrm>
          <a:off x="4686300" y="1299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131373</xdr:rowOff>
    </xdr:from>
    <xdr:to>
      <xdr:col>20</xdr:col>
      <xdr:colOff>38100</xdr:colOff>
      <xdr:row>77</xdr:row>
      <xdr:rowOff>61523</xdr:rowOff>
    </xdr:to>
    <xdr:sp macro="" textlink="">
      <xdr:nvSpPr>
        <xdr:cNvPr id="197" name="楕円 196"/>
        <xdr:cNvSpPr/>
      </xdr:nvSpPr>
      <xdr:spPr>
        <a:xfrm>
          <a:off x="3746500" y="1316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52650</xdr:rowOff>
    </xdr:from>
    <xdr:ext cx="469744" cy="259045"/>
    <xdr:sp macro="" textlink="">
      <xdr:nvSpPr>
        <xdr:cNvPr id="198" name="テキスト ボックス 197"/>
        <xdr:cNvSpPr txBox="1"/>
      </xdr:nvSpPr>
      <xdr:spPr>
        <a:xfrm>
          <a:off x="3562428" y="1325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91825</xdr:rowOff>
    </xdr:from>
    <xdr:to>
      <xdr:col>15</xdr:col>
      <xdr:colOff>101600</xdr:colOff>
      <xdr:row>77</xdr:row>
      <xdr:rowOff>21975</xdr:rowOff>
    </xdr:to>
    <xdr:sp macro="" textlink="">
      <xdr:nvSpPr>
        <xdr:cNvPr id="199" name="楕円 198"/>
        <xdr:cNvSpPr/>
      </xdr:nvSpPr>
      <xdr:spPr>
        <a:xfrm>
          <a:off x="2857500" y="1312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13102</xdr:rowOff>
    </xdr:from>
    <xdr:ext cx="469744" cy="259045"/>
    <xdr:sp macro="" textlink="">
      <xdr:nvSpPr>
        <xdr:cNvPr id="200" name="テキスト ボックス 199"/>
        <xdr:cNvSpPr txBox="1"/>
      </xdr:nvSpPr>
      <xdr:spPr>
        <a:xfrm>
          <a:off x="2673428" y="1321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55798</xdr:rowOff>
    </xdr:from>
    <xdr:to>
      <xdr:col>10</xdr:col>
      <xdr:colOff>165100</xdr:colOff>
      <xdr:row>76</xdr:row>
      <xdr:rowOff>157398</xdr:rowOff>
    </xdr:to>
    <xdr:sp macro="" textlink="">
      <xdr:nvSpPr>
        <xdr:cNvPr id="201" name="楕円 200"/>
        <xdr:cNvSpPr/>
      </xdr:nvSpPr>
      <xdr:spPr>
        <a:xfrm>
          <a:off x="1968500" y="1308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2476</xdr:rowOff>
    </xdr:from>
    <xdr:ext cx="469744" cy="259045"/>
    <xdr:sp macro="" textlink="">
      <xdr:nvSpPr>
        <xdr:cNvPr id="202" name="テキスト ボックス 201"/>
        <xdr:cNvSpPr txBox="1"/>
      </xdr:nvSpPr>
      <xdr:spPr>
        <a:xfrm>
          <a:off x="1784428" y="1286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32161</xdr:rowOff>
    </xdr:from>
    <xdr:to>
      <xdr:col>6</xdr:col>
      <xdr:colOff>38100</xdr:colOff>
      <xdr:row>76</xdr:row>
      <xdr:rowOff>133761</xdr:rowOff>
    </xdr:to>
    <xdr:sp macro="" textlink="">
      <xdr:nvSpPr>
        <xdr:cNvPr id="203" name="楕円 202"/>
        <xdr:cNvSpPr/>
      </xdr:nvSpPr>
      <xdr:spPr>
        <a:xfrm>
          <a:off x="1079500" y="1306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150289</xdr:rowOff>
    </xdr:from>
    <xdr:ext cx="469744" cy="259045"/>
    <xdr:sp macro="" textlink="">
      <xdr:nvSpPr>
        <xdr:cNvPr id="204" name="テキスト ボックス 203"/>
        <xdr:cNvSpPr txBox="1"/>
      </xdr:nvSpPr>
      <xdr:spPr>
        <a:xfrm>
          <a:off x="895428" y="1283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56900</xdr:rowOff>
    </xdr:from>
    <xdr:to>
      <xdr:col>24</xdr:col>
      <xdr:colOff>62865</xdr:colOff>
      <xdr:row>99</xdr:row>
      <xdr:rowOff>37654</xdr:rowOff>
    </xdr:to>
    <xdr:cxnSp macro="">
      <xdr:nvCxnSpPr>
        <xdr:cNvPr id="227" name="直線コネクタ 226"/>
        <xdr:cNvCxnSpPr/>
      </xdr:nvCxnSpPr>
      <xdr:spPr>
        <a:xfrm flipV="1">
          <a:off x="4633595" y="15658850"/>
          <a:ext cx="1270" cy="1352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41481</xdr:rowOff>
    </xdr:from>
    <xdr:ext cx="534377" cy="259045"/>
    <xdr:sp macro="" textlink="">
      <xdr:nvSpPr>
        <xdr:cNvPr id="228" name="扶助費最小値テキスト"/>
        <xdr:cNvSpPr txBox="1"/>
      </xdr:nvSpPr>
      <xdr:spPr>
        <a:xfrm>
          <a:off x="4686300" y="170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37654</xdr:rowOff>
    </xdr:from>
    <xdr:to>
      <xdr:col>24</xdr:col>
      <xdr:colOff>152400</xdr:colOff>
      <xdr:row>99</xdr:row>
      <xdr:rowOff>37654</xdr:rowOff>
    </xdr:to>
    <xdr:cxnSp macro="">
      <xdr:nvCxnSpPr>
        <xdr:cNvPr id="229" name="直線コネクタ 228"/>
        <xdr:cNvCxnSpPr/>
      </xdr:nvCxnSpPr>
      <xdr:spPr>
        <a:xfrm>
          <a:off x="4546600" y="1701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3577</xdr:rowOff>
    </xdr:from>
    <xdr:ext cx="534377" cy="259045"/>
    <xdr:sp macro="" textlink="">
      <xdr:nvSpPr>
        <xdr:cNvPr id="230" name="扶助費最大値テキスト"/>
        <xdr:cNvSpPr txBox="1"/>
      </xdr:nvSpPr>
      <xdr:spPr>
        <a:xfrm>
          <a:off x="4686300" y="154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56900</xdr:rowOff>
    </xdr:from>
    <xdr:to>
      <xdr:col>24</xdr:col>
      <xdr:colOff>152400</xdr:colOff>
      <xdr:row>91</xdr:row>
      <xdr:rowOff>56900</xdr:rowOff>
    </xdr:to>
    <xdr:cxnSp macro="">
      <xdr:nvCxnSpPr>
        <xdr:cNvPr id="231" name="直線コネクタ 230"/>
        <xdr:cNvCxnSpPr/>
      </xdr:nvCxnSpPr>
      <xdr:spPr>
        <a:xfrm>
          <a:off x="4546600" y="156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133482</xdr:rowOff>
    </xdr:from>
    <xdr:to>
      <xdr:col>24</xdr:col>
      <xdr:colOff>63500</xdr:colOff>
      <xdr:row>96</xdr:row>
      <xdr:rowOff>163863</xdr:rowOff>
    </xdr:to>
    <xdr:cxnSp macro="">
      <xdr:nvCxnSpPr>
        <xdr:cNvPr id="232" name="直線コネクタ 231"/>
        <xdr:cNvCxnSpPr/>
      </xdr:nvCxnSpPr>
      <xdr:spPr>
        <a:xfrm>
          <a:off x="3797300" y="16592682"/>
          <a:ext cx="8382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22257</xdr:rowOff>
    </xdr:from>
    <xdr:ext cx="534377" cy="259045"/>
    <xdr:sp macro="" textlink="">
      <xdr:nvSpPr>
        <xdr:cNvPr id="233" name="扶助費平均値テキスト"/>
        <xdr:cNvSpPr txBox="1"/>
      </xdr:nvSpPr>
      <xdr:spPr>
        <a:xfrm>
          <a:off x="4686300" y="1631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170830</xdr:rowOff>
    </xdr:from>
    <xdr:to>
      <xdr:col>24</xdr:col>
      <xdr:colOff>114300</xdr:colOff>
      <xdr:row>96</xdr:row>
      <xdr:rowOff>100980</xdr:rowOff>
    </xdr:to>
    <xdr:sp macro="" textlink="">
      <xdr:nvSpPr>
        <xdr:cNvPr id="234" name="フローチャート: 判断 233"/>
        <xdr:cNvSpPr/>
      </xdr:nvSpPr>
      <xdr:spPr>
        <a:xfrm>
          <a:off x="45847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50088</xdr:rowOff>
    </xdr:from>
    <xdr:to>
      <xdr:col>19</xdr:col>
      <xdr:colOff>177800</xdr:colOff>
      <xdr:row>96</xdr:row>
      <xdr:rowOff>133482</xdr:rowOff>
    </xdr:to>
    <xdr:cxnSp macro="">
      <xdr:nvCxnSpPr>
        <xdr:cNvPr id="235" name="直線コネクタ 234"/>
        <xdr:cNvCxnSpPr/>
      </xdr:nvCxnSpPr>
      <xdr:spPr>
        <a:xfrm>
          <a:off x="2908300" y="16509288"/>
          <a:ext cx="889000" cy="8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160269</xdr:rowOff>
    </xdr:from>
    <xdr:to>
      <xdr:col>20</xdr:col>
      <xdr:colOff>38100</xdr:colOff>
      <xdr:row>96</xdr:row>
      <xdr:rowOff>90419</xdr:rowOff>
    </xdr:to>
    <xdr:sp macro="" textlink="">
      <xdr:nvSpPr>
        <xdr:cNvPr id="236" name="フローチャート: 判断 235"/>
        <xdr:cNvSpPr/>
      </xdr:nvSpPr>
      <xdr:spPr>
        <a:xfrm>
          <a:off x="3746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106946</xdr:rowOff>
    </xdr:from>
    <xdr:ext cx="534377" cy="259045"/>
    <xdr:sp macro="" textlink="">
      <xdr:nvSpPr>
        <xdr:cNvPr id="237" name="テキスト ボックス 236"/>
        <xdr:cNvSpPr txBox="1"/>
      </xdr:nvSpPr>
      <xdr:spPr>
        <a:xfrm>
          <a:off x="3530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50088</xdr:rowOff>
    </xdr:from>
    <xdr:to>
      <xdr:col>15</xdr:col>
      <xdr:colOff>50800</xdr:colOff>
      <xdr:row>97</xdr:row>
      <xdr:rowOff>86916</xdr:rowOff>
    </xdr:to>
    <xdr:cxnSp macro="">
      <xdr:nvCxnSpPr>
        <xdr:cNvPr id="238" name="直線コネクタ 237"/>
        <xdr:cNvCxnSpPr/>
      </xdr:nvCxnSpPr>
      <xdr:spPr>
        <a:xfrm flipV="1">
          <a:off x="2019300" y="16509288"/>
          <a:ext cx="889000" cy="20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153594</xdr:rowOff>
    </xdr:from>
    <xdr:to>
      <xdr:col>15</xdr:col>
      <xdr:colOff>101600</xdr:colOff>
      <xdr:row>96</xdr:row>
      <xdr:rowOff>83744</xdr:rowOff>
    </xdr:to>
    <xdr:sp macro="" textlink="">
      <xdr:nvSpPr>
        <xdr:cNvPr id="239" name="フローチャート: 判断 238"/>
        <xdr:cNvSpPr/>
      </xdr:nvSpPr>
      <xdr:spPr>
        <a:xfrm>
          <a:off x="2857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100271</xdr:rowOff>
    </xdr:from>
    <xdr:ext cx="534377" cy="259045"/>
    <xdr:sp macro="" textlink="">
      <xdr:nvSpPr>
        <xdr:cNvPr id="240" name="テキスト ボックス 239"/>
        <xdr:cNvSpPr txBox="1"/>
      </xdr:nvSpPr>
      <xdr:spPr>
        <a:xfrm>
          <a:off x="2641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86916</xdr:rowOff>
    </xdr:from>
    <xdr:to>
      <xdr:col>10</xdr:col>
      <xdr:colOff>114300</xdr:colOff>
      <xdr:row>98</xdr:row>
      <xdr:rowOff>11432</xdr:rowOff>
    </xdr:to>
    <xdr:cxnSp macro="">
      <xdr:nvCxnSpPr>
        <xdr:cNvPr id="241" name="直線コネクタ 240"/>
        <xdr:cNvCxnSpPr/>
      </xdr:nvCxnSpPr>
      <xdr:spPr>
        <a:xfrm flipV="1">
          <a:off x="1130300" y="16717566"/>
          <a:ext cx="889000" cy="9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62588</xdr:rowOff>
    </xdr:from>
    <xdr:to>
      <xdr:col>10</xdr:col>
      <xdr:colOff>165100</xdr:colOff>
      <xdr:row>96</xdr:row>
      <xdr:rowOff>164188</xdr:rowOff>
    </xdr:to>
    <xdr:sp macro="" textlink="">
      <xdr:nvSpPr>
        <xdr:cNvPr id="242" name="フローチャート: 判断 241"/>
        <xdr:cNvSpPr/>
      </xdr:nvSpPr>
      <xdr:spPr>
        <a:xfrm>
          <a:off x="1968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9265</xdr:rowOff>
    </xdr:from>
    <xdr:ext cx="534377" cy="259045"/>
    <xdr:sp macro="" textlink="">
      <xdr:nvSpPr>
        <xdr:cNvPr id="243" name="テキスト ボックス 242"/>
        <xdr:cNvSpPr txBox="1"/>
      </xdr:nvSpPr>
      <xdr:spPr>
        <a:xfrm>
          <a:off x="1752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26629</xdr:rowOff>
    </xdr:from>
    <xdr:to>
      <xdr:col>6</xdr:col>
      <xdr:colOff>38100</xdr:colOff>
      <xdr:row>97</xdr:row>
      <xdr:rowOff>128229</xdr:rowOff>
    </xdr:to>
    <xdr:sp macro="" textlink="">
      <xdr:nvSpPr>
        <xdr:cNvPr id="244" name="フローチャート: 判断 243"/>
        <xdr:cNvSpPr/>
      </xdr:nvSpPr>
      <xdr:spPr>
        <a:xfrm>
          <a:off x="1079500" y="166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144756</xdr:rowOff>
    </xdr:from>
    <xdr:ext cx="534377" cy="259045"/>
    <xdr:sp macro="" textlink="">
      <xdr:nvSpPr>
        <xdr:cNvPr id="245" name="テキスト ボックス 244"/>
        <xdr:cNvSpPr txBox="1"/>
      </xdr:nvSpPr>
      <xdr:spPr>
        <a:xfrm>
          <a:off x="863111" y="1643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113063</xdr:rowOff>
    </xdr:from>
    <xdr:to>
      <xdr:col>24</xdr:col>
      <xdr:colOff>114300</xdr:colOff>
      <xdr:row>97</xdr:row>
      <xdr:rowOff>43213</xdr:rowOff>
    </xdr:to>
    <xdr:sp macro="" textlink="">
      <xdr:nvSpPr>
        <xdr:cNvPr id="251" name="楕円 250"/>
        <xdr:cNvSpPr/>
      </xdr:nvSpPr>
      <xdr:spPr>
        <a:xfrm>
          <a:off x="4584700" y="165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91490</xdr:rowOff>
    </xdr:from>
    <xdr:ext cx="534377" cy="259045"/>
    <xdr:sp macro="" textlink="">
      <xdr:nvSpPr>
        <xdr:cNvPr id="252" name="扶助費該当値テキスト"/>
        <xdr:cNvSpPr txBox="1"/>
      </xdr:nvSpPr>
      <xdr:spPr>
        <a:xfrm>
          <a:off x="4686300" y="1655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82682</xdr:rowOff>
    </xdr:from>
    <xdr:to>
      <xdr:col>20</xdr:col>
      <xdr:colOff>38100</xdr:colOff>
      <xdr:row>97</xdr:row>
      <xdr:rowOff>12832</xdr:rowOff>
    </xdr:to>
    <xdr:sp macro="" textlink="">
      <xdr:nvSpPr>
        <xdr:cNvPr id="253" name="楕円 252"/>
        <xdr:cNvSpPr/>
      </xdr:nvSpPr>
      <xdr:spPr>
        <a:xfrm>
          <a:off x="3746500" y="165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3959</xdr:rowOff>
    </xdr:from>
    <xdr:ext cx="534377" cy="259045"/>
    <xdr:sp macro="" textlink="">
      <xdr:nvSpPr>
        <xdr:cNvPr id="254" name="テキスト ボックス 253"/>
        <xdr:cNvSpPr txBox="1"/>
      </xdr:nvSpPr>
      <xdr:spPr>
        <a:xfrm>
          <a:off x="3530111" y="1663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170738</xdr:rowOff>
    </xdr:from>
    <xdr:to>
      <xdr:col>15</xdr:col>
      <xdr:colOff>101600</xdr:colOff>
      <xdr:row>96</xdr:row>
      <xdr:rowOff>100888</xdr:rowOff>
    </xdr:to>
    <xdr:sp macro="" textlink="">
      <xdr:nvSpPr>
        <xdr:cNvPr id="255" name="楕円 254"/>
        <xdr:cNvSpPr/>
      </xdr:nvSpPr>
      <xdr:spPr>
        <a:xfrm>
          <a:off x="2857500" y="164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92015</xdr:rowOff>
    </xdr:from>
    <xdr:ext cx="534377" cy="259045"/>
    <xdr:sp macro="" textlink="">
      <xdr:nvSpPr>
        <xdr:cNvPr id="256" name="テキスト ボックス 255"/>
        <xdr:cNvSpPr txBox="1"/>
      </xdr:nvSpPr>
      <xdr:spPr>
        <a:xfrm>
          <a:off x="2641111" y="1655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36116</xdr:rowOff>
    </xdr:from>
    <xdr:to>
      <xdr:col>10</xdr:col>
      <xdr:colOff>165100</xdr:colOff>
      <xdr:row>97</xdr:row>
      <xdr:rowOff>137716</xdr:rowOff>
    </xdr:to>
    <xdr:sp macro="" textlink="">
      <xdr:nvSpPr>
        <xdr:cNvPr id="257" name="楕円 256"/>
        <xdr:cNvSpPr/>
      </xdr:nvSpPr>
      <xdr:spPr>
        <a:xfrm>
          <a:off x="1968500" y="166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128843</xdr:rowOff>
    </xdr:from>
    <xdr:ext cx="534377" cy="259045"/>
    <xdr:sp macro="" textlink="">
      <xdr:nvSpPr>
        <xdr:cNvPr id="258" name="テキスト ボックス 257"/>
        <xdr:cNvSpPr txBox="1"/>
      </xdr:nvSpPr>
      <xdr:spPr>
        <a:xfrm>
          <a:off x="1752111" y="1675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132082</xdr:rowOff>
    </xdr:from>
    <xdr:to>
      <xdr:col>6</xdr:col>
      <xdr:colOff>38100</xdr:colOff>
      <xdr:row>98</xdr:row>
      <xdr:rowOff>62232</xdr:rowOff>
    </xdr:to>
    <xdr:sp macro="" textlink="">
      <xdr:nvSpPr>
        <xdr:cNvPr id="259" name="楕円 258"/>
        <xdr:cNvSpPr/>
      </xdr:nvSpPr>
      <xdr:spPr>
        <a:xfrm>
          <a:off x="1079500" y="1676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53359</xdr:rowOff>
    </xdr:from>
    <xdr:ext cx="534377" cy="259045"/>
    <xdr:sp macro="" textlink="">
      <xdr:nvSpPr>
        <xdr:cNvPr id="260" name="テキスト ボックス 259"/>
        <xdr:cNvSpPr txBox="1"/>
      </xdr:nvSpPr>
      <xdr:spPr>
        <a:xfrm>
          <a:off x="863111" y="168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169029</xdr:rowOff>
    </xdr:from>
    <xdr:to>
      <xdr:col>54</xdr:col>
      <xdr:colOff>189865</xdr:colOff>
      <xdr:row>38</xdr:row>
      <xdr:rowOff>147785</xdr:rowOff>
    </xdr:to>
    <xdr:cxnSp macro="">
      <xdr:nvCxnSpPr>
        <xdr:cNvPr id="284" name="直線コネクタ 283"/>
        <xdr:cNvCxnSpPr/>
      </xdr:nvCxnSpPr>
      <xdr:spPr>
        <a:xfrm flipV="1">
          <a:off x="10475595" y="5312529"/>
          <a:ext cx="1270" cy="1350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151612</xdr:rowOff>
    </xdr:from>
    <xdr:ext cx="534377" cy="259045"/>
    <xdr:sp macro="" textlink="">
      <xdr:nvSpPr>
        <xdr:cNvPr id="285" name="補助費等最小値テキスト"/>
        <xdr:cNvSpPr txBox="1"/>
      </xdr:nvSpPr>
      <xdr:spPr>
        <a:xfrm>
          <a:off x="10528300" y="66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147785</xdr:rowOff>
    </xdr:from>
    <xdr:to>
      <xdr:col>55</xdr:col>
      <xdr:colOff>88900</xdr:colOff>
      <xdr:row>38</xdr:row>
      <xdr:rowOff>147785</xdr:rowOff>
    </xdr:to>
    <xdr:cxnSp macro="">
      <xdr:nvCxnSpPr>
        <xdr:cNvPr id="286" name="直線コネクタ 285"/>
        <xdr:cNvCxnSpPr/>
      </xdr:nvCxnSpPr>
      <xdr:spPr>
        <a:xfrm>
          <a:off x="10388600" y="666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115706</xdr:rowOff>
    </xdr:from>
    <xdr:ext cx="599010" cy="259045"/>
    <xdr:sp macro="" textlink="">
      <xdr:nvSpPr>
        <xdr:cNvPr id="287" name="補助費等最大値テキスト"/>
        <xdr:cNvSpPr txBox="1"/>
      </xdr:nvSpPr>
      <xdr:spPr>
        <a:xfrm>
          <a:off x="10528300" y="508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169029</xdr:rowOff>
    </xdr:from>
    <xdr:to>
      <xdr:col>55</xdr:col>
      <xdr:colOff>88900</xdr:colOff>
      <xdr:row>30</xdr:row>
      <xdr:rowOff>169029</xdr:rowOff>
    </xdr:to>
    <xdr:cxnSp macro="">
      <xdr:nvCxnSpPr>
        <xdr:cNvPr id="288" name="直線コネクタ 287"/>
        <xdr:cNvCxnSpPr/>
      </xdr:nvCxnSpPr>
      <xdr:spPr>
        <a:xfrm>
          <a:off x="10388600" y="531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85737</xdr:rowOff>
    </xdr:from>
    <xdr:to>
      <xdr:col>55</xdr:col>
      <xdr:colOff>0</xdr:colOff>
      <xdr:row>38</xdr:row>
      <xdr:rowOff>100609</xdr:rowOff>
    </xdr:to>
    <xdr:cxnSp macro="">
      <xdr:nvCxnSpPr>
        <xdr:cNvPr id="289" name="直線コネクタ 288"/>
        <xdr:cNvCxnSpPr/>
      </xdr:nvCxnSpPr>
      <xdr:spPr>
        <a:xfrm>
          <a:off x="9639300" y="6600837"/>
          <a:ext cx="8382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2664</xdr:rowOff>
    </xdr:from>
    <xdr:ext cx="534377" cy="259045"/>
    <xdr:sp macro="" textlink="">
      <xdr:nvSpPr>
        <xdr:cNvPr id="290" name="補助費等平均値テキスト"/>
        <xdr:cNvSpPr txBox="1"/>
      </xdr:nvSpPr>
      <xdr:spPr>
        <a:xfrm>
          <a:off x="10528300" y="6346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151237</xdr:rowOff>
    </xdr:from>
    <xdr:to>
      <xdr:col>55</xdr:col>
      <xdr:colOff>50800</xdr:colOff>
      <xdr:row>38</xdr:row>
      <xdr:rowOff>81387</xdr:rowOff>
    </xdr:to>
    <xdr:sp macro="" textlink="">
      <xdr:nvSpPr>
        <xdr:cNvPr id="291" name="フローチャート: 判断 290"/>
        <xdr:cNvSpPr/>
      </xdr:nvSpPr>
      <xdr:spPr>
        <a:xfrm>
          <a:off x="10426700" y="64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85459</xdr:rowOff>
    </xdr:from>
    <xdr:to>
      <xdr:col>50</xdr:col>
      <xdr:colOff>114300</xdr:colOff>
      <xdr:row>38</xdr:row>
      <xdr:rowOff>85737</xdr:rowOff>
    </xdr:to>
    <xdr:cxnSp macro="">
      <xdr:nvCxnSpPr>
        <xdr:cNvPr id="292" name="直線コネクタ 291"/>
        <xdr:cNvCxnSpPr/>
      </xdr:nvCxnSpPr>
      <xdr:spPr>
        <a:xfrm>
          <a:off x="8750300" y="6600559"/>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13467</xdr:rowOff>
    </xdr:from>
    <xdr:to>
      <xdr:col>50</xdr:col>
      <xdr:colOff>165100</xdr:colOff>
      <xdr:row>38</xdr:row>
      <xdr:rowOff>115067</xdr:rowOff>
    </xdr:to>
    <xdr:sp macro="" textlink="">
      <xdr:nvSpPr>
        <xdr:cNvPr id="293" name="フローチャート: 判断 292"/>
        <xdr:cNvSpPr/>
      </xdr:nvSpPr>
      <xdr:spPr>
        <a:xfrm>
          <a:off x="9588500" y="65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131595</xdr:rowOff>
    </xdr:from>
    <xdr:ext cx="534377" cy="259045"/>
    <xdr:sp macro="" textlink="">
      <xdr:nvSpPr>
        <xdr:cNvPr id="294" name="テキスト ボックス 293"/>
        <xdr:cNvSpPr txBox="1"/>
      </xdr:nvSpPr>
      <xdr:spPr>
        <a:xfrm>
          <a:off x="9372111" y="63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82630</xdr:rowOff>
    </xdr:from>
    <xdr:to>
      <xdr:col>45</xdr:col>
      <xdr:colOff>177800</xdr:colOff>
      <xdr:row>38</xdr:row>
      <xdr:rowOff>85459</xdr:rowOff>
    </xdr:to>
    <xdr:cxnSp macro="">
      <xdr:nvCxnSpPr>
        <xdr:cNvPr id="295" name="直線コネクタ 294"/>
        <xdr:cNvCxnSpPr/>
      </xdr:nvCxnSpPr>
      <xdr:spPr>
        <a:xfrm>
          <a:off x="7861300" y="6597730"/>
          <a:ext cx="8890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18375</xdr:rowOff>
    </xdr:from>
    <xdr:to>
      <xdr:col>46</xdr:col>
      <xdr:colOff>38100</xdr:colOff>
      <xdr:row>38</xdr:row>
      <xdr:rowOff>119975</xdr:rowOff>
    </xdr:to>
    <xdr:sp macro="" textlink="">
      <xdr:nvSpPr>
        <xdr:cNvPr id="296" name="フローチャート: 判断 295"/>
        <xdr:cNvSpPr/>
      </xdr:nvSpPr>
      <xdr:spPr>
        <a:xfrm>
          <a:off x="8699500" y="65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136502</xdr:rowOff>
    </xdr:from>
    <xdr:ext cx="534377" cy="259045"/>
    <xdr:sp macro="" textlink="">
      <xdr:nvSpPr>
        <xdr:cNvPr id="297" name="テキスト ボックス 296"/>
        <xdr:cNvSpPr txBox="1"/>
      </xdr:nvSpPr>
      <xdr:spPr>
        <a:xfrm>
          <a:off x="8483111" y="630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82630</xdr:rowOff>
    </xdr:from>
    <xdr:to>
      <xdr:col>41</xdr:col>
      <xdr:colOff>50800</xdr:colOff>
      <xdr:row>38</xdr:row>
      <xdr:rowOff>86551</xdr:rowOff>
    </xdr:to>
    <xdr:cxnSp macro="">
      <xdr:nvCxnSpPr>
        <xdr:cNvPr id="298" name="直線コネクタ 297"/>
        <xdr:cNvCxnSpPr/>
      </xdr:nvCxnSpPr>
      <xdr:spPr>
        <a:xfrm flipV="1">
          <a:off x="6972300" y="6597730"/>
          <a:ext cx="889000" cy="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27203</xdr:rowOff>
    </xdr:from>
    <xdr:to>
      <xdr:col>41</xdr:col>
      <xdr:colOff>101600</xdr:colOff>
      <xdr:row>38</xdr:row>
      <xdr:rowOff>128803</xdr:rowOff>
    </xdr:to>
    <xdr:sp macro="" textlink="">
      <xdr:nvSpPr>
        <xdr:cNvPr id="299" name="フローチャート: 判断 298"/>
        <xdr:cNvSpPr/>
      </xdr:nvSpPr>
      <xdr:spPr>
        <a:xfrm>
          <a:off x="7810500" y="654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145330</xdr:rowOff>
    </xdr:from>
    <xdr:ext cx="534377" cy="259045"/>
    <xdr:sp macro="" textlink="">
      <xdr:nvSpPr>
        <xdr:cNvPr id="300" name="テキスト ボックス 299"/>
        <xdr:cNvSpPr txBox="1"/>
      </xdr:nvSpPr>
      <xdr:spPr>
        <a:xfrm>
          <a:off x="7594111" y="631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21430</xdr:rowOff>
    </xdr:from>
    <xdr:to>
      <xdr:col>36</xdr:col>
      <xdr:colOff>165100</xdr:colOff>
      <xdr:row>38</xdr:row>
      <xdr:rowOff>123030</xdr:rowOff>
    </xdr:to>
    <xdr:sp macro="" textlink="">
      <xdr:nvSpPr>
        <xdr:cNvPr id="301" name="フローチャート: 判断 300"/>
        <xdr:cNvSpPr/>
      </xdr:nvSpPr>
      <xdr:spPr>
        <a:xfrm>
          <a:off x="6921500" y="65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139557</xdr:rowOff>
    </xdr:from>
    <xdr:ext cx="534377" cy="259045"/>
    <xdr:sp macro="" textlink="">
      <xdr:nvSpPr>
        <xdr:cNvPr id="302" name="テキスト ボックス 301"/>
        <xdr:cNvSpPr txBox="1"/>
      </xdr:nvSpPr>
      <xdr:spPr>
        <a:xfrm>
          <a:off x="6705111" y="631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49809</xdr:rowOff>
    </xdr:from>
    <xdr:to>
      <xdr:col>55</xdr:col>
      <xdr:colOff>50800</xdr:colOff>
      <xdr:row>38</xdr:row>
      <xdr:rowOff>151409</xdr:rowOff>
    </xdr:to>
    <xdr:sp macro="" textlink="">
      <xdr:nvSpPr>
        <xdr:cNvPr id="308" name="楕円 307"/>
        <xdr:cNvSpPr/>
      </xdr:nvSpPr>
      <xdr:spPr>
        <a:xfrm>
          <a:off x="10426700" y="65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136186</xdr:rowOff>
    </xdr:from>
    <xdr:ext cx="534377" cy="259045"/>
    <xdr:sp macro="" textlink="">
      <xdr:nvSpPr>
        <xdr:cNvPr id="309" name="補助費等該当値テキスト"/>
        <xdr:cNvSpPr txBox="1"/>
      </xdr:nvSpPr>
      <xdr:spPr>
        <a:xfrm>
          <a:off x="10528300" y="647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34937</xdr:rowOff>
    </xdr:from>
    <xdr:to>
      <xdr:col>50</xdr:col>
      <xdr:colOff>165100</xdr:colOff>
      <xdr:row>38</xdr:row>
      <xdr:rowOff>136537</xdr:rowOff>
    </xdr:to>
    <xdr:sp macro="" textlink="">
      <xdr:nvSpPr>
        <xdr:cNvPr id="310" name="楕円 309"/>
        <xdr:cNvSpPr/>
      </xdr:nvSpPr>
      <xdr:spPr>
        <a:xfrm>
          <a:off x="9588500" y="6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127664</xdr:rowOff>
    </xdr:from>
    <xdr:ext cx="534377" cy="259045"/>
    <xdr:sp macro="" textlink="">
      <xdr:nvSpPr>
        <xdr:cNvPr id="311" name="テキスト ボックス 310"/>
        <xdr:cNvSpPr txBox="1"/>
      </xdr:nvSpPr>
      <xdr:spPr>
        <a:xfrm>
          <a:off x="9372111" y="664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34659</xdr:rowOff>
    </xdr:from>
    <xdr:to>
      <xdr:col>46</xdr:col>
      <xdr:colOff>38100</xdr:colOff>
      <xdr:row>38</xdr:row>
      <xdr:rowOff>136259</xdr:rowOff>
    </xdr:to>
    <xdr:sp macro="" textlink="">
      <xdr:nvSpPr>
        <xdr:cNvPr id="312" name="楕円 311"/>
        <xdr:cNvSpPr/>
      </xdr:nvSpPr>
      <xdr:spPr>
        <a:xfrm>
          <a:off x="8699500" y="65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127386</xdr:rowOff>
    </xdr:from>
    <xdr:ext cx="534377" cy="259045"/>
    <xdr:sp macro="" textlink="">
      <xdr:nvSpPr>
        <xdr:cNvPr id="313" name="テキスト ボックス 312"/>
        <xdr:cNvSpPr txBox="1"/>
      </xdr:nvSpPr>
      <xdr:spPr>
        <a:xfrm>
          <a:off x="8483111" y="664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31830</xdr:rowOff>
    </xdr:from>
    <xdr:to>
      <xdr:col>41</xdr:col>
      <xdr:colOff>101600</xdr:colOff>
      <xdr:row>38</xdr:row>
      <xdr:rowOff>133430</xdr:rowOff>
    </xdr:to>
    <xdr:sp macro="" textlink="">
      <xdr:nvSpPr>
        <xdr:cNvPr id="314" name="楕円 313"/>
        <xdr:cNvSpPr/>
      </xdr:nvSpPr>
      <xdr:spPr>
        <a:xfrm>
          <a:off x="7810500" y="654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124557</xdr:rowOff>
    </xdr:from>
    <xdr:ext cx="534377" cy="259045"/>
    <xdr:sp macro="" textlink="">
      <xdr:nvSpPr>
        <xdr:cNvPr id="315" name="テキスト ボックス 314"/>
        <xdr:cNvSpPr txBox="1"/>
      </xdr:nvSpPr>
      <xdr:spPr>
        <a:xfrm>
          <a:off x="7594111" y="663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35751</xdr:rowOff>
    </xdr:from>
    <xdr:to>
      <xdr:col>36</xdr:col>
      <xdr:colOff>165100</xdr:colOff>
      <xdr:row>38</xdr:row>
      <xdr:rowOff>137351</xdr:rowOff>
    </xdr:to>
    <xdr:sp macro="" textlink="">
      <xdr:nvSpPr>
        <xdr:cNvPr id="316" name="楕円 315"/>
        <xdr:cNvSpPr/>
      </xdr:nvSpPr>
      <xdr:spPr>
        <a:xfrm>
          <a:off x="6921500" y="655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128478</xdr:rowOff>
    </xdr:from>
    <xdr:ext cx="534377" cy="259045"/>
    <xdr:sp macro="" textlink="">
      <xdr:nvSpPr>
        <xdr:cNvPr id="317" name="テキスト ボックス 316"/>
        <xdr:cNvSpPr txBox="1"/>
      </xdr:nvSpPr>
      <xdr:spPr>
        <a:xfrm>
          <a:off x="6705111" y="664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46092</xdr:rowOff>
    </xdr:from>
    <xdr:to>
      <xdr:col>54</xdr:col>
      <xdr:colOff>189865</xdr:colOff>
      <xdr:row>59</xdr:row>
      <xdr:rowOff>64014</xdr:rowOff>
    </xdr:to>
    <xdr:cxnSp macro="">
      <xdr:nvCxnSpPr>
        <xdr:cNvPr id="343" name="直線コネクタ 342"/>
        <xdr:cNvCxnSpPr/>
      </xdr:nvCxnSpPr>
      <xdr:spPr>
        <a:xfrm flipV="1">
          <a:off x="10475595" y="8618592"/>
          <a:ext cx="1270" cy="15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67841</xdr:rowOff>
    </xdr:from>
    <xdr:ext cx="534377" cy="259045"/>
    <xdr:sp macro="" textlink="">
      <xdr:nvSpPr>
        <xdr:cNvPr id="344" name="普通建設事業費最小値テキスト"/>
        <xdr:cNvSpPr txBox="1"/>
      </xdr:nvSpPr>
      <xdr:spPr>
        <a:xfrm>
          <a:off x="10528300" y="101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64014</xdr:rowOff>
    </xdr:from>
    <xdr:to>
      <xdr:col>55</xdr:col>
      <xdr:colOff>88900</xdr:colOff>
      <xdr:row>59</xdr:row>
      <xdr:rowOff>64014</xdr:rowOff>
    </xdr:to>
    <xdr:cxnSp macro="">
      <xdr:nvCxnSpPr>
        <xdr:cNvPr id="345" name="直線コネクタ 344"/>
        <xdr:cNvCxnSpPr/>
      </xdr:nvCxnSpPr>
      <xdr:spPr>
        <a:xfrm>
          <a:off x="10388600" y="1017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164219</xdr:rowOff>
    </xdr:from>
    <xdr:ext cx="599010" cy="259045"/>
    <xdr:sp macro="" textlink="">
      <xdr:nvSpPr>
        <xdr:cNvPr id="346" name="普通建設事業費最大値テキスト"/>
        <xdr:cNvSpPr txBox="1"/>
      </xdr:nvSpPr>
      <xdr:spPr>
        <a:xfrm>
          <a:off x="10528300" y="839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46092</xdr:rowOff>
    </xdr:from>
    <xdr:to>
      <xdr:col>55</xdr:col>
      <xdr:colOff>88900</xdr:colOff>
      <xdr:row>50</xdr:row>
      <xdr:rowOff>46092</xdr:rowOff>
    </xdr:to>
    <xdr:cxnSp macro="">
      <xdr:nvCxnSpPr>
        <xdr:cNvPr id="347" name="直線コネクタ 346"/>
        <xdr:cNvCxnSpPr/>
      </xdr:nvCxnSpPr>
      <xdr:spPr>
        <a:xfrm>
          <a:off x="10388600" y="861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77589</xdr:rowOff>
    </xdr:from>
    <xdr:to>
      <xdr:col>55</xdr:col>
      <xdr:colOff>0</xdr:colOff>
      <xdr:row>58</xdr:row>
      <xdr:rowOff>100474</xdr:rowOff>
    </xdr:to>
    <xdr:cxnSp macro="">
      <xdr:nvCxnSpPr>
        <xdr:cNvPr id="348" name="直線コネクタ 347"/>
        <xdr:cNvCxnSpPr/>
      </xdr:nvCxnSpPr>
      <xdr:spPr>
        <a:xfrm>
          <a:off x="9639300" y="10021689"/>
          <a:ext cx="838200" cy="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9"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50" name="フローチャート: 判断 349"/>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77589</xdr:rowOff>
    </xdr:from>
    <xdr:to>
      <xdr:col>50</xdr:col>
      <xdr:colOff>114300</xdr:colOff>
      <xdr:row>58</xdr:row>
      <xdr:rowOff>94775</xdr:rowOff>
    </xdr:to>
    <xdr:cxnSp macro="">
      <xdr:nvCxnSpPr>
        <xdr:cNvPr id="351" name="直線コネクタ 350"/>
        <xdr:cNvCxnSpPr/>
      </xdr:nvCxnSpPr>
      <xdr:spPr>
        <a:xfrm flipV="1">
          <a:off x="8750300" y="10021689"/>
          <a:ext cx="889000" cy="1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58041</xdr:rowOff>
    </xdr:from>
    <xdr:to>
      <xdr:col>50</xdr:col>
      <xdr:colOff>165100</xdr:colOff>
      <xdr:row>58</xdr:row>
      <xdr:rowOff>159641</xdr:rowOff>
    </xdr:to>
    <xdr:sp macro="" textlink="">
      <xdr:nvSpPr>
        <xdr:cNvPr id="352" name="フローチャート: 判断 351"/>
        <xdr:cNvSpPr/>
      </xdr:nvSpPr>
      <xdr:spPr>
        <a:xfrm>
          <a:off x="95885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150768</xdr:rowOff>
    </xdr:from>
    <xdr:ext cx="534377" cy="259045"/>
    <xdr:sp macro="" textlink="">
      <xdr:nvSpPr>
        <xdr:cNvPr id="353" name="テキスト ボックス 352"/>
        <xdr:cNvSpPr txBox="1"/>
      </xdr:nvSpPr>
      <xdr:spPr>
        <a:xfrm>
          <a:off x="9372111" y="1009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40295</xdr:rowOff>
    </xdr:from>
    <xdr:to>
      <xdr:col>45</xdr:col>
      <xdr:colOff>177800</xdr:colOff>
      <xdr:row>58</xdr:row>
      <xdr:rowOff>94775</xdr:rowOff>
    </xdr:to>
    <xdr:cxnSp macro="">
      <xdr:nvCxnSpPr>
        <xdr:cNvPr id="354" name="直線コネクタ 353"/>
        <xdr:cNvCxnSpPr/>
      </xdr:nvCxnSpPr>
      <xdr:spPr>
        <a:xfrm>
          <a:off x="7861300" y="9984395"/>
          <a:ext cx="889000" cy="5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31549</xdr:rowOff>
    </xdr:from>
    <xdr:to>
      <xdr:col>46</xdr:col>
      <xdr:colOff>38100</xdr:colOff>
      <xdr:row>58</xdr:row>
      <xdr:rowOff>133149</xdr:rowOff>
    </xdr:to>
    <xdr:sp macro="" textlink="">
      <xdr:nvSpPr>
        <xdr:cNvPr id="355" name="フローチャート: 判断 354"/>
        <xdr:cNvSpPr/>
      </xdr:nvSpPr>
      <xdr:spPr>
        <a:xfrm>
          <a:off x="8699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149676</xdr:rowOff>
    </xdr:from>
    <xdr:ext cx="599010" cy="259045"/>
    <xdr:sp macro="" textlink="">
      <xdr:nvSpPr>
        <xdr:cNvPr id="356" name="テキスト ボックス 355"/>
        <xdr:cNvSpPr txBox="1"/>
      </xdr:nvSpPr>
      <xdr:spPr>
        <a:xfrm>
          <a:off x="8450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40295</xdr:rowOff>
    </xdr:from>
    <xdr:to>
      <xdr:col>41</xdr:col>
      <xdr:colOff>50800</xdr:colOff>
      <xdr:row>58</xdr:row>
      <xdr:rowOff>55848</xdr:rowOff>
    </xdr:to>
    <xdr:cxnSp macro="">
      <xdr:nvCxnSpPr>
        <xdr:cNvPr id="357" name="直線コネクタ 356"/>
        <xdr:cNvCxnSpPr/>
      </xdr:nvCxnSpPr>
      <xdr:spPr>
        <a:xfrm flipV="1">
          <a:off x="6972300" y="9984395"/>
          <a:ext cx="889000" cy="1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92856</xdr:rowOff>
    </xdr:from>
    <xdr:to>
      <xdr:col>41</xdr:col>
      <xdr:colOff>101600</xdr:colOff>
      <xdr:row>59</xdr:row>
      <xdr:rowOff>23006</xdr:rowOff>
    </xdr:to>
    <xdr:sp macro="" textlink="">
      <xdr:nvSpPr>
        <xdr:cNvPr id="358" name="フローチャート: 判断 357"/>
        <xdr:cNvSpPr/>
      </xdr:nvSpPr>
      <xdr:spPr>
        <a:xfrm>
          <a:off x="7810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14133</xdr:rowOff>
    </xdr:from>
    <xdr:ext cx="534377" cy="259045"/>
    <xdr:sp macro="" textlink="">
      <xdr:nvSpPr>
        <xdr:cNvPr id="359" name="テキスト ボックス 358"/>
        <xdr:cNvSpPr txBox="1"/>
      </xdr:nvSpPr>
      <xdr:spPr>
        <a:xfrm>
          <a:off x="7594111" y="101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76571</xdr:rowOff>
    </xdr:from>
    <xdr:to>
      <xdr:col>36</xdr:col>
      <xdr:colOff>165100</xdr:colOff>
      <xdr:row>59</xdr:row>
      <xdr:rowOff>6721</xdr:rowOff>
    </xdr:to>
    <xdr:sp macro="" textlink="">
      <xdr:nvSpPr>
        <xdr:cNvPr id="360" name="フローチャート: 判断 359"/>
        <xdr:cNvSpPr/>
      </xdr:nvSpPr>
      <xdr:spPr>
        <a:xfrm>
          <a:off x="6921500" y="1002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169298</xdr:rowOff>
    </xdr:from>
    <xdr:ext cx="534377" cy="259045"/>
    <xdr:sp macro="" textlink="">
      <xdr:nvSpPr>
        <xdr:cNvPr id="361" name="テキスト ボックス 360"/>
        <xdr:cNvSpPr txBox="1"/>
      </xdr:nvSpPr>
      <xdr:spPr>
        <a:xfrm>
          <a:off x="6705111" y="101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49674</xdr:rowOff>
    </xdr:from>
    <xdr:to>
      <xdr:col>55</xdr:col>
      <xdr:colOff>50800</xdr:colOff>
      <xdr:row>58</xdr:row>
      <xdr:rowOff>151274</xdr:rowOff>
    </xdr:to>
    <xdr:sp macro="" textlink="">
      <xdr:nvSpPr>
        <xdr:cNvPr id="367" name="楕円 366"/>
        <xdr:cNvSpPr/>
      </xdr:nvSpPr>
      <xdr:spPr>
        <a:xfrm>
          <a:off x="10426700" y="999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72551</xdr:rowOff>
    </xdr:from>
    <xdr:ext cx="599010" cy="259045"/>
    <xdr:sp macro="" textlink="">
      <xdr:nvSpPr>
        <xdr:cNvPr id="368" name="普通建設事業費該当値テキスト"/>
        <xdr:cNvSpPr txBox="1"/>
      </xdr:nvSpPr>
      <xdr:spPr>
        <a:xfrm>
          <a:off x="10528300" y="984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26789</xdr:rowOff>
    </xdr:from>
    <xdr:to>
      <xdr:col>50</xdr:col>
      <xdr:colOff>165100</xdr:colOff>
      <xdr:row>58</xdr:row>
      <xdr:rowOff>128389</xdr:rowOff>
    </xdr:to>
    <xdr:sp macro="" textlink="">
      <xdr:nvSpPr>
        <xdr:cNvPr id="369" name="楕円 368"/>
        <xdr:cNvSpPr/>
      </xdr:nvSpPr>
      <xdr:spPr>
        <a:xfrm>
          <a:off x="9588500" y="99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144916</xdr:rowOff>
    </xdr:from>
    <xdr:ext cx="599010" cy="259045"/>
    <xdr:sp macro="" textlink="">
      <xdr:nvSpPr>
        <xdr:cNvPr id="370" name="テキスト ボックス 369"/>
        <xdr:cNvSpPr txBox="1"/>
      </xdr:nvSpPr>
      <xdr:spPr>
        <a:xfrm>
          <a:off x="9339795" y="974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43975</xdr:rowOff>
    </xdr:from>
    <xdr:to>
      <xdr:col>46</xdr:col>
      <xdr:colOff>38100</xdr:colOff>
      <xdr:row>58</xdr:row>
      <xdr:rowOff>145575</xdr:rowOff>
    </xdr:to>
    <xdr:sp macro="" textlink="">
      <xdr:nvSpPr>
        <xdr:cNvPr id="371" name="楕円 370"/>
        <xdr:cNvSpPr/>
      </xdr:nvSpPr>
      <xdr:spPr>
        <a:xfrm>
          <a:off x="8699500" y="99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136702</xdr:rowOff>
    </xdr:from>
    <xdr:ext cx="599010" cy="259045"/>
    <xdr:sp macro="" textlink="">
      <xdr:nvSpPr>
        <xdr:cNvPr id="372" name="テキスト ボックス 371"/>
        <xdr:cNvSpPr txBox="1"/>
      </xdr:nvSpPr>
      <xdr:spPr>
        <a:xfrm>
          <a:off x="8450795" y="10080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160945</xdr:rowOff>
    </xdr:from>
    <xdr:to>
      <xdr:col>41</xdr:col>
      <xdr:colOff>101600</xdr:colOff>
      <xdr:row>58</xdr:row>
      <xdr:rowOff>91095</xdr:rowOff>
    </xdr:to>
    <xdr:sp macro="" textlink="">
      <xdr:nvSpPr>
        <xdr:cNvPr id="373" name="楕円 372"/>
        <xdr:cNvSpPr/>
      </xdr:nvSpPr>
      <xdr:spPr>
        <a:xfrm>
          <a:off x="7810500" y="993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107622</xdr:rowOff>
    </xdr:from>
    <xdr:ext cx="599010" cy="259045"/>
    <xdr:sp macro="" textlink="">
      <xdr:nvSpPr>
        <xdr:cNvPr id="374" name="テキスト ボックス 373"/>
        <xdr:cNvSpPr txBox="1"/>
      </xdr:nvSpPr>
      <xdr:spPr>
        <a:xfrm>
          <a:off x="7561795" y="970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5048</xdr:rowOff>
    </xdr:from>
    <xdr:to>
      <xdr:col>36</xdr:col>
      <xdr:colOff>165100</xdr:colOff>
      <xdr:row>58</xdr:row>
      <xdr:rowOff>106648</xdr:rowOff>
    </xdr:to>
    <xdr:sp macro="" textlink="">
      <xdr:nvSpPr>
        <xdr:cNvPr id="375" name="楕円 374"/>
        <xdr:cNvSpPr/>
      </xdr:nvSpPr>
      <xdr:spPr>
        <a:xfrm>
          <a:off x="6921500" y="99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123175</xdr:rowOff>
    </xdr:from>
    <xdr:ext cx="599010" cy="259045"/>
    <xdr:sp macro="" textlink="">
      <xdr:nvSpPr>
        <xdr:cNvPr id="376" name="テキスト ボックス 375"/>
        <xdr:cNvSpPr txBox="1"/>
      </xdr:nvSpPr>
      <xdr:spPr>
        <a:xfrm>
          <a:off x="6672795" y="972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39198</xdr:rowOff>
    </xdr:from>
    <xdr:to>
      <xdr:col>54</xdr:col>
      <xdr:colOff>189865</xdr:colOff>
      <xdr:row>79</xdr:row>
      <xdr:rowOff>98879</xdr:rowOff>
    </xdr:to>
    <xdr:cxnSp macro="">
      <xdr:nvCxnSpPr>
        <xdr:cNvPr id="402" name="直線コネクタ 401"/>
        <xdr:cNvCxnSpPr/>
      </xdr:nvCxnSpPr>
      <xdr:spPr>
        <a:xfrm flipV="1">
          <a:off x="10475595" y="12212148"/>
          <a:ext cx="1270" cy="143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157325</xdr:rowOff>
    </xdr:from>
    <xdr:ext cx="599010" cy="259045"/>
    <xdr:sp macro="" textlink="">
      <xdr:nvSpPr>
        <xdr:cNvPr id="405" name="普通建設事業費 （ うち新規整備　）最大値テキスト"/>
        <xdr:cNvSpPr txBox="1"/>
      </xdr:nvSpPr>
      <xdr:spPr>
        <a:xfrm>
          <a:off x="10528300" y="1198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39198</xdr:rowOff>
    </xdr:from>
    <xdr:to>
      <xdr:col>55</xdr:col>
      <xdr:colOff>88900</xdr:colOff>
      <xdr:row>71</xdr:row>
      <xdr:rowOff>39198</xdr:rowOff>
    </xdr:to>
    <xdr:cxnSp macro="">
      <xdr:nvCxnSpPr>
        <xdr:cNvPr id="406" name="直線コネクタ 405"/>
        <xdr:cNvCxnSpPr/>
      </xdr:nvCxnSpPr>
      <xdr:spPr>
        <a:xfrm>
          <a:off x="10388600" y="122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148972</xdr:rowOff>
    </xdr:from>
    <xdr:to>
      <xdr:col>55</xdr:col>
      <xdr:colOff>0</xdr:colOff>
      <xdr:row>79</xdr:row>
      <xdr:rowOff>46811</xdr:rowOff>
    </xdr:to>
    <xdr:cxnSp macro="">
      <xdr:nvCxnSpPr>
        <xdr:cNvPr id="407" name="直線コネクタ 406"/>
        <xdr:cNvCxnSpPr/>
      </xdr:nvCxnSpPr>
      <xdr:spPr>
        <a:xfrm flipV="1">
          <a:off x="9639300" y="13522072"/>
          <a:ext cx="838200" cy="6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123345</xdr:rowOff>
    </xdr:from>
    <xdr:ext cx="534377" cy="259045"/>
    <xdr:sp macro="" textlink="">
      <xdr:nvSpPr>
        <xdr:cNvPr id="408" name="普通建設事業費 （ うち新規整備　）平均値テキスト"/>
        <xdr:cNvSpPr txBox="1"/>
      </xdr:nvSpPr>
      <xdr:spPr>
        <a:xfrm>
          <a:off x="10528300" y="13496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144918</xdr:rowOff>
    </xdr:from>
    <xdr:to>
      <xdr:col>55</xdr:col>
      <xdr:colOff>50800</xdr:colOff>
      <xdr:row>79</xdr:row>
      <xdr:rowOff>75068</xdr:rowOff>
    </xdr:to>
    <xdr:sp macro="" textlink="">
      <xdr:nvSpPr>
        <xdr:cNvPr id="409" name="フローチャート: 判断 408"/>
        <xdr:cNvSpPr/>
      </xdr:nvSpPr>
      <xdr:spPr>
        <a:xfrm>
          <a:off x="10426700" y="1351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151797</xdr:rowOff>
    </xdr:from>
    <xdr:to>
      <xdr:col>50</xdr:col>
      <xdr:colOff>114300</xdr:colOff>
      <xdr:row>79</xdr:row>
      <xdr:rowOff>46811</xdr:rowOff>
    </xdr:to>
    <xdr:cxnSp macro="">
      <xdr:nvCxnSpPr>
        <xdr:cNvPr id="410" name="直線コネクタ 409"/>
        <xdr:cNvCxnSpPr/>
      </xdr:nvCxnSpPr>
      <xdr:spPr>
        <a:xfrm>
          <a:off x="8750300" y="13524897"/>
          <a:ext cx="889000" cy="6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137384</xdr:rowOff>
    </xdr:from>
    <xdr:to>
      <xdr:col>50</xdr:col>
      <xdr:colOff>165100</xdr:colOff>
      <xdr:row>79</xdr:row>
      <xdr:rowOff>67534</xdr:rowOff>
    </xdr:to>
    <xdr:sp macro="" textlink="">
      <xdr:nvSpPr>
        <xdr:cNvPr id="411" name="フローチャート: 判断 410"/>
        <xdr:cNvSpPr/>
      </xdr:nvSpPr>
      <xdr:spPr>
        <a:xfrm>
          <a:off x="95885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84061</xdr:rowOff>
    </xdr:from>
    <xdr:ext cx="534377" cy="259045"/>
    <xdr:sp macro="" textlink="">
      <xdr:nvSpPr>
        <xdr:cNvPr id="412" name="テキスト ボックス 411"/>
        <xdr:cNvSpPr txBox="1"/>
      </xdr:nvSpPr>
      <xdr:spPr>
        <a:xfrm>
          <a:off x="9372111" y="132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70038</xdr:rowOff>
    </xdr:from>
    <xdr:to>
      <xdr:col>45</xdr:col>
      <xdr:colOff>177800</xdr:colOff>
      <xdr:row>78</xdr:row>
      <xdr:rowOff>151797</xdr:rowOff>
    </xdr:to>
    <xdr:cxnSp macro="">
      <xdr:nvCxnSpPr>
        <xdr:cNvPr id="413" name="直線コネクタ 412"/>
        <xdr:cNvCxnSpPr/>
      </xdr:nvCxnSpPr>
      <xdr:spPr>
        <a:xfrm>
          <a:off x="7861300" y="13443138"/>
          <a:ext cx="889000" cy="8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119805</xdr:rowOff>
    </xdr:from>
    <xdr:to>
      <xdr:col>46</xdr:col>
      <xdr:colOff>38100</xdr:colOff>
      <xdr:row>79</xdr:row>
      <xdr:rowOff>49955</xdr:rowOff>
    </xdr:to>
    <xdr:sp macro="" textlink="">
      <xdr:nvSpPr>
        <xdr:cNvPr id="414" name="フローチャート: 判断 413"/>
        <xdr:cNvSpPr/>
      </xdr:nvSpPr>
      <xdr:spPr>
        <a:xfrm>
          <a:off x="8699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41082</xdr:rowOff>
    </xdr:from>
    <xdr:ext cx="534377" cy="259045"/>
    <xdr:sp macro="" textlink="">
      <xdr:nvSpPr>
        <xdr:cNvPr id="415" name="テキスト ボックス 414"/>
        <xdr:cNvSpPr txBox="1"/>
      </xdr:nvSpPr>
      <xdr:spPr>
        <a:xfrm>
          <a:off x="8483111" y="135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70038</xdr:rowOff>
    </xdr:from>
    <xdr:to>
      <xdr:col>41</xdr:col>
      <xdr:colOff>50800</xdr:colOff>
      <xdr:row>78</xdr:row>
      <xdr:rowOff>109493</xdr:rowOff>
    </xdr:to>
    <xdr:cxnSp macro="">
      <xdr:nvCxnSpPr>
        <xdr:cNvPr id="416" name="直線コネクタ 415"/>
        <xdr:cNvCxnSpPr/>
      </xdr:nvCxnSpPr>
      <xdr:spPr>
        <a:xfrm flipV="1">
          <a:off x="6972300" y="13443138"/>
          <a:ext cx="889000" cy="3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154919</xdr:rowOff>
    </xdr:from>
    <xdr:to>
      <xdr:col>41</xdr:col>
      <xdr:colOff>101600</xdr:colOff>
      <xdr:row>79</xdr:row>
      <xdr:rowOff>85069</xdr:rowOff>
    </xdr:to>
    <xdr:sp macro="" textlink="">
      <xdr:nvSpPr>
        <xdr:cNvPr id="417" name="フローチャート: 判断 416"/>
        <xdr:cNvSpPr/>
      </xdr:nvSpPr>
      <xdr:spPr>
        <a:xfrm>
          <a:off x="7810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76196</xdr:rowOff>
    </xdr:from>
    <xdr:ext cx="534377" cy="259045"/>
    <xdr:sp macro="" textlink="">
      <xdr:nvSpPr>
        <xdr:cNvPr id="418" name="テキスト ボックス 417"/>
        <xdr:cNvSpPr txBox="1"/>
      </xdr:nvSpPr>
      <xdr:spPr>
        <a:xfrm>
          <a:off x="7594111" y="136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149312</xdr:rowOff>
    </xdr:from>
    <xdr:to>
      <xdr:col>36</xdr:col>
      <xdr:colOff>165100</xdr:colOff>
      <xdr:row>79</xdr:row>
      <xdr:rowOff>79462</xdr:rowOff>
    </xdr:to>
    <xdr:sp macro="" textlink="">
      <xdr:nvSpPr>
        <xdr:cNvPr id="419" name="フローチャート: 判断 418"/>
        <xdr:cNvSpPr/>
      </xdr:nvSpPr>
      <xdr:spPr>
        <a:xfrm>
          <a:off x="6921500" y="1352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70589</xdr:rowOff>
    </xdr:from>
    <xdr:ext cx="534377" cy="259045"/>
    <xdr:sp macro="" textlink="">
      <xdr:nvSpPr>
        <xdr:cNvPr id="420" name="テキスト ボックス 419"/>
        <xdr:cNvSpPr txBox="1"/>
      </xdr:nvSpPr>
      <xdr:spPr>
        <a:xfrm>
          <a:off x="6705111" y="1361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98172</xdr:rowOff>
    </xdr:from>
    <xdr:to>
      <xdr:col>55</xdr:col>
      <xdr:colOff>50800</xdr:colOff>
      <xdr:row>79</xdr:row>
      <xdr:rowOff>28322</xdr:rowOff>
    </xdr:to>
    <xdr:sp macro="" textlink="">
      <xdr:nvSpPr>
        <xdr:cNvPr id="426" name="楕円 425"/>
        <xdr:cNvSpPr/>
      </xdr:nvSpPr>
      <xdr:spPr>
        <a:xfrm>
          <a:off x="10426700" y="134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57549</xdr:rowOff>
    </xdr:from>
    <xdr:ext cx="534377" cy="259045"/>
    <xdr:sp macro="" textlink="">
      <xdr:nvSpPr>
        <xdr:cNvPr id="427" name="普通建設事業費 （ うち新規整備　）該当値テキスト"/>
        <xdr:cNvSpPr txBox="1"/>
      </xdr:nvSpPr>
      <xdr:spPr>
        <a:xfrm>
          <a:off x="10528300" y="1325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167461</xdr:rowOff>
    </xdr:from>
    <xdr:to>
      <xdr:col>50</xdr:col>
      <xdr:colOff>165100</xdr:colOff>
      <xdr:row>79</xdr:row>
      <xdr:rowOff>97611</xdr:rowOff>
    </xdr:to>
    <xdr:sp macro="" textlink="">
      <xdr:nvSpPr>
        <xdr:cNvPr id="428" name="楕円 427"/>
        <xdr:cNvSpPr/>
      </xdr:nvSpPr>
      <xdr:spPr>
        <a:xfrm>
          <a:off x="9588500" y="135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88738</xdr:rowOff>
    </xdr:from>
    <xdr:ext cx="534377" cy="259045"/>
    <xdr:sp macro="" textlink="">
      <xdr:nvSpPr>
        <xdr:cNvPr id="429" name="テキスト ボックス 428"/>
        <xdr:cNvSpPr txBox="1"/>
      </xdr:nvSpPr>
      <xdr:spPr>
        <a:xfrm>
          <a:off x="9372111" y="1363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100997</xdr:rowOff>
    </xdr:from>
    <xdr:to>
      <xdr:col>46</xdr:col>
      <xdr:colOff>38100</xdr:colOff>
      <xdr:row>79</xdr:row>
      <xdr:rowOff>31147</xdr:rowOff>
    </xdr:to>
    <xdr:sp macro="" textlink="">
      <xdr:nvSpPr>
        <xdr:cNvPr id="430" name="楕円 429"/>
        <xdr:cNvSpPr/>
      </xdr:nvSpPr>
      <xdr:spPr>
        <a:xfrm>
          <a:off x="8699500" y="134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47674</xdr:rowOff>
    </xdr:from>
    <xdr:ext cx="534377" cy="259045"/>
    <xdr:sp macro="" textlink="">
      <xdr:nvSpPr>
        <xdr:cNvPr id="431" name="テキスト ボックス 430"/>
        <xdr:cNvSpPr txBox="1"/>
      </xdr:nvSpPr>
      <xdr:spPr>
        <a:xfrm>
          <a:off x="8483111" y="1324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19238</xdr:rowOff>
    </xdr:from>
    <xdr:to>
      <xdr:col>41</xdr:col>
      <xdr:colOff>101600</xdr:colOff>
      <xdr:row>78</xdr:row>
      <xdr:rowOff>120838</xdr:rowOff>
    </xdr:to>
    <xdr:sp macro="" textlink="">
      <xdr:nvSpPr>
        <xdr:cNvPr id="432" name="楕円 431"/>
        <xdr:cNvSpPr/>
      </xdr:nvSpPr>
      <xdr:spPr>
        <a:xfrm>
          <a:off x="7810500" y="1339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137365</xdr:rowOff>
    </xdr:from>
    <xdr:ext cx="599010" cy="259045"/>
    <xdr:sp macro="" textlink="">
      <xdr:nvSpPr>
        <xdr:cNvPr id="433" name="テキスト ボックス 432"/>
        <xdr:cNvSpPr txBox="1"/>
      </xdr:nvSpPr>
      <xdr:spPr>
        <a:xfrm>
          <a:off x="7561795" y="1316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58693</xdr:rowOff>
    </xdr:from>
    <xdr:to>
      <xdr:col>36</xdr:col>
      <xdr:colOff>165100</xdr:colOff>
      <xdr:row>78</xdr:row>
      <xdr:rowOff>160293</xdr:rowOff>
    </xdr:to>
    <xdr:sp macro="" textlink="">
      <xdr:nvSpPr>
        <xdr:cNvPr id="434" name="楕円 433"/>
        <xdr:cNvSpPr/>
      </xdr:nvSpPr>
      <xdr:spPr>
        <a:xfrm>
          <a:off x="6921500" y="1343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5370</xdr:rowOff>
    </xdr:from>
    <xdr:ext cx="534377" cy="259045"/>
    <xdr:sp macro="" textlink="">
      <xdr:nvSpPr>
        <xdr:cNvPr id="435" name="テキスト ボックス 434"/>
        <xdr:cNvSpPr txBox="1"/>
      </xdr:nvSpPr>
      <xdr:spPr>
        <a:xfrm>
          <a:off x="6705111" y="1320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89326</xdr:rowOff>
    </xdr:from>
    <xdr:to>
      <xdr:col>54</xdr:col>
      <xdr:colOff>189865</xdr:colOff>
      <xdr:row>98</xdr:row>
      <xdr:rowOff>127143</xdr:rowOff>
    </xdr:to>
    <xdr:cxnSp macro="">
      <xdr:nvCxnSpPr>
        <xdr:cNvPr id="461" name="直線コネクタ 460"/>
        <xdr:cNvCxnSpPr/>
      </xdr:nvCxnSpPr>
      <xdr:spPr>
        <a:xfrm flipV="1">
          <a:off x="10475595" y="15348376"/>
          <a:ext cx="1270" cy="158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130970</xdr:rowOff>
    </xdr:from>
    <xdr:ext cx="469744" cy="259045"/>
    <xdr:sp macro="" textlink="">
      <xdr:nvSpPr>
        <xdr:cNvPr id="462" name="普通建設事業費 （ うち更新整備　）最小値テキスト"/>
        <xdr:cNvSpPr txBox="1"/>
      </xdr:nvSpPr>
      <xdr:spPr>
        <a:xfrm>
          <a:off x="10528300" y="1693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127143</xdr:rowOff>
    </xdr:from>
    <xdr:to>
      <xdr:col>55</xdr:col>
      <xdr:colOff>88900</xdr:colOff>
      <xdr:row>98</xdr:row>
      <xdr:rowOff>127143</xdr:rowOff>
    </xdr:to>
    <xdr:cxnSp macro="">
      <xdr:nvCxnSpPr>
        <xdr:cNvPr id="463" name="直線コネクタ 462"/>
        <xdr:cNvCxnSpPr/>
      </xdr:nvCxnSpPr>
      <xdr:spPr>
        <a:xfrm>
          <a:off x="10388600" y="169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36003</xdr:rowOff>
    </xdr:from>
    <xdr:ext cx="599010" cy="259045"/>
    <xdr:sp macro="" textlink="">
      <xdr:nvSpPr>
        <xdr:cNvPr id="464" name="普通建設事業費 （ うち更新整備　）最大値テキスト"/>
        <xdr:cNvSpPr txBox="1"/>
      </xdr:nvSpPr>
      <xdr:spPr>
        <a:xfrm>
          <a:off x="10528300" y="1512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89326</xdr:rowOff>
    </xdr:from>
    <xdr:to>
      <xdr:col>55</xdr:col>
      <xdr:colOff>88900</xdr:colOff>
      <xdr:row>89</xdr:row>
      <xdr:rowOff>89326</xdr:rowOff>
    </xdr:to>
    <xdr:cxnSp macro="">
      <xdr:nvCxnSpPr>
        <xdr:cNvPr id="465" name="直線コネクタ 464"/>
        <xdr:cNvCxnSpPr/>
      </xdr:nvCxnSpPr>
      <xdr:spPr>
        <a:xfrm>
          <a:off x="10388600" y="1534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54482</xdr:rowOff>
    </xdr:from>
    <xdr:to>
      <xdr:col>55</xdr:col>
      <xdr:colOff>0</xdr:colOff>
      <xdr:row>97</xdr:row>
      <xdr:rowOff>152812</xdr:rowOff>
    </xdr:to>
    <xdr:cxnSp macro="">
      <xdr:nvCxnSpPr>
        <xdr:cNvPr id="466" name="直線コネクタ 465"/>
        <xdr:cNvCxnSpPr/>
      </xdr:nvCxnSpPr>
      <xdr:spPr>
        <a:xfrm>
          <a:off x="9639300" y="15827882"/>
          <a:ext cx="838200" cy="95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254</xdr:rowOff>
    </xdr:from>
    <xdr:ext cx="534377" cy="259045"/>
    <xdr:sp macro="" textlink="">
      <xdr:nvSpPr>
        <xdr:cNvPr id="467" name="普通建設事業費 （ うち更新整備　）平均値テキスト"/>
        <xdr:cNvSpPr txBox="1"/>
      </xdr:nvSpPr>
      <xdr:spPr>
        <a:xfrm>
          <a:off x="10528300" y="1628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148827</xdr:rowOff>
    </xdr:from>
    <xdr:to>
      <xdr:col>55</xdr:col>
      <xdr:colOff>50800</xdr:colOff>
      <xdr:row>96</xdr:row>
      <xdr:rowOff>78977</xdr:rowOff>
    </xdr:to>
    <xdr:sp macro="" textlink="">
      <xdr:nvSpPr>
        <xdr:cNvPr id="468" name="フローチャート: 判断 467"/>
        <xdr:cNvSpPr/>
      </xdr:nvSpPr>
      <xdr:spPr>
        <a:xfrm>
          <a:off x="104267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54482</xdr:rowOff>
    </xdr:from>
    <xdr:to>
      <xdr:col>50</xdr:col>
      <xdr:colOff>114300</xdr:colOff>
      <xdr:row>97</xdr:row>
      <xdr:rowOff>15847</xdr:rowOff>
    </xdr:to>
    <xdr:cxnSp macro="">
      <xdr:nvCxnSpPr>
        <xdr:cNvPr id="469" name="直線コネクタ 468"/>
        <xdr:cNvCxnSpPr/>
      </xdr:nvCxnSpPr>
      <xdr:spPr>
        <a:xfrm flipV="1">
          <a:off x="8750300" y="15827882"/>
          <a:ext cx="889000" cy="8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124969</xdr:rowOff>
    </xdr:from>
    <xdr:to>
      <xdr:col>50</xdr:col>
      <xdr:colOff>165100</xdr:colOff>
      <xdr:row>96</xdr:row>
      <xdr:rowOff>55119</xdr:rowOff>
    </xdr:to>
    <xdr:sp macro="" textlink="">
      <xdr:nvSpPr>
        <xdr:cNvPr id="470" name="フローチャート: 判断 469"/>
        <xdr:cNvSpPr/>
      </xdr:nvSpPr>
      <xdr:spPr>
        <a:xfrm>
          <a:off x="9588500" y="1641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46246</xdr:rowOff>
    </xdr:from>
    <xdr:ext cx="534377" cy="259045"/>
    <xdr:sp macro="" textlink="">
      <xdr:nvSpPr>
        <xdr:cNvPr id="471" name="テキスト ボックス 470"/>
        <xdr:cNvSpPr txBox="1"/>
      </xdr:nvSpPr>
      <xdr:spPr>
        <a:xfrm>
          <a:off x="9372111" y="1650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15847</xdr:rowOff>
    </xdr:from>
    <xdr:to>
      <xdr:col>45</xdr:col>
      <xdr:colOff>177800</xdr:colOff>
      <xdr:row>98</xdr:row>
      <xdr:rowOff>46644</xdr:rowOff>
    </xdr:to>
    <xdr:cxnSp macro="">
      <xdr:nvCxnSpPr>
        <xdr:cNvPr id="472" name="直線コネクタ 471"/>
        <xdr:cNvCxnSpPr/>
      </xdr:nvCxnSpPr>
      <xdr:spPr>
        <a:xfrm flipV="1">
          <a:off x="7861300" y="16646497"/>
          <a:ext cx="889000" cy="20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85651</xdr:rowOff>
    </xdr:from>
    <xdr:to>
      <xdr:col>46</xdr:col>
      <xdr:colOff>38100</xdr:colOff>
      <xdr:row>97</xdr:row>
      <xdr:rowOff>15801</xdr:rowOff>
    </xdr:to>
    <xdr:sp macro="" textlink="">
      <xdr:nvSpPr>
        <xdr:cNvPr id="473" name="フローチャート: 判断 472"/>
        <xdr:cNvSpPr/>
      </xdr:nvSpPr>
      <xdr:spPr>
        <a:xfrm>
          <a:off x="8699500" y="1654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32328</xdr:rowOff>
    </xdr:from>
    <xdr:ext cx="534377" cy="259045"/>
    <xdr:sp macro="" textlink="">
      <xdr:nvSpPr>
        <xdr:cNvPr id="474" name="テキスト ボックス 473"/>
        <xdr:cNvSpPr txBox="1"/>
      </xdr:nvSpPr>
      <xdr:spPr>
        <a:xfrm>
          <a:off x="8483111" y="163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46644</xdr:rowOff>
    </xdr:from>
    <xdr:to>
      <xdr:col>41</xdr:col>
      <xdr:colOff>50800</xdr:colOff>
      <xdr:row>98</xdr:row>
      <xdr:rowOff>93425</xdr:rowOff>
    </xdr:to>
    <xdr:cxnSp macro="">
      <xdr:nvCxnSpPr>
        <xdr:cNvPr id="475" name="直線コネクタ 474"/>
        <xdr:cNvCxnSpPr/>
      </xdr:nvCxnSpPr>
      <xdr:spPr>
        <a:xfrm flipV="1">
          <a:off x="6972300" y="16848744"/>
          <a:ext cx="889000" cy="4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100166</xdr:rowOff>
    </xdr:from>
    <xdr:to>
      <xdr:col>41</xdr:col>
      <xdr:colOff>101600</xdr:colOff>
      <xdr:row>97</xdr:row>
      <xdr:rowOff>30316</xdr:rowOff>
    </xdr:to>
    <xdr:sp macro="" textlink="">
      <xdr:nvSpPr>
        <xdr:cNvPr id="476" name="フローチャート: 判断 475"/>
        <xdr:cNvSpPr/>
      </xdr:nvSpPr>
      <xdr:spPr>
        <a:xfrm>
          <a:off x="7810500" y="165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46843</xdr:rowOff>
    </xdr:from>
    <xdr:ext cx="534377" cy="259045"/>
    <xdr:sp macro="" textlink="">
      <xdr:nvSpPr>
        <xdr:cNvPr id="477" name="テキスト ボックス 476"/>
        <xdr:cNvSpPr txBox="1"/>
      </xdr:nvSpPr>
      <xdr:spPr>
        <a:xfrm>
          <a:off x="7594111" y="1633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80964</xdr:rowOff>
    </xdr:from>
    <xdr:to>
      <xdr:col>36</xdr:col>
      <xdr:colOff>165100</xdr:colOff>
      <xdr:row>97</xdr:row>
      <xdr:rowOff>11114</xdr:rowOff>
    </xdr:to>
    <xdr:sp macro="" textlink="">
      <xdr:nvSpPr>
        <xdr:cNvPr id="478" name="フローチャート: 判断 477"/>
        <xdr:cNvSpPr/>
      </xdr:nvSpPr>
      <xdr:spPr>
        <a:xfrm>
          <a:off x="6921500" y="1654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27641</xdr:rowOff>
    </xdr:from>
    <xdr:ext cx="534377" cy="259045"/>
    <xdr:sp macro="" textlink="">
      <xdr:nvSpPr>
        <xdr:cNvPr id="479" name="テキスト ボックス 478"/>
        <xdr:cNvSpPr txBox="1"/>
      </xdr:nvSpPr>
      <xdr:spPr>
        <a:xfrm>
          <a:off x="6705111" y="163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102012</xdr:rowOff>
    </xdr:from>
    <xdr:to>
      <xdr:col>55</xdr:col>
      <xdr:colOff>50800</xdr:colOff>
      <xdr:row>98</xdr:row>
      <xdr:rowOff>32162</xdr:rowOff>
    </xdr:to>
    <xdr:sp macro="" textlink="">
      <xdr:nvSpPr>
        <xdr:cNvPr id="485" name="楕円 484"/>
        <xdr:cNvSpPr/>
      </xdr:nvSpPr>
      <xdr:spPr>
        <a:xfrm>
          <a:off x="10426700" y="167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80439</xdr:rowOff>
    </xdr:from>
    <xdr:ext cx="534377" cy="259045"/>
    <xdr:sp macro="" textlink="">
      <xdr:nvSpPr>
        <xdr:cNvPr id="486" name="普通建設事業費 （ うち更新整備　）該当値テキスト"/>
        <xdr:cNvSpPr txBox="1"/>
      </xdr:nvSpPr>
      <xdr:spPr>
        <a:xfrm>
          <a:off x="10528300" y="1671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3682</xdr:rowOff>
    </xdr:from>
    <xdr:to>
      <xdr:col>50</xdr:col>
      <xdr:colOff>165100</xdr:colOff>
      <xdr:row>92</xdr:row>
      <xdr:rowOff>105282</xdr:rowOff>
    </xdr:to>
    <xdr:sp macro="" textlink="">
      <xdr:nvSpPr>
        <xdr:cNvPr id="487" name="楕円 486"/>
        <xdr:cNvSpPr/>
      </xdr:nvSpPr>
      <xdr:spPr>
        <a:xfrm>
          <a:off x="9588500" y="1577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121809</xdr:rowOff>
    </xdr:from>
    <xdr:ext cx="534377" cy="259045"/>
    <xdr:sp macro="" textlink="">
      <xdr:nvSpPr>
        <xdr:cNvPr id="488" name="テキスト ボックス 487"/>
        <xdr:cNvSpPr txBox="1"/>
      </xdr:nvSpPr>
      <xdr:spPr>
        <a:xfrm>
          <a:off x="9372111" y="1555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136497</xdr:rowOff>
    </xdr:from>
    <xdr:to>
      <xdr:col>46</xdr:col>
      <xdr:colOff>38100</xdr:colOff>
      <xdr:row>97</xdr:row>
      <xdr:rowOff>66647</xdr:rowOff>
    </xdr:to>
    <xdr:sp macro="" textlink="">
      <xdr:nvSpPr>
        <xdr:cNvPr id="489" name="楕円 488"/>
        <xdr:cNvSpPr/>
      </xdr:nvSpPr>
      <xdr:spPr>
        <a:xfrm>
          <a:off x="8699500" y="1659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57774</xdr:rowOff>
    </xdr:from>
    <xdr:ext cx="534377" cy="259045"/>
    <xdr:sp macro="" textlink="">
      <xdr:nvSpPr>
        <xdr:cNvPr id="490" name="テキスト ボックス 489"/>
        <xdr:cNvSpPr txBox="1"/>
      </xdr:nvSpPr>
      <xdr:spPr>
        <a:xfrm>
          <a:off x="8483111" y="1668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167294</xdr:rowOff>
    </xdr:from>
    <xdr:to>
      <xdr:col>41</xdr:col>
      <xdr:colOff>101600</xdr:colOff>
      <xdr:row>98</xdr:row>
      <xdr:rowOff>97444</xdr:rowOff>
    </xdr:to>
    <xdr:sp macro="" textlink="">
      <xdr:nvSpPr>
        <xdr:cNvPr id="491" name="楕円 490"/>
        <xdr:cNvSpPr/>
      </xdr:nvSpPr>
      <xdr:spPr>
        <a:xfrm>
          <a:off x="7810500" y="1679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88571</xdr:rowOff>
    </xdr:from>
    <xdr:ext cx="534377" cy="259045"/>
    <xdr:sp macro="" textlink="">
      <xdr:nvSpPr>
        <xdr:cNvPr id="492" name="テキスト ボックス 491"/>
        <xdr:cNvSpPr txBox="1"/>
      </xdr:nvSpPr>
      <xdr:spPr>
        <a:xfrm>
          <a:off x="7594111" y="1689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42625</xdr:rowOff>
    </xdr:from>
    <xdr:to>
      <xdr:col>36</xdr:col>
      <xdr:colOff>165100</xdr:colOff>
      <xdr:row>98</xdr:row>
      <xdr:rowOff>144225</xdr:rowOff>
    </xdr:to>
    <xdr:sp macro="" textlink="">
      <xdr:nvSpPr>
        <xdr:cNvPr id="493" name="楕円 492"/>
        <xdr:cNvSpPr/>
      </xdr:nvSpPr>
      <xdr:spPr>
        <a:xfrm>
          <a:off x="6921500" y="168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135352</xdr:rowOff>
    </xdr:from>
    <xdr:ext cx="534377" cy="259045"/>
    <xdr:sp macro="" textlink="">
      <xdr:nvSpPr>
        <xdr:cNvPr id="494" name="テキスト ボックス 493"/>
        <xdr:cNvSpPr txBox="1"/>
      </xdr:nvSpPr>
      <xdr:spPr>
        <a:xfrm>
          <a:off x="6705111" y="1693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122517</xdr:rowOff>
    </xdr:from>
    <xdr:to>
      <xdr:col>85</xdr:col>
      <xdr:colOff>126364</xdr:colOff>
      <xdr:row>39</xdr:row>
      <xdr:rowOff>44450</xdr:rowOff>
    </xdr:to>
    <xdr:cxnSp macro="">
      <xdr:nvCxnSpPr>
        <xdr:cNvPr id="518" name="直線コネクタ 517"/>
        <xdr:cNvCxnSpPr/>
      </xdr:nvCxnSpPr>
      <xdr:spPr>
        <a:xfrm flipV="1">
          <a:off x="16317595" y="5437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69194</xdr:rowOff>
    </xdr:from>
    <xdr:ext cx="534377" cy="259045"/>
    <xdr:sp macro="" textlink="">
      <xdr:nvSpPr>
        <xdr:cNvPr id="521" name="災害復旧事業費最大値テキスト"/>
        <xdr:cNvSpPr txBox="1"/>
      </xdr:nvSpPr>
      <xdr:spPr>
        <a:xfrm>
          <a:off x="16370300" y="521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122517</xdr:rowOff>
    </xdr:from>
    <xdr:to>
      <xdr:col>86</xdr:col>
      <xdr:colOff>25400</xdr:colOff>
      <xdr:row>31</xdr:row>
      <xdr:rowOff>122517</xdr:rowOff>
    </xdr:to>
    <xdr:cxnSp macro="">
      <xdr:nvCxnSpPr>
        <xdr:cNvPr id="522" name="直線コネクタ 521"/>
        <xdr:cNvCxnSpPr/>
      </xdr:nvCxnSpPr>
      <xdr:spPr>
        <a:xfrm>
          <a:off x="16230600" y="543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24143</xdr:rowOff>
    </xdr:from>
    <xdr:to>
      <xdr:col>85</xdr:col>
      <xdr:colOff>127000</xdr:colOff>
      <xdr:row>39</xdr:row>
      <xdr:rowOff>28257</xdr:rowOff>
    </xdr:to>
    <xdr:cxnSp macro="">
      <xdr:nvCxnSpPr>
        <xdr:cNvPr id="523" name="直線コネクタ 522"/>
        <xdr:cNvCxnSpPr/>
      </xdr:nvCxnSpPr>
      <xdr:spPr>
        <a:xfrm flipV="1">
          <a:off x="15481300" y="6710693"/>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43426</xdr:rowOff>
    </xdr:from>
    <xdr:ext cx="469744" cy="259045"/>
    <xdr:sp macro="" textlink="">
      <xdr:nvSpPr>
        <xdr:cNvPr id="524" name="災害復旧事業費平均値テキスト"/>
        <xdr:cNvSpPr txBox="1"/>
      </xdr:nvSpPr>
      <xdr:spPr>
        <a:xfrm>
          <a:off x="16370300" y="6387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20548</xdr:rowOff>
    </xdr:from>
    <xdr:to>
      <xdr:col>85</xdr:col>
      <xdr:colOff>177800</xdr:colOff>
      <xdr:row>38</xdr:row>
      <xdr:rowOff>122148</xdr:rowOff>
    </xdr:to>
    <xdr:sp macro="" textlink="">
      <xdr:nvSpPr>
        <xdr:cNvPr id="525" name="フローチャート: 判断 524"/>
        <xdr:cNvSpPr/>
      </xdr:nvSpPr>
      <xdr:spPr>
        <a:xfrm>
          <a:off x="162687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152482</xdr:rowOff>
    </xdr:from>
    <xdr:to>
      <xdr:col>81</xdr:col>
      <xdr:colOff>50800</xdr:colOff>
      <xdr:row>39</xdr:row>
      <xdr:rowOff>28257</xdr:rowOff>
    </xdr:to>
    <xdr:cxnSp macro="">
      <xdr:nvCxnSpPr>
        <xdr:cNvPr id="526" name="直線コネクタ 525"/>
        <xdr:cNvCxnSpPr/>
      </xdr:nvCxnSpPr>
      <xdr:spPr>
        <a:xfrm>
          <a:off x="14592300" y="6667582"/>
          <a:ext cx="889000" cy="4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48457</xdr:rowOff>
    </xdr:from>
    <xdr:to>
      <xdr:col>81</xdr:col>
      <xdr:colOff>101600</xdr:colOff>
      <xdr:row>38</xdr:row>
      <xdr:rowOff>150057</xdr:rowOff>
    </xdr:to>
    <xdr:sp macro="" textlink="">
      <xdr:nvSpPr>
        <xdr:cNvPr id="527" name="フローチャート: 判断 526"/>
        <xdr:cNvSpPr/>
      </xdr:nvSpPr>
      <xdr:spPr>
        <a:xfrm>
          <a:off x="15430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166584</xdr:rowOff>
    </xdr:from>
    <xdr:ext cx="469744" cy="259045"/>
    <xdr:sp macro="" textlink="">
      <xdr:nvSpPr>
        <xdr:cNvPr id="528" name="テキスト ボックス 527"/>
        <xdr:cNvSpPr txBox="1"/>
      </xdr:nvSpPr>
      <xdr:spPr>
        <a:xfrm>
          <a:off x="15246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147415</xdr:rowOff>
    </xdr:from>
    <xdr:to>
      <xdr:col>76</xdr:col>
      <xdr:colOff>114300</xdr:colOff>
      <xdr:row>38</xdr:row>
      <xdr:rowOff>152482</xdr:rowOff>
    </xdr:to>
    <xdr:cxnSp macro="">
      <xdr:nvCxnSpPr>
        <xdr:cNvPr id="529" name="直線コネクタ 528"/>
        <xdr:cNvCxnSpPr/>
      </xdr:nvCxnSpPr>
      <xdr:spPr>
        <a:xfrm>
          <a:off x="13703300" y="6662515"/>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26073</xdr:rowOff>
    </xdr:from>
    <xdr:to>
      <xdr:col>76</xdr:col>
      <xdr:colOff>165100</xdr:colOff>
      <xdr:row>38</xdr:row>
      <xdr:rowOff>127673</xdr:rowOff>
    </xdr:to>
    <xdr:sp macro="" textlink="">
      <xdr:nvSpPr>
        <xdr:cNvPr id="530" name="フローチャート: 判断 529"/>
        <xdr:cNvSpPr/>
      </xdr:nvSpPr>
      <xdr:spPr>
        <a:xfrm>
          <a:off x="14541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144200</xdr:rowOff>
    </xdr:from>
    <xdr:ext cx="469744" cy="259045"/>
    <xdr:sp macro="" textlink="">
      <xdr:nvSpPr>
        <xdr:cNvPr id="531" name="テキスト ボックス 530"/>
        <xdr:cNvSpPr txBox="1"/>
      </xdr:nvSpPr>
      <xdr:spPr>
        <a:xfrm>
          <a:off x="14357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147415</xdr:rowOff>
    </xdr:from>
    <xdr:to>
      <xdr:col>71</xdr:col>
      <xdr:colOff>177800</xdr:colOff>
      <xdr:row>39</xdr:row>
      <xdr:rowOff>13303</xdr:rowOff>
    </xdr:to>
    <xdr:cxnSp macro="">
      <xdr:nvCxnSpPr>
        <xdr:cNvPr id="532" name="直線コネクタ 531"/>
        <xdr:cNvCxnSpPr/>
      </xdr:nvCxnSpPr>
      <xdr:spPr>
        <a:xfrm flipV="1">
          <a:off x="12814300" y="6662515"/>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103625</xdr:rowOff>
    </xdr:from>
    <xdr:to>
      <xdr:col>72</xdr:col>
      <xdr:colOff>38100</xdr:colOff>
      <xdr:row>39</xdr:row>
      <xdr:rowOff>33775</xdr:rowOff>
    </xdr:to>
    <xdr:sp macro="" textlink="">
      <xdr:nvSpPr>
        <xdr:cNvPr id="533" name="フローチャート: 判断 532"/>
        <xdr:cNvSpPr/>
      </xdr:nvSpPr>
      <xdr:spPr>
        <a:xfrm>
          <a:off x="13652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24902</xdr:rowOff>
    </xdr:from>
    <xdr:ext cx="469744" cy="259045"/>
    <xdr:sp macro="" textlink="">
      <xdr:nvSpPr>
        <xdr:cNvPr id="534" name="テキスト ボックス 533"/>
        <xdr:cNvSpPr txBox="1"/>
      </xdr:nvSpPr>
      <xdr:spPr>
        <a:xfrm>
          <a:off x="13468428" y="67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42246</xdr:rowOff>
    </xdr:from>
    <xdr:to>
      <xdr:col>67</xdr:col>
      <xdr:colOff>101600</xdr:colOff>
      <xdr:row>38</xdr:row>
      <xdr:rowOff>143846</xdr:rowOff>
    </xdr:to>
    <xdr:sp macro="" textlink="">
      <xdr:nvSpPr>
        <xdr:cNvPr id="535" name="フローチャート: 判断 534"/>
        <xdr:cNvSpPr/>
      </xdr:nvSpPr>
      <xdr:spPr>
        <a:xfrm>
          <a:off x="12763500" y="655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160374</xdr:rowOff>
    </xdr:from>
    <xdr:ext cx="469744" cy="259045"/>
    <xdr:sp macro="" textlink="">
      <xdr:nvSpPr>
        <xdr:cNvPr id="536" name="テキスト ボックス 535"/>
        <xdr:cNvSpPr txBox="1"/>
      </xdr:nvSpPr>
      <xdr:spPr>
        <a:xfrm>
          <a:off x="12579428" y="633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144793</xdr:rowOff>
    </xdr:from>
    <xdr:to>
      <xdr:col>85</xdr:col>
      <xdr:colOff>177800</xdr:colOff>
      <xdr:row>39</xdr:row>
      <xdr:rowOff>74943</xdr:rowOff>
    </xdr:to>
    <xdr:sp macro="" textlink="">
      <xdr:nvSpPr>
        <xdr:cNvPr id="542" name="楕円 541"/>
        <xdr:cNvSpPr/>
      </xdr:nvSpPr>
      <xdr:spPr>
        <a:xfrm>
          <a:off x="16268700" y="66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59720</xdr:rowOff>
    </xdr:from>
    <xdr:ext cx="469744" cy="259045"/>
    <xdr:sp macro="" textlink="">
      <xdr:nvSpPr>
        <xdr:cNvPr id="543" name="災害復旧事業費該当値テキスト"/>
        <xdr:cNvSpPr txBox="1"/>
      </xdr:nvSpPr>
      <xdr:spPr>
        <a:xfrm>
          <a:off x="16370300" y="657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148907</xdr:rowOff>
    </xdr:from>
    <xdr:to>
      <xdr:col>81</xdr:col>
      <xdr:colOff>101600</xdr:colOff>
      <xdr:row>39</xdr:row>
      <xdr:rowOff>79057</xdr:rowOff>
    </xdr:to>
    <xdr:sp macro="" textlink="">
      <xdr:nvSpPr>
        <xdr:cNvPr id="544" name="楕円 543"/>
        <xdr:cNvSpPr/>
      </xdr:nvSpPr>
      <xdr:spPr>
        <a:xfrm>
          <a:off x="15430500" y="666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70184</xdr:rowOff>
    </xdr:from>
    <xdr:ext cx="378565" cy="259045"/>
    <xdr:sp macro="" textlink="">
      <xdr:nvSpPr>
        <xdr:cNvPr id="545" name="テキスト ボックス 544"/>
        <xdr:cNvSpPr txBox="1"/>
      </xdr:nvSpPr>
      <xdr:spPr>
        <a:xfrm>
          <a:off x="15292017" y="6756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101682</xdr:rowOff>
    </xdr:from>
    <xdr:to>
      <xdr:col>76</xdr:col>
      <xdr:colOff>165100</xdr:colOff>
      <xdr:row>39</xdr:row>
      <xdr:rowOff>31832</xdr:rowOff>
    </xdr:to>
    <xdr:sp macro="" textlink="">
      <xdr:nvSpPr>
        <xdr:cNvPr id="546" name="楕円 545"/>
        <xdr:cNvSpPr/>
      </xdr:nvSpPr>
      <xdr:spPr>
        <a:xfrm>
          <a:off x="14541500" y="661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22959</xdr:rowOff>
    </xdr:from>
    <xdr:ext cx="469744" cy="259045"/>
    <xdr:sp macro="" textlink="">
      <xdr:nvSpPr>
        <xdr:cNvPr id="547" name="テキスト ボックス 546"/>
        <xdr:cNvSpPr txBox="1"/>
      </xdr:nvSpPr>
      <xdr:spPr>
        <a:xfrm>
          <a:off x="14357428" y="670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96615</xdr:rowOff>
    </xdr:from>
    <xdr:to>
      <xdr:col>72</xdr:col>
      <xdr:colOff>38100</xdr:colOff>
      <xdr:row>39</xdr:row>
      <xdr:rowOff>26765</xdr:rowOff>
    </xdr:to>
    <xdr:sp macro="" textlink="">
      <xdr:nvSpPr>
        <xdr:cNvPr id="548" name="楕円 547"/>
        <xdr:cNvSpPr/>
      </xdr:nvSpPr>
      <xdr:spPr>
        <a:xfrm>
          <a:off x="13652500" y="66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43292</xdr:rowOff>
    </xdr:from>
    <xdr:ext cx="469744" cy="259045"/>
    <xdr:sp macro="" textlink="">
      <xdr:nvSpPr>
        <xdr:cNvPr id="549" name="テキスト ボックス 548"/>
        <xdr:cNvSpPr txBox="1"/>
      </xdr:nvSpPr>
      <xdr:spPr>
        <a:xfrm>
          <a:off x="13468428" y="638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133953</xdr:rowOff>
    </xdr:from>
    <xdr:to>
      <xdr:col>67</xdr:col>
      <xdr:colOff>101600</xdr:colOff>
      <xdr:row>39</xdr:row>
      <xdr:rowOff>64103</xdr:rowOff>
    </xdr:to>
    <xdr:sp macro="" textlink="">
      <xdr:nvSpPr>
        <xdr:cNvPr id="550" name="楕円 549"/>
        <xdr:cNvSpPr/>
      </xdr:nvSpPr>
      <xdr:spPr>
        <a:xfrm>
          <a:off x="12763500" y="664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55230</xdr:rowOff>
    </xdr:from>
    <xdr:ext cx="469744" cy="259045"/>
    <xdr:sp macro="" textlink="">
      <xdr:nvSpPr>
        <xdr:cNvPr id="551" name="テキスト ボックス 550"/>
        <xdr:cNvSpPr txBox="1"/>
      </xdr:nvSpPr>
      <xdr:spPr>
        <a:xfrm>
          <a:off x="12579428" y="674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122961</xdr:rowOff>
    </xdr:from>
    <xdr:to>
      <xdr:col>85</xdr:col>
      <xdr:colOff>126364</xdr:colOff>
      <xdr:row>79</xdr:row>
      <xdr:rowOff>137567</xdr:rowOff>
    </xdr:to>
    <xdr:cxnSp macro="">
      <xdr:nvCxnSpPr>
        <xdr:cNvPr id="625" name="直線コネクタ 624"/>
        <xdr:cNvCxnSpPr/>
      </xdr:nvCxnSpPr>
      <xdr:spPr>
        <a:xfrm flipV="1">
          <a:off x="16317595" y="12124461"/>
          <a:ext cx="1269" cy="1557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141394</xdr:rowOff>
    </xdr:from>
    <xdr:ext cx="534377" cy="259045"/>
    <xdr:sp macro="" textlink="">
      <xdr:nvSpPr>
        <xdr:cNvPr id="626" name="公債費最小値テキスト"/>
        <xdr:cNvSpPr txBox="1"/>
      </xdr:nvSpPr>
      <xdr:spPr>
        <a:xfrm>
          <a:off x="16370300" y="136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137567</xdr:rowOff>
    </xdr:from>
    <xdr:to>
      <xdr:col>86</xdr:col>
      <xdr:colOff>25400</xdr:colOff>
      <xdr:row>79</xdr:row>
      <xdr:rowOff>137567</xdr:rowOff>
    </xdr:to>
    <xdr:cxnSp macro="">
      <xdr:nvCxnSpPr>
        <xdr:cNvPr id="627" name="直線コネクタ 626"/>
        <xdr:cNvCxnSpPr/>
      </xdr:nvCxnSpPr>
      <xdr:spPr>
        <a:xfrm>
          <a:off x="16230600" y="13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69638</xdr:rowOff>
    </xdr:from>
    <xdr:ext cx="599010" cy="259045"/>
    <xdr:sp macro="" textlink="">
      <xdr:nvSpPr>
        <xdr:cNvPr id="628" name="公債費最大値テキスト"/>
        <xdr:cNvSpPr txBox="1"/>
      </xdr:nvSpPr>
      <xdr:spPr>
        <a:xfrm>
          <a:off x="16370300" y="1189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122961</xdr:rowOff>
    </xdr:from>
    <xdr:to>
      <xdr:col>86</xdr:col>
      <xdr:colOff>25400</xdr:colOff>
      <xdr:row>70</xdr:row>
      <xdr:rowOff>122961</xdr:rowOff>
    </xdr:to>
    <xdr:cxnSp macro="">
      <xdr:nvCxnSpPr>
        <xdr:cNvPr id="629" name="直線コネクタ 628"/>
        <xdr:cNvCxnSpPr/>
      </xdr:nvCxnSpPr>
      <xdr:spPr>
        <a:xfrm>
          <a:off x="16230600" y="1212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142266</xdr:rowOff>
    </xdr:from>
    <xdr:to>
      <xdr:col>85</xdr:col>
      <xdr:colOff>127000</xdr:colOff>
      <xdr:row>79</xdr:row>
      <xdr:rowOff>13742</xdr:rowOff>
    </xdr:to>
    <xdr:cxnSp macro="">
      <xdr:nvCxnSpPr>
        <xdr:cNvPr id="630" name="直線コネクタ 629"/>
        <xdr:cNvCxnSpPr/>
      </xdr:nvCxnSpPr>
      <xdr:spPr>
        <a:xfrm flipV="1">
          <a:off x="15481300" y="13515366"/>
          <a:ext cx="8382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34065</xdr:rowOff>
    </xdr:from>
    <xdr:ext cx="534377" cy="259045"/>
    <xdr:sp macro="" textlink="">
      <xdr:nvSpPr>
        <xdr:cNvPr id="631" name="公債費平均値テキスト"/>
        <xdr:cNvSpPr txBox="1"/>
      </xdr:nvSpPr>
      <xdr:spPr>
        <a:xfrm>
          <a:off x="16370300" y="13064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11188</xdr:rowOff>
    </xdr:from>
    <xdr:to>
      <xdr:col>85</xdr:col>
      <xdr:colOff>177800</xdr:colOff>
      <xdr:row>77</xdr:row>
      <xdr:rowOff>112788</xdr:rowOff>
    </xdr:to>
    <xdr:sp macro="" textlink="">
      <xdr:nvSpPr>
        <xdr:cNvPr id="632" name="フローチャート: 判断 631"/>
        <xdr:cNvSpPr/>
      </xdr:nvSpPr>
      <xdr:spPr>
        <a:xfrm>
          <a:off x="162687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13742</xdr:rowOff>
    </xdr:from>
    <xdr:to>
      <xdr:col>81</xdr:col>
      <xdr:colOff>50800</xdr:colOff>
      <xdr:row>79</xdr:row>
      <xdr:rowOff>32969</xdr:rowOff>
    </xdr:to>
    <xdr:cxnSp macro="">
      <xdr:nvCxnSpPr>
        <xdr:cNvPr id="633" name="直線コネクタ 632"/>
        <xdr:cNvCxnSpPr/>
      </xdr:nvCxnSpPr>
      <xdr:spPr>
        <a:xfrm flipV="1">
          <a:off x="14592300" y="13558292"/>
          <a:ext cx="889000" cy="1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23050</xdr:rowOff>
    </xdr:from>
    <xdr:to>
      <xdr:col>81</xdr:col>
      <xdr:colOff>101600</xdr:colOff>
      <xdr:row>77</xdr:row>
      <xdr:rowOff>124650</xdr:rowOff>
    </xdr:to>
    <xdr:sp macro="" textlink="">
      <xdr:nvSpPr>
        <xdr:cNvPr id="634" name="フローチャート: 判断 633"/>
        <xdr:cNvSpPr/>
      </xdr:nvSpPr>
      <xdr:spPr>
        <a:xfrm>
          <a:off x="15430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141177</xdr:rowOff>
    </xdr:from>
    <xdr:ext cx="534377" cy="259045"/>
    <xdr:sp macro="" textlink="">
      <xdr:nvSpPr>
        <xdr:cNvPr id="635" name="テキスト ボックス 634"/>
        <xdr:cNvSpPr txBox="1"/>
      </xdr:nvSpPr>
      <xdr:spPr>
        <a:xfrm>
          <a:off x="15214111" y="129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32969</xdr:rowOff>
    </xdr:from>
    <xdr:to>
      <xdr:col>76</xdr:col>
      <xdr:colOff>114300</xdr:colOff>
      <xdr:row>79</xdr:row>
      <xdr:rowOff>61861</xdr:rowOff>
    </xdr:to>
    <xdr:cxnSp macro="">
      <xdr:nvCxnSpPr>
        <xdr:cNvPr id="636" name="直線コネクタ 635"/>
        <xdr:cNvCxnSpPr/>
      </xdr:nvCxnSpPr>
      <xdr:spPr>
        <a:xfrm flipV="1">
          <a:off x="13703300" y="13577519"/>
          <a:ext cx="889000" cy="2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23380</xdr:rowOff>
    </xdr:from>
    <xdr:to>
      <xdr:col>76</xdr:col>
      <xdr:colOff>165100</xdr:colOff>
      <xdr:row>77</xdr:row>
      <xdr:rowOff>124980</xdr:rowOff>
    </xdr:to>
    <xdr:sp macro="" textlink="">
      <xdr:nvSpPr>
        <xdr:cNvPr id="637" name="フローチャート: 判断 636"/>
        <xdr:cNvSpPr/>
      </xdr:nvSpPr>
      <xdr:spPr>
        <a:xfrm>
          <a:off x="14541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141507</xdr:rowOff>
    </xdr:from>
    <xdr:ext cx="534377" cy="259045"/>
    <xdr:sp macro="" textlink="">
      <xdr:nvSpPr>
        <xdr:cNvPr id="638" name="テキスト ボックス 637"/>
        <xdr:cNvSpPr txBox="1"/>
      </xdr:nvSpPr>
      <xdr:spPr>
        <a:xfrm>
          <a:off x="14325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52299</xdr:rowOff>
    </xdr:from>
    <xdr:to>
      <xdr:col>71</xdr:col>
      <xdr:colOff>177800</xdr:colOff>
      <xdr:row>79</xdr:row>
      <xdr:rowOff>61861</xdr:rowOff>
    </xdr:to>
    <xdr:cxnSp macro="">
      <xdr:nvCxnSpPr>
        <xdr:cNvPr id="639" name="直線コネクタ 638"/>
        <xdr:cNvCxnSpPr/>
      </xdr:nvCxnSpPr>
      <xdr:spPr>
        <a:xfrm>
          <a:off x="12814300" y="13596849"/>
          <a:ext cx="889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61988</xdr:rowOff>
    </xdr:from>
    <xdr:to>
      <xdr:col>72</xdr:col>
      <xdr:colOff>38100</xdr:colOff>
      <xdr:row>77</xdr:row>
      <xdr:rowOff>163588</xdr:rowOff>
    </xdr:to>
    <xdr:sp macro="" textlink="">
      <xdr:nvSpPr>
        <xdr:cNvPr id="640" name="フローチャート: 判断 639"/>
        <xdr:cNvSpPr/>
      </xdr:nvSpPr>
      <xdr:spPr>
        <a:xfrm>
          <a:off x="13652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8665</xdr:rowOff>
    </xdr:from>
    <xdr:ext cx="534377" cy="259045"/>
    <xdr:sp macro="" textlink="">
      <xdr:nvSpPr>
        <xdr:cNvPr id="641" name="テキスト ボックス 640"/>
        <xdr:cNvSpPr txBox="1"/>
      </xdr:nvSpPr>
      <xdr:spPr>
        <a:xfrm>
          <a:off x="13436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96329</xdr:rowOff>
    </xdr:from>
    <xdr:to>
      <xdr:col>67</xdr:col>
      <xdr:colOff>101600</xdr:colOff>
      <xdr:row>78</xdr:row>
      <xdr:rowOff>26479</xdr:rowOff>
    </xdr:to>
    <xdr:sp macro="" textlink="">
      <xdr:nvSpPr>
        <xdr:cNvPr id="642" name="フローチャート: 判断 641"/>
        <xdr:cNvSpPr/>
      </xdr:nvSpPr>
      <xdr:spPr>
        <a:xfrm>
          <a:off x="12763500" y="1329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43006</xdr:rowOff>
    </xdr:from>
    <xdr:ext cx="534377" cy="259045"/>
    <xdr:sp macro="" textlink="">
      <xdr:nvSpPr>
        <xdr:cNvPr id="643" name="テキスト ボックス 642"/>
        <xdr:cNvSpPr txBox="1"/>
      </xdr:nvSpPr>
      <xdr:spPr>
        <a:xfrm>
          <a:off x="12547111" y="1307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91466</xdr:rowOff>
    </xdr:from>
    <xdr:to>
      <xdr:col>85</xdr:col>
      <xdr:colOff>177800</xdr:colOff>
      <xdr:row>79</xdr:row>
      <xdr:rowOff>21616</xdr:rowOff>
    </xdr:to>
    <xdr:sp macro="" textlink="">
      <xdr:nvSpPr>
        <xdr:cNvPr id="649" name="楕円 648"/>
        <xdr:cNvSpPr/>
      </xdr:nvSpPr>
      <xdr:spPr>
        <a:xfrm>
          <a:off x="16268700" y="1346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69893</xdr:rowOff>
    </xdr:from>
    <xdr:ext cx="534377" cy="259045"/>
    <xdr:sp macro="" textlink="">
      <xdr:nvSpPr>
        <xdr:cNvPr id="650" name="公債費該当値テキスト"/>
        <xdr:cNvSpPr txBox="1"/>
      </xdr:nvSpPr>
      <xdr:spPr>
        <a:xfrm>
          <a:off x="16370300" y="134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134392</xdr:rowOff>
    </xdr:from>
    <xdr:to>
      <xdr:col>81</xdr:col>
      <xdr:colOff>101600</xdr:colOff>
      <xdr:row>79</xdr:row>
      <xdr:rowOff>64542</xdr:rowOff>
    </xdr:to>
    <xdr:sp macro="" textlink="">
      <xdr:nvSpPr>
        <xdr:cNvPr id="651" name="楕円 650"/>
        <xdr:cNvSpPr/>
      </xdr:nvSpPr>
      <xdr:spPr>
        <a:xfrm>
          <a:off x="15430500" y="135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55669</xdr:rowOff>
    </xdr:from>
    <xdr:ext cx="534377" cy="259045"/>
    <xdr:sp macro="" textlink="">
      <xdr:nvSpPr>
        <xdr:cNvPr id="652" name="テキスト ボックス 651"/>
        <xdr:cNvSpPr txBox="1"/>
      </xdr:nvSpPr>
      <xdr:spPr>
        <a:xfrm>
          <a:off x="15214111" y="1360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153619</xdr:rowOff>
    </xdr:from>
    <xdr:to>
      <xdr:col>76</xdr:col>
      <xdr:colOff>165100</xdr:colOff>
      <xdr:row>79</xdr:row>
      <xdr:rowOff>83769</xdr:rowOff>
    </xdr:to>
    <xdr:sp macro="" textlink="">
      <xdr:nvSpPr>
        <xdr:cNvPr id="653" name="楕円 652"/>
        <xdr:cNvSpPr/>
      </xdr:nvSpPr>
      <xdr:spPr>
        <a:xfrm>
          <a:off x="14541500" y="1352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74896</xdr:rowOff>
    </xdr:from>
    <xdr:ext cx="534377" cy="259045"/>
    <xdr:sp macro="" textlink="">
      <xdr:nvSpPr>
        <xdr:cNvPr id="654" name="テキスト ボックス 653"/>
        <xdr:cNvSpPr txBox="1"/>
      </xdr:nvSpPr>
      <xdr:spPr>
        <a:xfrm>
          <a:off x="14325111" y="1361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11061</xdr:rowOff>
    </xdr:from>
    <xdr:to>
      <xdr:col>72</xdr:col>
      <xdr:colOff>38100</xdr:colOff>
      <xdr:row>79</xdr:row>
      <xdr:rowOff>112661</xdr:rowOff>
    </xdr:to>
    <xdr:sp macro="" textlink="">
      <xdr:nvSpPr>
        <xdr:cNvPr id="655" name="楕円 654"/>
        <xdr:cNvSpPr/>
      </xdr:nvSpPr>
      <xdr:spPr>
        <a:xfrm>
          <a:off x="13652500" y="135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103788</xdr:rowOff>
    </xdr:from>
    <xdr:ext cx="534377" cy="259045"/>
    <xdr:sp macro="" textlink="">
      <xdr:nvSpPr>
        <xdr:cNvPr id="656" name="テキスト ボックス 655"/>
        <xdr:cNvSpPr txBox="1"/>
      </xdr:nvSpPr>
      <xdr:spPr>
        <a:xfrm>
          <a:off x="13436111" y="1364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1499</xdr:rowOff>
    </xdr:from>
    <xdr:to>
      <xdr:col>67</xdr:col>
      <xdr:colOff>101600</xdr:colOff>
      <xdr:row>79</xdr:row>
      <xdr:rowOff>103099</xdr:rowOff>
    </xdr:to>
    <xdr:sp macro="" textlink="">
      <xdr:nvSpPr>
        <xdr:cNvPr id="657" name="楕円 656"/>
        <xdr:cNvSpPr/>
      </xdr:nvSpPr>
      <xdr:spPr>
        <a:xfrm>
          <a:off x="12763500" y="1354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94226</xdr:rowOff>
    </xdr:from>
    <xdr:ext cx="534377" cy="259045"/>
    <xdr:sp macro="" textlink="">
      <xdr:nvSpPr>
        <xdr:cNvPr id="658" name="テキスト ボックス 657"/>
        <xdr:cNvSpPr txBox="1"/>
      </xdr:nvSpPr>
      <xdr:spPr>
        <a:xfrm>
          <a:off x="12547111" y="1363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21056</xdr:rowOff>
    </xdr:from>
    <xdr:to>
      <xdr:col>85</xdr:col>
      <xdr:colOff>126364</xdr:colOff>
      <xdr:row>98</xdr:row>
      <xdr:rowOff>128115</xdr:rowOff>
    </xdr:to>
    <xdr:cxnSp macro="">
      <xdr:nvCxnSpPr>
        <xdr:cNvPr id="680" name="直線コネクタ 679"/>
        <xdr:cNvCxnSpPr/>
      </xdr:nvCxnSpPr>
      <xdr:spPr>
        <a:xfrm flipV="1">
          <a:off x="16317595" y="15451556"/>
          <a:ext cx="1269" cy="147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131942</xdr:rowOff>
    </xdr:from>
    <xdr:ext cx="469744" cy="259045"/>
    <xdr:sp macro="" textlink="">
      <xdr:nvSpPr>
        <xdr:cNvPr id="681" name="積立金最小値テキスト"/>
        <xdr:cNvSpPr txBox="1"/>
      </xdr:nvSpPr>
      <xdr:spPr>
        <a:xfrm>
          <a:off x="16370300" y="169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128115</xdr:rowOff>
    </xdr:from>
    <xdr:to>
      <xdr:col>86</xdr:col>
      <xdr:colOff>25400</xdr:colOff>
      <xdr:row>98</xdr:row>
      <xdr:rowOff>128115</xdr:rowOff>
    </xdr:to>
    <xdr:cxnSp macro="">
      <xdr:nvCxnSpPr>
        <xdr:cNvPr id="682" name="直線コネクタ 681"/>
        <xdr:cNvCxnSpPr/>
      </xdr:nvCxnSpPr>
      <xdr:spPr>
        <a:xfrm>
          <a:off x="16230600" y="169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139183</xdr:rowOff>
    </xdr:from>
    <xdr:ext cx="599010" cy="259045"/>
    <xdr:sp macro="" textlink="">
      <xdr:nvSpPr>
        <xdr:cNvPr id="683" name="積立金最大値テキスト"/>
        <xdr:cNvSpPr txBox="1"/>
      </xdr:nvSpPr>
      <xdr:spPr>
        <a:xfrm>
          <a:off x="16370300" y="152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21056</xdr:rowOff>
    </xdr:from>
    <xdr:to>
      <xdr:col>86</xdr:col>
      <xdr:colOff>25400</xdr:colOff>
      <xdr:row>90</xdr:row>
      <xdr:rowOff>21056</xdr:rowOff>
    </xdr:to>
    <xdr:cxnSp macro="">
      <xdr:nvCxnSpPr>
        <xdr:cNvPr id="684" name="直線コネクタ 683"/>
        <xdr:cNvCxnSpPr/>
      </xdr:nvCxnSpPr>
      <xdr:spPr>
        <a:xfrm>
          <a:off x="16230600" y="1545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37909</xdr:rowOff>
    </xdr:from>
    <xdr:to>
      <xdr:col>85</xdr:col>
      <xdr:colOff>127000</xdr:colOff>
      <xdr:row>98</xdr:row>
      <xdr:rowOff>76662</xdr:rowOff>
    </xdr:to>
    <xdr:cxnSp macro="">
      <xdr:nvCxnSpPr>
        <xdr:cNvPr id="685" name="直線コネクタ 684"/>
        <xdr:cNvCxnSpPr/>
      </xdr:nvCxnSpPr>
      <xdr:spPr>
        <a:xfrm>
          <a:off x="15481300" y="16840009"/>
          <a:ext cx="838200" cy="3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101573</xdr:rowOff>
    </xdr:from>
    <xdr:ext cx="534377" cy="259045"/>
    <xdr:sp macro="" textlink="">
      <xdr:nvSpPr>
        <xdr:cNvPr id="686" name="積立金平均値テキスト"/>
        <xdr:cNvSpPr txBox="1"/>
      </xdr:nvSpPr>
      <xdr:spPr>
        <a:xfrm>
          <a:off x="16370300" y="16560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78696</xdr:rowOff>
    </xdr:from>
    <xdr:to>
      <xdr:col>85</xdr:col>
      <xdr:colOff>177800</xdr:colOff>
      <xdr:row>98</xdr:row>
      <xdr:rowOff>8846</xdr:rowOff>
    </xdr:to>
    <xdr:sp macro="" textlink="">
      <xdr:nvSpPr>
        <xdr:cNvPr id="687" name="フローチャート: 判断 686"/>
        <xdr:cNvSpPr/>
      </xdr:nvSpPr>
      <xdr:spPr>
        <a:xfrm>
          <a:off x="162687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37909</xdr:rowOff>
    </xdr:from>
    <xdr:to>
      <xdr:col>81</xdr:col>
      <xdr:colOff>50800</xdr:colOff>
      <xdr:row>98</xdr:row>
      <xdr:rowOff>72876</xdr:rowOff>
    </xdr:to>
    <xdr:cxnSp macro="">
      <xdr:nvCxnSpPr>
        <xdr:cNvPr id="688" name="直線コネクタ 687"/>
        <xdr:cNvCxnSpPr/>
      </xdr:nvCxnSpPr>
      <xdr:spPr>
        <a:xfrm flipV="1">
          <a:off x="14592300" y="16840009"/>
          <a:ext cx="889000" cy="3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61596</xdr:rowOff>
    </xdr:from>
    <xdr:to>
      <xdr:col>81</xdr:col>
      <xdr:colOff>101600</xdr:colOff>
      <xdr:row>97</xdr:row>
      <xdr:rowOff>163196</xdr:rowOff>
    </xdr:to>
    <xdr:sp macro="" textlink="">
      <xdr:nvSpPr>
        <xdr:cNvPr id="689" name="フローチャート: 判断 688"/>
        <xdr:cNvSpPr/>
      </xdr:nvSpPr>
      <xdr:spPr>
        <a:xfrm>
          <a:off x="15430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8273</xdr:rowOff>
    </xdr:from>
    <xdr:ext cx="534377" cy="259045"/>
    <xdr:sp macro="" textlink="">
      <xdr:nvSpPr>
        <xdr:cNvPr id="690" name="テキスト ボックス 689"/>
        <xdr:cNvSpPr txBox="1"/>
      </xdr:nvSpPr>
      <xdr:spPr>
        <a:xfrm>
          <a:off x="15214111" y="164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49530</xdr:rowOff>
    </xdr:from>
    <xdr:to>
      <xdr:col>76</xdr:col>
      <xdr:colOff>114300</xdr:colOff>
      <xdr:row>98</xdr:row>
      <xdr:rowOff>72876</xdr:rowOff>
    </xdr:to>
    <xdr:cxnSp macro="">
      <xdr:nvCxnSpPr>
        <xdr:cNvPr id="691" name="直線コネクタ 690"/>
        <xdr:cNvCxnSpPr/>
      </xdr:nvCxnSpPr>
      <xdr:spPr>
        <a:xfrm>
          <a:off x="13703300" y="16851630"/>
          <a:ext cx="889000" cy="2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78422</xdr:rowOff>
    </xdr:from>
    <xdr:to>
      <xdr:col>76</xdr:col>
      <xdr:colOff>165100</xdr:colOff>
      <xdr:row>97</xdr:row>
      <xdr:rowOff>8572</xdr:rowOff>
    </xdr:to>
    <xdr:sp macro="" textlink="">
      <xdr:nvSpPr>
        <xdr:cNvPr id="692" name="フローチャート: 判断 691"/>
        <xdr:cNvSpPr/>
      </xdr:nvSpPr>
      <xdr:spPr>
        <a:xfrm>
          <a:off x="14541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25099</xdr:rowOff>
    </xdr:from>
    <xdr:ext cx="534377" cy="259045"/>
    <xdr:sp macro="" textlink="">
      <xdr:nvSpPr>
        <xdr:cNvPr id="693" name="テキスト ボックス 692"/>
        <xdr:cNvSpPr txBox="1"/>
      </xdr:nvSpPr>
      <xdr:spPr>
        <a:xfrm>
          <a:off x="14325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45608</xdr:rowOff>
    </xdr:from>
    <xdr:to>
      <xdr:col>71</xdr:col>
      <xdr:colOff>177800</xdr:colOff>
      <xdr:row>98</xdr:row>
      <xdr:rowOff>49530</xdr:rowOff>
    </xdr:to>
    <xdr:cxnSp macro="">
      <xdr:nvCxnSpPr>
        <xdr:cNvPr id="694" name="直線コネクタ 693"/>
        <xdr:cNvCxnSpPr/>
      </xdr:nvCxnSpPr>
      <xdr:spPr>
        <a:xfrm>
          <a:off x="12814300" y="16676258"/>
          <a:ext cx="889000" cy="17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75211</xdr:rowOff>
    </xdr:from>
    <xdr:to>
      <xdr:col>72</xdr:col>
      <xdr:colOff>38100</xdr:colOff>
      <xdr:row>98</xdr:row>
      <xdr:rowOff>5361</xdr:rowOff>
    </xdr:to>
    <xdr:sp macro="" textlink="">
      <xdr:nvSpPr>
        <xdr:cNvPr id="695" name="フローチャート: 判断 694"/>
        <xdr:cNvSpPr/>
      </xdr:nvSpPr>
      <xdr:spPr>
        <a:xfrm>
          <a:off x="13652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21888</xdr:rowOff>
    </xdr:from>
    <xdr:ext cx="534377" cy="259045"/>
    <xdr:sp macro="" textlink="">
      <xdr:nvSpPr>
        <xdr:cNvPr id="696" name="テキスト ボックス 695"/>
        <xdr:cNvSpPr txBox="1"/>
      </xdr:nvSpPr>
      <xdr:spPr>
        <a:xfrm>
          <a:off x="13436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74160</xdr:rowOff>
    </xdr:from>
    <xdr:to>
      <xdr:col>67</xdr:col>
      <xdr:colOff>101600</xdr:colOff>
      <xdr:row>98</xdr:row>
      <xdr:rowOff>4310</xdr:rowOff>
    </xdr:to>
    <xdr:sp macro="" textlink="">
      <xdr:nvSpPr>
        <xdr:cNvPr id="697" name="フローチャート: 判断 696"/>
        <xdr:cNvSpPr/>
      </xdr:nvSpPr>
      <xdr:spPr>
        <a:xfrm>
          <a:off x="12763500" y="1670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166887</xdr:rowOff>
    </xdr:from>
    <xdr:ext cx="534377" cy="259045"/>
    <xdr:sp macro="" textlink="">
      <xdr:nvSpPr>
        <xdr:cNvPr id="698" name="テキスト ボックス 697"/>
        <xdr:cNvSpPr txBox="1"/>
      </xdr:nvSpPr>
      <xdr:spPr>
        <a:xfrm>
          <a:off x="12547111" y="1679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25862</xdr:rowOff>
    </xdr:from>
    <xdr:to>
      <xdr:col>85</xdr:col>
      <xdr:colOff>177800</xdr:colOff>
      <xdr:row>98</xdr:row>
      <xdr:rowOff>127462</xdr:rowOff>
    </xdr:to>
    <xdr:sp macro="" textlink="">
      <xdr:nvSpPr>
        <xdr:cNvPr id="704" name="楕円 703"/>
        <xdr:cNvSpPr/>
      </xdr:nvSpPr>
      <xdr:spPr>
        <a:xfrm>
          <a:off x="16268700" y="1682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112239</xdr:rowOff>
    </xdr:from>
    <xdr:ext cx="469744" cy="259045"/>
    <xdr:sp macro="" textlink="">
      <xdr:nvSpPr>
        <xdr:cNvPr id="705" name="積立金該当値テキスト"/>
        <xdr:cNvSpPr txBox="1"/>
      </xdr:nvSpPr>
      <xdr:spPr>
        <a:xfrm>
          <a:off x="16370300" y="1674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158559</xdr:rowOff>
    </xdr:from>
    <xdr:to>
      <xdr:col>81</xdr:col>
      <xdr:colOff>101600</xdr:colOff>
      <xdr:row>98</xdr:row>
      <xdr:rowOff>88709</xdr:rowOff>
    </xdr:to>
    <xdr:sp macro="" textlink="">
      <xdr:nvSpPr>
        <xdr:cNvPr id="706" name="楕円 705"/>
        <xdr:cNvSpPr/>
      </xdr:nvSpPr>
      <xdr:spPr>
        <a:xfrm>
          <a:off x="15430500" y="167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79836</xdr:rowOff>
    </xdr:from>
    <xdr:ext cx="534377" cy="259045"/>
    <xdr:sp macro="" textlink="">
      <xdr:nvSpPr>
        <xdr:cNvPr id="707" name="テキスト ボックス 706"/>
        <xdr:cNvSpPr txBox="1"/>
      </xdr:nvSpPr>
      <xdr:spPr>
        <a:xfrm>
          <a:off x="15214111" y="1688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22076</xdr:rowOff>
    </xdr:from>
    <xdr:to>
      <xdr:col>76</xdr:col>
      <xdr:colOff>165100</xdr:colOff>
      <xdr:row>98</xdr:row>
      <xdr:rowOff>123676</xdr:rowOff>
    </xdr:to>
    <xdr:sp macro="" textlink="">
      <xdr:nvSpPr>
        <xdr:cNvPr id="708" name="楕円 707"/>
        <xdr:cNvSpPr/>
      </xdr:nvSpPr>
      <xdr:spPr>
        <a:xfrm>
          <a:off x="14541500" y="168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114803</xdr:rowOff>
    </xdr:from>
    <xdr:ext cx="469744" cy="259045"/>
    <xdr:sp macro="" textlink="">
      <xdr:nvSpPr>
        <xdr:cNvPr id="709" name="テキスト ボックス 708"/>
        <xdr:cNvSpPr txBox="1"/>
      </xdr:nvSpPr>
      <xdr:spPr>
        <a:xfrm>
          <a:off x="14357428" y="1691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170180</xdr:rowOff>
    </xdr:from>
    <xdr:to>
      <xdr:col>72</xdr:col>
      <xdr:colOff>38100</xdr:colOff>
      <xdr:row>98</xdr:row>
      <xdr:rowOff>100330</xdr:rowOff>
    </xdr:to>
    <xdr:sp macro="" textlink="">
      <xdr:nvSpPr>
        <xdr:cNvPr id="710" name="楕円 709"/>
        <xdr:cNvSpPr/>
      </xdr:nvSpPr>
      <xdr:spPr>
        <a:xfrm>
          <a:off x="13652500" y="168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91457</xdr:rowOff>
    </xdr:from>
    <xdr:ext cx="469744" cy="259045"/>
    <xdr:sp macro="" textlink="">
      <xdr:nvSpPr>
        <xdr:cNvPr id="711" name="テキスト ボックス 710"/>
        <xdr:cNvSpPr txBox="1"/>
      </xdr:nvSpPr>
      <xdr:spPr>
        <a:xfrm>
          <a:off x="13468428"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166258</xdr:rowOff>
    </xdr:from>
    <xdr:to>
      <xdr:col>67</xdr:col>
      <xdr:colOff>101600</xdr:colOff>
      <xdr:row>97</xdr:row>
      <xdr:rowOff>96408</xdr:rowOff>
    </xdr:to>
    <xdr:sp macro="" textlink="">
      <xdr:nvSpPr>
        <xdr:cNvPr id="712" name="楕円 711"/>
        <xdr:cNvSpPr/>
      </xdr:nvSpPr>
      <xdr:spPr>
        <a:xfrm>
          <a:off x="12763500" y="1662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112935</xdr:rowOff>
    </xdr:from>
    <xdr:ext cx="534377" cy="259045"/>
    <xdr:sp macro="" textlink="">
      <xdr:nvSpPr>
        <xdr:cNvPr id="713" name="テキスト ボックス 712"/>
        <xdr:cNvSpPr txBox="1"/>
      </xdr:nvSpPr>
      <xdr:spPr>
        <a:xfrm>
          <a:off x="12547111" y="1640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71291</xdr:rowOff>
    </xdr:from>
    <xdr:to>
      <xdr:col>116</xdr:col>
      <xdr:colOff>62864</xdr:colOff>
      <xdr:row>38</xdr:row>
      <xdr:rowOff>25400</xdr:rowOff>
    </xdr:to>
    <xdr:cxnSp macro="">
      <xdr:nvCxnSpPr>
        <xdr:cNvPr id="733" name="直線コネクタ 732"/>
        <xdr:cNvCxnSpPr/>
      </xdr:nvCxnSpPr>
      <xdr:spPr>
        <a:xfrm flipV="1">
          <a:off x="22159595" y="5386241"/>
          <a:ext cx="1269" cy="115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17968</xdr:rowOff>
    </xdr:from>
    <xdr:ext cx="534377" cy="259045"/>
    <xdr:sp macro="" textlink="">
      <xdr:nvSpPr>
        <xdr:cNvPr id="736" name="投資及び出資金最大値テキスト"/>
        <xdr:cNvSpPr txBox="1"/>
      </xdr:nvSpPr>
      <xdr:spPr>
        <a:xfrm>
          <a:off x="22212300" y="51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71291</xdr:rowOff>
    </xdr:from>
    <xdr:to>
      <xdr:col>116</xdr:col>
      <xdr:colOff>152400</xdr:colOff>
      <xdr:row>31</xdr:row>
      <xdr:rowOff>71291</xdr:rowOff>
    </xdr:to>
    <xdr:cxnSp macro="">
      <xdr:nvCxnSpPr>
        <xdr:cNvPr id="737" name="直線コネクタ 736"/>
        <xdr:cNvCxnSpPr/>
      </xdr:nvCxnSpPr>
      <xdr:spPr>
        <a:xfrm>
          <a:off x="22072600" y="538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8" name="直線コネクタ 737"/>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167155</xdr:rowOff>
    </xdr:from>
    <xdr:ext cx="469744" cy="259045"/>
    <xdr:sp macro="" textlink="">
      <xdr:nvSpPr>
        <xdr:cNvPr id="739" name="投資及び出資金平均値テキスト"/>
        <xdr:cNvSpPr txBox="1"/>
      </xdr:nvSpPr>
      <xdr:spPr>
        <a:xfrm>
          <a:off x="22212300" y="6167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144278</xdr:rowOff>
    </xdr:from>
    <xdr:to>
      <xdr:col>116</xdr:col>
      <xdr:colOff>114300</xdr:colOff>
      <xdr:row>37</xdr:row>
      <xdr:rowOff>74428</xdr:rowOff>
    </xdr:to>
    <xdr:sp macro="" textlink="">
      <xdr:nvSpPr>
        <xdr:cNvPr id="740" name="フローチャート: 判断 739"/>
        <xdr:cNvSpPr/>
      </xdr:nvSpPr>
      <xdr:spPr>
        <a:xfrm>
          <a:off x="22110700" y="631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1" name="直線コネクタ 740"/>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155880</xdr:rowOff>
    </xdr:from>
    <xdr:to>
      <xdr:col>112</xdr:col>
      <xdr:colOff>38100</xdr:colOff>
      <xdr:row>37</xdr:row>
      <xdr:rowOff>86030</xdr:rowOff>
    </xdr:to>
    <xdr:sp macro="" textlink="">
      <xdr:nvSpPr>
        <xdr:cNvPr id="742" name="フローチャート: 判断 741"/>
        <xdr:cNvSpPr/>
      </xdr:nvSpPr>
      <xdr:spPr>
        <a:xfrm>
          <a:off x="212725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102557</xdr:rowOff>
    </xdr:from>
    <xdr:ext cx="469744" cy="259045"/>
    <xdr:sp macro="" textlink="">
      <xdr:nvSpPr>
        <xdr:cNvPr id="743" name="テキスト ボックス 742"/>
        <xdr:cNvSpPr txBox="1"/>
      </xdr:nvSpPr>
      <xdr:spPr>
        <a:xfrm>
          <a:off x="21088428" y="61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4" name="直線コネクタ 743"/>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162852</xdr:rowOff>
    </xdr:from>
    <xdr:to>
      <xdr:col>107</xdr:col>
      <xdr:colOff>101600</xdr:colOff>
      <xdr:row>37</xdr:row>
      <xdr:rowOff>93002</xdr:rowOff>
    </xdr:to>
    <xdr:sp macro="" textlink="">
      <xdr:nvSpPr>
        <xdr:cNvPr id="745" name="フローチャート: 判断 744"/>
        <xdr:cNvSpPr/>
      </xdr:nvSpPr>
      <xdr:spPr>
        <a:xfrm>
          <a:off x="20383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109529</xdr:rowOff>
    </xdr:from>
    <xdr:ext cx="469744" cy="259045"/>
    <xdr:sp macro="" textlink="">
      <xdr:nvSpPr>
        <xdr:cNvPr id="746" name="テキスト ボックス 745"/>
        <xdr:cNvSpPr txBox="1"/>
      </xdr:nvSpPr>
      <xdr:spPr>
        <a:xfrm>
          <a:off x="20199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7" name="直線コネクタ 746"/>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27635</xdr:rowOff>
    </xdr:from>
    <xdr:to>
      <xdr:col>102</xdr:col>
      <xdr:colOff>165100</xdr:colOff>
      <xdr:row>37</xdr:row>
      <xdr:rowOff>129235</xdr:rowOff>
    </xdr:to>
    <xdr:sp macro="" textlink="">
      <xdr:nvSpPr>
        <xdr:cNvPr id="748" name="フローチャート: 判断 747"/>
        <xdr:cNvSpPr/>
      </xdr:nvSpPr>
      <xdr:spPr>
        <a:xfrm>
          <a:off x="19494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145762</xdr:rowOff>
    </xdr:from>
    <xdr:ext cx="469744" cy="259045"/>
    <xdr:sp macro="" textlink="">
      <xdr:nvSpPr>
        <xdr:cNvPr id="749" name="テキスト ボックス 748"/>
        <xdr:cNvSpPr txBox="1"/>
      </xdr:nvSpPr>
      <xdr:spPr>
        <a:xfrm>
          <a:off x="19310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57810</xdr:rowOff>
    </xdr:from>
    <xdr:to>
      <xdr:col>98</xdr:col>
      <xdr:colOff>38100</xdr:colOff>
      <xdr:row>37</xdr:row>
      <xdr:rowOff>159410</xdr:rowOff>
    </xdr:to>
    <xdr:sp macro="" textlink="">
      <xdr:nvSpPr>
        <xdr:cNvPr id="750" name="フローチャート: 判断 749"/>
        <xdr:cNvSpPr/>
      </xdr:nvSpPr>
      <xdr:spPr>
        <a:xfrm>
          <a:off x="18605500" y="64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4487</xdr:rowOff>
    </xdr:from>
    <xdr:ext cx="469744" cy="259045"/>
    <xdr:sp macro="" textlink="">
      <xdr:nvSpPr>
        <xdr:cNvPr id="751" name="テキスト ボックス 750"/>
        <xdr:cNvSpPr txBox="1"/>
      </xdr:nvSpPr>
      <xdr:spPr>
        <a:xfrm>
          <a:off x="18421428" y="61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8"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9" name="楕円 75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0" name="テキスト ボックス 759"/>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1" name="楕円 76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2" name="テキスト ボックス 761"/>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4" name="テキスト ボックス 76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6" name="テキスト ボックス 76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97580</xdr:rowOff>
    </xdr:from>
    <xdr:to>
      <xdr:col>116</xdr:col>
      <xdr:colOff>62864</xdr:colOff>
      <xdr:row>58</xdr:row>
      <xdr:rowOff>25400</xdr:rowOff>
    </xdr:to>
    <xdr:cxnSp macro="">
      <xdr:nvCxnSpPr>
        <xdr:cNvPr id="786" name="直線コネクタ 785"/>
        <xdr:cNvCxnSpPr/>
      </xdr:nvCxnSpPr>
      <xdr:spPr>
        <a:xfrm flipV="1">
          <a:off x="22159595" y="8670080"/>
          <a:ext cx="1269" cy="129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7"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44257</xdr:rowOff>
    </xdr:from>
    <xdr:ext cx="534377" cy="259045"/>
    <xdr:sp macro="" textlink="">
      <xdr:nvSpPr>
        <xdr:cNvPr id="789" name="貸付金最大値テキスト"/>
        <xdr:cNvSpPr txBox="1"/>
      </xdr:nvSpPr>
      <xdr:spPr>
        <a:xfrm>
          <a:off x="22212300" y="84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97580</xdr:rowOff>
    </xdr:from>
    <xdr:to>
      <xdr:col>116</xdr:col>
      <xdr:colOff>152400</xdr:colOff>
      <xdr:row>50</xdr:row>
      <xdr:rowOff>97580</xdr:rowOff>
    </xdr:to>
    <xdr:cxnSp macro="">
      <xdr:nvCxnSpPr>
        <xdr:cNvPr id="790" name="直線コネクタ 789"/>
        <xdr:cNvCxnSpPr/>
      </xdr:nvCxnSpPr>
      <xdr:spPr>
        <a:xfrm>
          <a:off x="22072600" y="867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3569</xdr:rowOff>
    </xdr:from>
    <xdr:to>
      <xdr:col>116</xdr:col>
      <xdr:colOff>63500</xdr:colOff>
      <xdr:row>57</xdr:row>
      <xdr:rowOff>6883</xdr:rowOff>
    </xdr:to>
    <xdr:cxnSp macro="">
      <xdr:nvCxnSpPr>
        <xdr:cNvPr id="791" name="直線コネクタ 790"/>
        <xdr:cNvCxnSpPr/>
      </xdr:nvCxnSpPr>
      <xdr:spPr>
        <a:xfrm flipV="1">
          <a:off x="21323300" y="9776219"/>
          <a:ext cx="8382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112304</xdr:rowOff>
    </xdr:from>
    <xdr:ext cx="469744" cy="259045"/>
    <xdr:sp macro="" textlink="">
      <xdr:nvSpPr>
        <xdr:cNvPr id="792" name="貸付金平均値テキスト"/>
        <xdr:cNvSpPr txBox="1"/>
      </xdr:nvSpPr>
      <xdr:spPr>
        <a:xfrm>
          <a:off x="22212300" y="9713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133877</xdr:rowOff>
    </xdr:from>
    <xdr:to>
      <xdr:col>116</xdr:col>
      <xdr:colOff>114300</xdr:colOff>
      <xdr:row>57</xdr:row>
      <xdr:rowOff>64027</xdr:rowOff>
    </xdr:to>
    <xdr:sp macro="" textlink="">
      <xdr:nvSpPr>
        <xdr:cNvPr id="793" name="フローチャート: 判断 792"/>
        <xdr:cNvSpPr/>
      </xdr:nvSpPr>
      <xdr:spPr>
        <a:xfrm>
          <a:off x="221107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6883</xdr:rowOff>
    </xdr:from>
    <xdr:to>
      <xdr:col>111</xdr:col>
      <xdr:colOff>177800</xdr:colOff>
      <xdr:row>57</xdr:row>
      <xdr:rowOff>10198</xdr:rowOff>
    </xdr:to>
    <xdr:cxnSp macro="">
      <xdr:nvCxnSpPr>
        <xdr:cNvPr id="794" name="直線コネクタ 793"/>
        <xdr:cNvCxnSpPr/>
      </xdr:nvCxnSpPr>
      <xdr:spPr>
        <a:xfrm flipV="1">
          <a:off x="20434300" y="9779533"/>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1003</xdr:rowOff>
    </xdr:from>
    <xdr:to>
      <xdr:col>112</xdr:col>
      <xdr:colOff>38100</xdr:colOff>
      <xdr:row>57</xdr:row>
      <xdr:rowOff>102603</xdr:rowOff>
    </xdr:to>
    <xdr:sp macro="" textlink="">
      <xdr:nvSpPr>
        <xdr:cNvPr id="795" name="フローチャート: 判断 794"/>
        <xdr:cNvSpPr/>
      </xdr:nvSpPr>
      <xdr:spPr>
        <a:xfrm>
          <a:off x="21272500" y="977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93730</xdr:rowOff>
    </xdr:from>
    <xdr:ext cx="469744" cy="259045"/>
    <xdr:sp macro="" textlink="">
      <xdr:nvSpPr>
        <xdr:cNvPr id="796" name="テキスト ボックス 795"/>
        <xdr:cNvSpPr txBox="1"/>
      </xdr:nvSpPr>
      <xdr:spPr>
        <a:xfrm>
          <a:off x="21088428" y="98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10198</xdr:rowOff>
    </xdr:from>
    <xdr:to>
      <xdr:col>107</xdr:col>
      <xdr:colOff>50800</xdr:colOff>
      <xdr:row>57</xdr:row>
      <xdr:rowOff>13684</xdr:rowOff>
    </xdr:to>
    <xdr:cxnSp macro="">
      <xdr:nvCxnSpPr>
        <xdr:cNvPr id="797" name="直線コネクタ 796"/>
        <xdr:cNvCxnSpPr/>
      </xdr:nvCxnSpPr>
      <xdr:spPr>
        <a:xfrm flipV="1">
          <a:off x="19545300" y="9782848"/>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140450</xdr:rowOff>
    </xdr:from>
    <xdr:to>
      <xdr:col>107</xdr:col>
      <xdr:colOff>101600</xdr:colOff>
      <xdr:row>57</xdr:row>
      <xdr:rowOff>70600</xdr:rowOff>
    </xdr:to>
    <xdr:sp macro="" textlink="">
      <xdr:nvSpPr>
        <xdr:cNvPr id="798" name="フローチャート: 判断 797"/>
        <xdr:cNvSpPr/>
      </xdr:nvSpPr>
      <xdr:spPr>
        <a:xfrm>
          <a:off x="20383500" y="974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61727</xdr:rowOff>
    </xdr:from>
    <xdr:ext cx="469744" cy="259045"/>
    <xdr:sp macro="" textlink="">
      <xdr:nvSpPr>
        <xdr:cNvPr id="799" name="テキスト ボックス 798"/>
        <xdr:cNvSpPr txBox="1"/>
      </xdr:nvSpPr>
      <xdr:spPr>
        <a:xfrm>
          <a:off x="20199428" y="983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8998</xdr:rowOff>
    </xdr:from>
    <xdr:to>
      <xdr:col>102</xdr:col>
      <xdr:colOff>114300</xdr:colOff>
      <xdr:row>57</xdr:row>
      <xdr:rowOff>13684</xdr:rowOff>
    </xdr:to>
    <xdr:cxnSp macro="">
      <xdr:nvCxnSpPr>
        <xdr:cNvPr id="800" name="直線コネクタ 799"/>
        <xdr:cNvCxnSpPr/>
      </xdr:nvCxnSpPr>
      <xdr:spPr>
        <a:xfrm>
          <a:off x="18656300" y="9781648"/>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110445</xdr:rowOff>
    </xdr:from>
    <xdr:to>
      <xdr:col>102</xdr:col>
      <xdr:colOff>165100</xdr:colOff>
      <xdr:row>57</xdr:row>
      <xdr:rowOff>40595</xdr:rowOff>
    </xdr:to>
    <xdr:sp macro="" textlink="">
      <xdr:nvSpPr>
        <xdr:cNvPr id="801" name="フローチャート: 判断 800"/>
        <xdr:cNvSpPr/>
      </xdr:nvSpPr>
      <xdr:spPr>
        <a:xfrm>
          <a:off x="194945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57122</xdr:rowOff>
    </xdr:from>
    <xdr:ext cx="469744" cy="259045"/>
    <xdr:sp macro="" textlink="">
      <xdr:nvSpPr>
        <xdr:cNvPr id="802" name="テキスト ボックス 801"/>
        <xdr:cNvSpPr txBox="1"/>
      </xdr:nvSpPr>
      <xdr:spPr>
        <a:xfrm>
          <a:off x="19310428" y="948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21006</xdr:rowOff>
    </xdr:from>
    <xdr:to>
      <xdr:col>98</xdr:col>
      <xdr:colOff>38100</xdr:colOff>
      <xdr:row>56</xdr:row>
      <xdr:rowOff>122606</xdr:rowOff>
    </xdr:to>
    <xdr:sp macro="" textlink="">
      <xdr:nvSpPr>
        <xdr:cNvPr id="803" name="フローチャート: 判断 802"/>
        <xdr:cNvSpPr/>
      </xdr:nvSpPr>
      <xdr:spPr>
        <a:xfrm>
          <a:off x="18605500" y="9622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139133</xdr:rowOff>
    </xdr:from>
    <xdr:ext cx="469744" cy="259045"/>
    <xdr:sp macro="" textlink="">
      <xdr:nvSpPr>
        <xdr:cNvPr id="804" name="テキスト ボックス 803"/>
        <xdr:cNvSpPr txBox="1"/>
      </xdr:nvSpPr>
      <xdr:spPr>
        <a:xfrm>
          <a:off x="18421428" y="939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124219</xdr:rowOff>
    </xdr:from>
    <xdr:to>
      <xdr:col>116</xdr:col>
      <xdr:colOff>114300</xdr:colOff>
      <xdr:row>57</xdr:row>
      <xdr:rowOff>54369</xdr:rowOff>
    </xdr:to>
    <xdr:sp macro="" textlink="">
      <xdr:nvSpPr>
        <xdr:cNvPr id="810" name="楕円 809"/>
        <xdr:cNvSpPr/>
      </xdr:nvSpPr>
      <xdr:spPr>
        <a:xfrm>
          <a:off x="22110700" y="97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147096</xdr:rowOff>
    </xdr:from>
    <xdr:ext cx="469744" cy="259045"/>
    <xdr:sp macro="" textlink="">
      <xdr:nvSpPr>
        <xdr:cNvPr id="811" name="貸付金該当値テキスト"/>
        <xdr:cNvSpPr txBox="1"/>
      </xdr:nvSpPr>
      <xdr:spPr>
        <a:xfrm>
          <a:off x="22212300" y="957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127533</xdr:rowOff>
    </xdr:from>
    <xdr:to>
      <xdr:col>112</xdr:col>
      <xdr:colOff>38100</xdr:colOff>
      <xdr:row>57</xdr:row>
      <xdr:rowOff>57683</xdr:rowOff>
    </xdr:to>
    <xdr:sp macro="" textlink="">
      <xdr:nvSpPr>
        <xdr:cNvPr id="812" name="楕円 811"/>
        <xdr:cNvSpPr/>
      </xdr:nvSpPr>
      <xdr:spPr>
        <a:xfrm>
          <a:off x="21272500" y="97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74210</xdr:rowOff>
    </xdr:from>
    <xdr:ext cx="469744" cy="259045"/>
    <xdr:sp macro="" textlink="">
      <xdr:nvSpPr>
        <xdr:cNvPr id="813" name="テキスト ボックス 812"/>
        <xdr:cNvSpPr txBox="1"/>
      </xdr:nvSpPr>
      <xdr:spPr>
        <a:xfrm>
          <a:off x="21088428" y="950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130848</xdr:rowOff>
    </xdr:from>
    <xdr:to>
      <xdr:col>107</xdr:col>
      <xdr:colOff>101600</xdr:colOff>
      <xdr:row>57</xdr:row>
      <xdr:rowOff>60998</xdr:rowOff>
    </xdr:to>
    <xdr:sp macro="" textlink="">
      <xdr:nvSpPr>
        <xdr:cNvPr id="814" name="楕円 813"/>
        <xdr:cNvSpPr/>
      </xdr:nvSpPr>
      <xdr:spPr>
        <a:xfrm>
          <a:off x="20383500" y="97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77525</xdr:rowOff>
    </xdr:from>
    <xdr:ext cx="469744" cy="259045"/>
    <xdr:sp macro="" textlink="">
      <xdr:nvSpPr>
        <xdr:cNvPr id="815" name="テキスト ボックス 814"/>
        <xdr:cNvSpPr txBox="1"/>
      </xdr:nvSpPr>
      <xdr:spPr>
        <a:xfrm>
          <a:off x="20199428" y="950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134334</xdr:rowOff>
    </xdr:from>
    <xdr:to>
      <xdr:col>102</xdr:col>
      <xdr:colOff>165100</xdr:colOff>
      <xdr:row>57</xdr:row>
      <xdr:rowOff>64484</xdr:rowOff>
    </xdr:to>
    <xdr:sp macro="" textlink="">
      <xdr:nvSpPr>
        <xdr:cNvPr id="816" name="楕円 815"/>
        <xdr:cNvSpPr/>
      </xdr:nvSpPr>
      <xdr:spPr>
        <a:xfrm>
          <a:off x="19494500" y="973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55611</xdr:rowOff>
    </xdr:from>
    <xdr:ext cx="469744" cy="259045"/>
    <xdr:sp macro="" textlink="">
      <xdr:nvSpPr>
        <xdr:cNvPr id="817" name="テキスト ボックス 816"/>
        <xdr:cNvSpPr txBox="1"/>
      </xdr:nvSpPr>
      <xdr:spPr>
        <a:xfrm>
          <a:off x="19310428" y="982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129648</xdr:rowOff>
    </xdr:from>
    <xdr:to>
      <xdr:col>98</xdr:col>
      <xdr:colOff>38100</xdr:colOff>
      <xdr:row>57</xdr:row>
      <xdr:rowOff>59798</xdr:rowOff>
    </xdr:to>
    <xdr:sp macro="" textlink="">
      <xdr:nvSpPr>
        <xdr:cNvPr id="818" name="楕円 817"/>
        <xdr:cNvSpPr/>
      </xdr:nvSpPr>
      <xdr:spPr>
        <a:xfrm>
          <a:off x="18605500" y="97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50925</xdr:rowOff>
    </xdr:from>
    <xdr:ext cx="469744" cy="259045"/>
    <xdr:sp macro="" textlink="">
      <xdr:nvSpPr>
        <xdr:cNvPr id="819" name="テキスト ボックス 818"/>
        <xdr:cNvSpPr txBox="1"/>
      </xdr:nvSpPr>
      <xdr:spPr>
        <a:xfrm>
          <a:off x="18421428" y="982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31915</xdr:rowOff>
    </xdr:from>
    <xdr:to>
      <xdr:col>116</xdr:col>
      <xdr:colOff>62864</xdr:colOff>
      <xdr:row>78</xdr:row>
      <xdr:rowOff>161761</xdr:rowOff>
    </xdr:to>
    <xdr:cxnSp macro="">
      <xdr:nvCxnSpPr>
        <xdr:cNvPr id="844" name="直線コネクタ 843"/>
        <xdr:cNvCxnSpPr/>
      </xdr:nvCxnSpPr>
      <xdr:spPr>
        <a:xfrm flipV="1">
          <a:off x="22159595" y="12033415"/>
          <a:ext cx="1269" cy="150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5"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46" name="直線コネクタ 845"/>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150042</xdr:rowOff>
    </xdr:from>
    <xdr:ext cx="599010" cy="259045"/>
    <xdr:sp macro="" textlink="">
      <xdr:nvSpPr>
        <xdr:cNvPr id="847" name="繰出金最大値テキスト"/>
        <xdr:cNvSpPr txBox="1"/>
      </xdr:nvSpPr>
      <xdr:spPr>
        <a:xfrm>
          <a:off x="22212300" y="1180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31915</xdr:rowOff>
    </xdr:from>
    <xdr:to>
      <xdr:col>116</xdr:col>
      <xdr:colOff>152400</xdr:colOff>
      <xdr:row>70</xdr:row>
      <xdr:rowOff>31915</xdr:rowOff>
    </xdr:to>
    <xdr:cxnSp macro="">
      <xdr:nvCxnSpPr>
        <xdr:cNvPr id="848" name="直線コネクタ 847"/>
        <xdr:cNvCxnSpPr/>
      </xdr:nvCxnSpPr>
      <xdr:spPr>
        <a:xfrm>
          <a:off x="22072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153436</xdr:rowOff>
    </xdr:from>
    <xdr:to>
      <xdr:col>116</xdr:col>
      <xdr:colOff>63500</xdr:colOff>
      <xdr:row>76</xdr:row>
      <xdr:rowOff>159913</xdr:rowOff>
    </xdr:to>
    <xdr:cxnSp macro="">
      <xdr:nvCxnSpPr>
        <xdr:cNvPr id="849" name="直線コネクタ 848"/>
        <xdr:cNvCxnSpPr/>
      </xdr:nvCxnSpPr>
      <xdr:spPr>
        <a:xfrm flipV="1">
          <a:off x="21323300" y="13183636"/>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169651</xdr:rowOff>
    </xdr:from>
    <xdr:ext cx="534377" cy="259045"/>
    <xdr:sp macro="" textlink="">
      <xdr:nvSpPr>
        <xdr:cNvPr id="850" name="繰出金平均値テキスト"/>
        <xdr:cNvSpPr txBox="1"/>
      </xdr:nvSpPr>
      <xdr:spPr>
        <a:xfrm>
          <a:off x="22212300" y="12685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146774</xdr:rowOff>
    </xdr:from>
    <xdr:to>
      <xdr:col>116</xdr:col>
      <xdr:colOff>114300</xdr:colOff>
      <xdr:row>75</xdr:row>
      <xdr:rowOff>76924</xdr:rowOff>
    </xdr:to>
    <xdr:sp macro="" textlink="">
      <xdr:nvSpPr>
        <xdr:cNvPr id="851" name="フローチャート: 判断 850"/>
        <xdr:cNvSpPr/>
      </xdr:nvSpPr>
      <xdr:spPr>
        <a:xfrm>
          <a:off x="221107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19380</xdr:rowOff>
    </xdr:from>
    <xdr:to>
      <xdr:col>111</xdr:col>
      <xdr:colOff>177800</xdr:colOff>
      <xdr:row>76</xdr:row>
      <xdr:rowOff>159913</xdr:rowOff>
    </xdr:to>
    <xdr:cxnSp macro="">
      <xdr:nvCxnSpPr>
        <xdr:cNvPr id="852" name="直線コネクタ 851"/>
        <xdr:cNvCxnSpPr/>
      </xdr:nvCxnSpPr>
      <xdr:spPr>
        <a:xfrm>
          <a:off x="20434300" y="13049580"/>
          <a:ext cx="889000" cy="14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143783</xdr:rowOff>
    </xdr:from>
    <xdr:to>
      <xdr:col>112</xdr:col>
      <xdr:colOff>38100</xdr:colOff>
      <xdr:row>75</xdr:row>
      <xdr:rowOff>73933</xdr:rowOff>
    </xdr:to>
    <xdr:sp macro="" textlink="">
      <xdr:nvSpPr>
        <xdr:cNvPr id="853" name="フローチャート: 判断 852"/>
        <xdr:cNvSpPr/>
      </xdr:nvSpPr>
      <xdr:spPr>
        <a:xfrm>
          <a:off x="21272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90460</xdr:rowOff>
    </xdr:from>
    <xdr:ext cx="534377" cy="259045"/>
    <xdr:sp macro="" textlink="">
      <xdr:nvSpPr>
        <xdr:cNvPr id="854" name="テキスト ボックス 853"/>
        <xdr:cNvSpPr txBox="1"/>
      </xdr:nvSpPr>
      <xdr:spPr>
        <a:xfrm>
          <a:off x="21056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2560</xdr:rowOff>
    </xdr:from>
    <xdr:to>
      <xdr:col>107</xdr:col>
      <xdr:colOff>50800</xdr:colOff>
      <xdr:row>76</xdr:row>
      <xdr:rowOff>19380</xdr:rowOff>
    </xdr:to>
    <xdr:cxnSp macro="">
      <xdr:nvCxnSpPr>
        <xdr:cNvPr id="855" name="直線コネクタ 854"/>
        <xdr:cNvCxnSpPr/>
      </xdr:nvCxnSpPr>
      <xdr:spPr>
        <a:xfrm>
          <a:off x="19545300" y="13032760"/>
          <a:ext cx="889000" cy="1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99702</xdr:rowOff>
    </xdr:from>
    <xdr:to>
      <xdr:col>107</xdr:col>
      <xdr:colOff>101600</xdr:colOff>
      <xdr:row>75</xdr:row>
      <xdr:rowOff>29852</xdr:rowOff>
    </xdr:to>
    <xdr:sp macro="" textlink="">
      <xdr:nvSpPr>
        <xdr:cNvPr id="856" name="フローチャート: 判断 855"/>
        <xdr:cNvSpPr/>
      </xdr:nvSpPr>
      <xdr:spPr>
        <a:xfrm>
          <a:off x="20383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46379</xdr:rowOff>
    </xdr:from>
    <xdr:ext cx="534377" cy="259045"/>
    <xdr:sp macro="" textlink="">
      <xdr:nvSpPr>
        <xdr:cNvPr id="857" name="テキスト ボックス 856"/>
        <xdr:cNvSpPr txBox="1"/>
      </xdr:nvSpPr>
      <xdr:spPr>
        <a:xfrm>
          <a:off x="20167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2560</xdr:rowOff>
    </xdr:from>
    <xdr:to>
      <xdr:col>102</xdr:col>
      <xdr:colOff>114300</xdr:colOff>
      <xdr:row>76</xdr:row>
      <xdr:rowOff>85998</xdr:rowOff>
    </xdr:to>
    <xdr:cxnSp macro="">
      <xdr:nvCxnSpPr>
        <xdr:cNvPr id="858" name="直線コネクタ 857"/>
        <xdr:cNvCxnSpPr/>
      </xdr:nvCxnSpPr>
      <xdr:spPr>
        <a:xfrm flipV="1">
          <a:off x="18656300" y="13032760"/>
          <a:ext cx="889000" cy="8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59" name="フローチャート: 判断 858"/>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65047</xdr:rowOff>
    </xdr:from>
    <xdr:ext cx="534377" cy="259045"/>
    <xdr:sp macro="" textlink="">
      <xdr:nvSpPr>
        <xdr:cNvPr id="860" name="テキスト ボックス 859"/>
        <xdr:cNvSpPr txBox="1"/>
      </xdr:nvSpPr>
      <xdr:spPr>
        <a:xfrm>
          <a:off x="19278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151784</xdr:rowOff>
    </xdr:from>
    <xdr:to>
      <xdr:col>98</xdr:col>
      <xdr:colOff>38100</xdr:colOff>
      <xdr:row>75</xdr:row>
      <xdr:rowOff>81934</xdr:rowOff>
    </xdr:to>
    <xdr:sp macro="" textlink="">
      <xdr:nvSpPr>
        <xdr:cNvPr id="861" name="フローチャート: 判断 860"/>
        <xdr:cNvSpPr/>
      </xdr:nvSpPr>
      <xdr:spPr>
        <a:xfrm>
          <a:off x="18605500" y="1283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98461</xdr:rowOff>
    </xdr:from>
    <xdr:ext cx="534377" cy="259045"/>
    <xdr:sp macro="" textlink="">
      <xdr:nvSpPr>
        <xdr:cNvPr id="862" name="テキスト ボックス 861"/>
        <xdr:cNvSpPr txBox="1"/>
      </xdr:nvSpPr>
      <xdr:spPr>
        <a:xfrm>
          <a:off x="18389111" y="126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102636</xdr:rowOff>
    </xdr:from>
    <xdr:to>
      <xdr:col>116</xdr:col>
      <xdr:colOff>114300</xdr:colOff>
      <xdr:row>77</xdr:row>
      <xdr:rowOff>32786</xdr:rowOff>
    </xdr:to>
    <xdr:sp macro="" textlink="">
      <xdr:nvSpPr>
        <xdr:cNvPr id="868" name="楕円 867"/>
        <xdr:cNvSpPr/>
      </xdr:nvSpPr>
      <xdr:spPr>
        <a:xfrm>
          <a:off x="22110700" y="1313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81063</xdr:rowOff>
    </xdr:from>
    <xdr:ext cx="534377" cy="259045"/>
    <xdr:sp macro="" textlink="">
      <xdr:nvSpPr>
        <xdr:cNvPr id="869" name="繰出金該当値テキスト"/>
        <xdr:cNvSpPr txBox="1"/>
      </xdr:nvSpPr>
      <xdr:spPr>
        <a:xfrm>
          <a:off x="22212300" y="131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109113</xdr:rowOff>
    </xdr:from>
    <xdr:to>
      <xdr:col>112</xdr:col>
      <xdr:colOff>38100</xdr:colOff>
      <xdr:row>77</xdr:row>
      <xdr:rowOff>39263</xdr:rowOff>
    </xdr:to>
    <xdr:sp macro="" textlink="">
      <xdr:nvSpPr>
        <xdr:cNvPr id="870" name="楕円 869"/>
        <xdr:cNvSpPr/>
      </xdr:nvSpPr>
      <xdr:spPr>
        <a:xfrm>
          <a:off x="21272500" y="131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30390</xdr:rowOff>
    </xdr:from>
    <xdr:ext cx="534377" cy="259045"/>
    <xdr:sp macro="" textlink="">
      <xdr:nvSpPr>
        <xdr:cNvPr id="871" name="テキスト ボックス 870"/>
        <xdr:cNvSpPr txBox="1"/>
      </xdr:nvSpPr>
      <xdr:spPr>
        <a:xfrm>
          <a:off x="21056111" y="1323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140030</xdr:rowOff>
    </xdr:from>
    <xdr:to>
      <xdr:col>107</xdr:col>
      <xdr:colOff>101600</xdr:colOff>
      <xdr:row>76</xdr:row>
      <xdr:rowOff>70180</xdr:rowOff>
    </xdr:to>
    <xdr:sp macro="" textlink="">
      <xdr:nvSpPr>
        <xdr:cNvPr id="872" name="楕円 871"/>
        <xdr:cNvSpPr/>
      </xdr:nvSpPr>
      <xdr:spPr>
        <a:xfrm>
          <a:off x="20383500" y="129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61307</xdr:rowOff>
    </xdr:from>
    <xdr:ext cx="534377" cy="259045"/>
    <xdr:sp macro="" textlink="">
      <xdr:nvSpPr>
        <xdr:cNvPr id="873" name="テキスト ボックス 872"/>
        <xdr:cNvSpPr txBox="1"/>
      </xdr:nvSpPr>
      <xdr:spPr>
        <a:xfrm>
          <a:off x="20167111" y="1309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123209</xdr:rowOff>
    </xdr:from>
    <xdr:to>
      <xdr:col>102</xdr:col>
      <xdr:colOff>165100</xdr:colOff>
      <xdr:row>76</xdr:row>
      <xdr:rowOff>53358</xdr:rowOff>
    </xdr:to>
    <xdr:sp macro="" textlink="">
      <xdr:nvSpPr>
        <xdr:cNvPr id="874" name="楕円 873"/>
        <xdr:cNvSpPr/>
      </xdr:nvSpPr>
      <xdr:spPr>
        <a:xfrm>
          <a:off x="19494500" y="129819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44487</xdr:rowOff>
    </xdr:from>
    <xdr:ext cx="534377" cy="259045"/>
    <xdr:sp macro="" textlink="">
      <xdr:nvSpPr>
        <xdr:cNvPr id="875" name="テキスト ボックス 874"/>
        <xdr:cNvSpPr txBox="1"/>
      </xdr:nvSpPr>
      <xdr:spPr>
        <a:xfrm>
          <a:off x="19278111" y="1307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35198</xdr:rowOff>
    </xdr:from>
    <xdr:to>
      <xdr:col>98</xdr:col>
      <xdr:colOff>38100</xdr:colOff>
      <xdr:row>76</xdr:row>
      <xdr:rowOff>136798</xdr:rowOff>
    </xdr:to>
    <xdr:sp macro="" textlink="">
      <xdr:nvSpPr>
        <xdr:cNvPr id="876" name="楕円 875"/>
        <xdr:cNvSpPr/>
      </xdr:nvSpPr>
      <xdr:spPr>
        <a:xfrm>
          <a:off x="18605500" y="1306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127925</xdr:rowOff>
    </xdr:from>
    <xdr:ext cx="534377" cy="259045"/>
    <xdr:sp macro="" textlink="">
      <xdr:nvSpPr>
        <xdr:cNvPr id="877" name="テキスト ボックス 876"/>
        <xdr:cNvSpPr txBox="1"/>
      </xdr:nvSpPr>
      <xdr:spPr>
        <a:xfrm>
          <a:off x="18389111" y="1315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うち新規整備）は住民一人当たり７４，３２１円となっており、類似団体を２８，６２８円上回った。これは、文教福祉複合施設整備工事や石川中学校給食調理場建設に係る支出が大きく影響している。公共施設新規整備や更新整備は、公共施設等総合管理計画に基づき、コスト削減を念頭に置き、計画的な事業実施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15,375
15,280
115.71
7,562,692
7,292,810
230,122
4,386,070
6,965,295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25019</xdr:rowOff>
    </xdr:from>
    <xdr:to>
      <xdr:col>24</xdr:col>
      <xdr:colOff>62865</xdr:colOff>
      <xdr:row>38</xdr:row>
      <xdr:rowOff>162941</xdr:rowOff>
    </xdr:to>
    <xdr:cxnSp macro="">
      <xdr:nvCxnSpPr>
        <xdr:cNvPr id="56" name="直線コネクタ 55"/>
        <xdr:cNvCxnSpPr/>
      </xdr:nvCxnSpPr>
      <xdr:spPr>
        <a:xfrm flipV="1">
          <a:off x="4633595" y="5168519"/>
          <a:ext cx="1270" cy="150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166768</xdr:rowOff>
    </xdr:from>
    <xdr:ext cx="469744" cy="259045"/>
    <xdr:sp macro="" textlink="">
      <xdr:nvSpPr>
        <xdr:cNvPr id="57" name="議会費最小値テキスト"/>
        <xdr:cNvSpPr txBox="1"/>
      </xdr:nvSpPr>
      <xdr:spPr>
        <a:xfrm>
          <a:off x="4686300" y="66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162941</xdr:rowOff>
    </xdr:from>
    <xdr:to>
      <xdr:col>24</xdr:col>
      <xdr:colOff>152400</xdr:colOff>
      <xdr:row>38</xdr:row>
      <xdr:rowOff>162941</xdr:rowOff>
    </xdr:to>
    <xdr:cxnSp macro="">
      <xdr:nvCxnSpPr>
        <xdr:cNvPr id="58" name="直線コネクタ 57"/>
        <xdr:cNvCxnSpPr/>
      </xdr:nvCxnSpPr>
      <xdr:spPr>
        <a:xfrm>
          <a:off x="4546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143146</xdr:rowOff>
    </xdr:from>
    <xdr:ext cx="469744" cy="259045"/>
    <xdr:sp macro="" textlink="">
      <xdr:nvSpPr>
        <xdr:cNvPr id="59" name="議会費最大値テキスト"/>
        <xdr:cNvSpPr txBox="1"/>
      </xdr:nvSpPr>
      <xdr:spPr>
        <a:xfrm>
          <a:off x="4686300" y="49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25019</xdr:rowOff>
    </xdr:from>
    <xdr:to>
      <xdr:col>24</xdr:col>
      <xdr:colOff>152400</xdr:colOff>
      <xdr:row>30</xdr:row>
      <xdr:rowOff>25019</xdr:rowOff>
    </xdr:to>
    <xdr:cxnSp macro="">
      <xdr:nvCxnSpPr>
        <xdr:cNvPr id="60" name="直線コネクタ 59"/>
        <xdr:cNvCxnSpPr/>
      </xdr:nvCxnSpPr>
      <xdr:spPr>
        <a:xfrm>
          <a:off x="4546600" y="516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135890</xdr:rowOff>
    </xdr:from>
    <xdr:to>
      <xdr:col>24</xdr:col>
      <xdr:colOff>63500</xdr:colOff>
      <xdr:row>35</xdr:row>
      <xdr:rowOff>36068</xdr:rowOff>
    </xdr:to>
    <xdr:cxnSp macro="">
      <xdr:nvCxnSpPr>
        <xdr:cNvPr id="61" name="直線コネクタ 60"/>
        <xdr:cNvCxnSpPr/>
      </xdr:nvCxnSpPr>
      <xdr:spPr>
        <a:xfrm flipV="1">
          <a:off x="3797300" y="5965190"/>
          <a:ext cx="8382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63" name="フローチャート: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36068</xdr:rowOff>
    </xdr:from>
    <xdr:to>
      <xdr:col>19</xdr:col>
      <xdr:colOff>177800</xdr:colOff>
      <xdr:row>35</xdr:row>
      <xdr:rowOff>52832</xdr:rowOff>
    </xdr:to>
    <xdr:cxnSp macro="">
      <xdr:nvCxnSpPr>
        <xdr:cNvPr id="64" name="直線コネクタ 63"/>
        <xdr:cNvCxnSpPr/>
      </xdr:nvCxnSpPr>
      <xdr:spPr>
        <a:xfrm flipV="1">
          <a:off x="2908300" y="603681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165100</xdr:rowOff>
    </xdr:from>
    <xdr:to>
      <xdr:col>20</xdr:col>
      <xdr:colOff>38100</xdr:colOff>
      <xdr:row>35</xdr:row>
      <xdr:rowOff>95250</xdr:rowOff>
    </xdr:to>
    <xdr:sp macro="" textlink="">
      <xdr:nvSpPr>
        <xdr:cNvPr id="65" name="フローチャート: 判断 64"/>
        <xdr:cNvSpPr/>
      </xdr:nvSpPr>
      <xdr:spPr>
        <a:xfrm>
          <a:off x="3746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86377</xdr:rowOff>
    </xdr:from>
    <xdr:ext cx="469744" cy="259045"/>
    <xdr:sp macro="" textlink="">
      <xdr:nvSpPr>
        <xdr:cNvPr id="66" name="テキスト ボックス 65"/>
        <xdr:cNvSpPr txBox="1"/>
      </xdr:nvSpPr>
      <xdr:spPr>
        <a:xfrm>
          <a:off x="3562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7493</xdr:rowOff>
    </xdr:from>
    <xdr:to>
      <xdr:col>15</xdr:col>
      <xdr:colOff>50800</xdr:colOff>
      <xdr:row>35</xdr:row>
      <xdr:rowOff>52832</xdr:rowOff>
    </xdr:to>
    <xdr:cxnSp macro="">
      <xdr:nvCxnSpPr>
        <xdr:cNvPr id="67" name="直線コネクタ 66"/>
        <xdr:cNvCxnSpPr/>
      </xdr:nvCxnSpPr>
      <xdr:spPr>
        <a:xfrm>
          <a:off x="2019300" y="6008243"/>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30607</xdr:rowOff>
    </xdr:from>
    <xdr:to>
      <xdr:col>15</xdr:col>
      <xdr:colOff>101600</xdr:colOff>
      <xdr:row>35</xdr:row>
      <xdr:rowOff>132207</xdr:rowOff>
    </xdr:to>
    <xdr:sp macro="" textlink="">
      <xdr:nvSpPr>
        <xdr:cNvPr id="68" name="フローチャート: 判断 67"/>
        <xdr:cNvSpPr/>
      </xdr:nvSpPr>
      <xdr:spPr>
        <a:xfrm>
          <a:off x="2857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123334</xdr:rowOff>
    </xdr:from>
    <xdr:ext cx="469744" cy="259045"/>
    <xdr:sp macro="" textlink="">
      <xdr:nvSpPr>
        <xdr:cNvPr id="69" name="テキスト ボックス 68"/>
        <xdr:cNvSpPr txBox="1"/>
      </xdr:nvSpPr>
      <xdr:spPr>
        <a:xfrm>
          <a:off x="2673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7493</xdr:rowOff>
    </xdr:from>
    <xdr:to>
      <xdr:col>10</xdr:col>
      <xdr:colOff>114300</xdr:colOff>
      <xdr:row>36</xdr:row>
      <xdr:rowOff>72263</xdr:rowOff>
    </xdr:to>
    <xdr:cxnSp macro="">
      <xdr:nvCxnSpPr>
        <xdr:cNvPr id="70" name="直線コネクタ 69"/>
        <xdr:cNvCxnSpPr/>
      </xdr:nvCxnSpPr>
      <xdr:spPr>
        <a:xfrm flipV="1">
          <a:off x="1130300" y="6008243"/>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81661</xdr:rowOff>
    </xdr:from>
    <xdr:to>
      <xdr:col>10</xdr:col>
      <xdr:colOff>165100</xdr:colOff>
      <xdr:row>35</xdr:row>
      <xdr:rowOff>11811</xdr:rowOff>
    </xdr:to>
    <xdr:sp macro="" textlink="">
      <xdr:nvSpPr>
        <xdr:cNvPr id="71" name="フローチャート: 判断 70"/>
        <xdr:cNvSpPr/>
      </xdr:nvSpPr>
      <xdr:spPr>
        <a:xfrm>
          <a:off x="1968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28338</xdr:rowOff>
    </xdr:from>
    <xdr:ext cx="469744" cy="259045"/>
    <xdr:sp macro="" textlink="">
      <xdr:nvSpPr>
        <xdr:cNvPr id="72" name="テキスト ボックス 71"/>
        <xdr:cNvSpPr txBox="1"/>
      </xdr:nvSpPr>
      <xdr:spPr>
        <a:xfrm>
          <a:off x="1784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45085</xdr:rowOff>
    </xdr:from>
    <xdr:to>
      <xdr:col>6</xdr:col>
      <xdr:colOff>38100</xdr:colOff>
      <xdr:row>34</xdr:row>
      <xdr:rowOff>146685</xdr:rowOff>
    </xdr:to>
    <xdr:sp macro="" textlink="">
      <xdr:nvSpPr>
        <xdr:cNvPr id="73" name="フローチャート: 判断 72"/>
        <xdr:cNvSpPr/>
      </xdr:nvSpPr>
      <xdr:spPr>
        <a:xfrm>
          <a:off x="1079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163212</xdr:rowOff>
    </xdr:from>
    <xdr:ext cx="469744" cy="259045"/>
    <xdr:sp macro="" textlink="">
      <xdr:nvSpPr>
        <xdr:cNvPr id="74" name="テキスト ボックス 73"/>
        <xdr:cNvSpPr txBox="1"/>
      </xdr:nvSpPr>
      <xdr:spPr>
        <a:xfrm>
          <a:off x="895428" y="564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85090</xdr:rowOff>
    </xdr:from>
    <xdr:to>
      <xdr:col>24</xdr:col>
      <xdr:colOff>114300</xdr:colOff>
      <xdr:row>35</xdr:row>
      <xdr:rowOff>15240</xdr:rowOff>
    </xdr:to>
    <xdr:sp macro="" textlink="">
      <xdr:nvSpPr>
        <xdr:cNvPr id="80" name="楕円 79"/>
        <xdr:cNvSpPr/>
      </xdr:nvSpPr>
      <xdr:spPr>
        <a:xfrm>
          <a:off x="45847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107967</xdr:rowOff>
    </xdr:from>
    <xdr:ext cx="469744" cy="259045"/>
    <xdr:sp macro="" textlink="">
      <xdr:nvSpPr>
        <xdr:cNvPr id="81" name="議会費該当値テキスト"/>
        <xdr:cNvSpPr txBox="1"/>
      </xdr:nvSpPr>
      <xdr:spPr>
        <a:xfrm>
          <a:off x="4686300"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156718</xdr:rowOff>
    </xdr:from>
    <xdr:to>
      <xdr:col>20</xdr:col>
      <xdr:colOff>38100</xdr:colOff>
      <xdr:row>35</xdr:row>
      <xdr:rowOff>86868</xdr:rowOff>
    </xdr:to>
    <xdr:sp macro="" textlink="">
      <xdr:nvSpPr>
        <xdr:cNvPr id="82" name="楕円 81"/>
        <xdr:cNvSpPr/>
      </xdr:nvSpPr>
      <xdr:spPr>
        <a:xfrm>
          <a:off x="3746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103395</xdr:rowOff>
    </xdr:from>
    <xdr:ext cx="469744" cy="259045"/>
    <xdr:sp macro="" textlink="">
      <xdr:nvSpPr>
        <xdr:cNvPr id="83" name="テキスト ボックス 82"/>
        <xdr:cNvSpPr txBox="1"/>
      </xdr:nvSpPr>
      <xdr:spPr>
        <a:xfrm>
          <a:off x="3562428" y="576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2032</xdr:rowOff>
    </xdr:from>
    <xdr:to>
      <xdr:col>15</xdr:col>
      <xdr:colOff>101600</xdr:colOff>
      <xdr:row>35</xdr:row>
      <xdr:rowOff>103632</xdr:rowOff>
    </xdr:to>
    <xdr:sp macro="" textlink="">
      <xdr:nvSpPr>
        <xdr:cNvPr id="84" name="楕円 83"/>
        <xdr:cNvSpPr/>
      </xdr:nvSpPr>
      <xdr:spPr>
        <a:xfrm>
          <a:off x="28575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120159</xdr:rowOff>
    </xdr:from>
    <xdr:ext cx="469744" cy="259045"/>
    <xdr:sp macro="" textlink="">
      <xdr:nvSpPr>
        <xdr:cNvPr id="85" name="テキスト ボックス 84"/>
        <xdr:cNvSpPr txBox="1"/>
      </xdr:nvSpPr>
      <xdr:spPr>
        <a:xfrm>
          <a:off x="2673428" y="577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128143</xdr:rowOff>
    </xdr:from>
    <xdr:to>
      <xdr:col>10</xdr:col>
      <xdr:colOff>165100</xdr:colOff>
      <xdr:row>35</xdr:row>
      <xdr:rowOff>58293</xdr:rowOff>
    </xdr:to>
    <xdr:sp macro="" textlink="">
      <xdr:nvSpPr>
        <xdr:cNvPr id="86" name="楕円 85"/>
        <xdr:cNvSpPr/>
      </xdr:nvSpPr>
      <xdr:spPr>
        <a:xfrm>
          <a:off x="1968500" y="59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49420</xdr:rowOff>
    </xdr:from>
    <xdr:ext cx="469744" cy="259045"/>
    <xdr:sp macro="" textlink="">
      <xdr:nvSpPr>
        <xdr:cNvPr id="87" name="テキスト ボックス 86"/>
        <xdr:cNvSpPr txBox="1"/>
      </xdr:nvSpPr>
      <xdr:spPr>
        <a:xfrm>
          <a:off x="1784428" y="605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21463</xdr:rowOff>
    </xdr:from>
    <xdr:to>
      <xdr:col>6</xdr:col>
      <xdr:colOff>38100</xdr:colOff>
      <xdr:row>36</xdr:row>
      <xdr:rowOff>123063</xdr:rowOff>
    </xdr:to>
    <xdr:sp macro="" textlink="">
      <xdr:nvSpPr>
        <xdr:cNvPr id="88" name="楕円 87"/>
        <xdr:cNvSpPr/>
      </xdr:nvSpPr>
      <xdr:spPr>
        <a:xfrm>
          <a:off x="1079500" y="61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114190</xdr:rowOff>
    </xdr:from>
    <xdr:ext cx="469744" cy="259045"/>
    <xdr:sp macro="" textlink="">
      <xdr:nvSpPr>
        <xdr:cNvPr id="89" name="テキスト ボックス 88"/>
        <xdr:cNvSpPr txBox="1"/>
      </xdr:nvSpPr>
      <xdr:spPr>
        <a:xfrm>
          <a:off x="895428" y="62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58065</xdr:rowOff>
    </xdr:from>
    <xdr:to>
      <xdr:col>24</xdr:col>
      <xdr:colOff>62865</xdr:colOff>
      <xdr:row>59</xdr:row>
      <xdr:rowOff>29377</xdr:rowOff>
    </xdr:to>
    <xdr:cxnSp macro="">
      <xdr:nvCxnSpPr>
        <xdr:cNvPr id="115" name="直線コネクタ 114"/>
        <xdr:cNvCxnSpPr/>
      </xdr:nvCxnSpPr>
      <xdr:spPr>
        <a:xfrm flipV="1">
          <a:off x="4633595" y="8802015"/>
          <a:ext cx="1270" cy="134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33204</xdr:rowOff>
    </xdr:from>
    <xdr:ext cx="534377" cy="259045"/>
    <xdr:sp macro="" textlink="">
      <xdr:nvSpPr>
        <xdr:cNvPr id="116" name="総務費最小値テキスト"/>
        <xdr:cNvSpPr txBox="1"/>
      </xdr:nvSpPr>
      <xdr:spPr>
        <a:xfrm>
          <a:off x="4686300" y="101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29377</xdr:rowOff>
    </xdr:from>
    <xdr:to>
      <xdr:col>24</xdr:col>
      <xdr:colOff>152400</xdr:colOff>
      <xdr:row>59</xdr:row>
      <xdr:rowOff>29377</xdr:rowOff>
    </xdr:to>
    <xdr:cxnSp macro="">
      <xdr:nvCxnSpPr>
        <xdr:cNvPr id="117" name="直線コネクタ 116"/>
        <xdr:cNvCxnSpPr/>
      </xdr:nvCxnSpPr>
      <xdr:spPr>
        <a:xfrm>
          <a:off x="4546600" y="10144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4742</xdr:rowOff>
    </xdr:from>
    <xdr:ext cx="599010" cy="259045"/>
    <xdr:sp macro="" textlink="">
      <xdr:nvSpPr>
        <xdr:cNvPr id="118" name="総務費最大値テキスト"/>
        <xdr:cNvSpPr txBox="1"/>
      </xdr:nvSpPr>
      <xdr:spPr>
        <a:xfrm>
          <a:off x="4686300" y="857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864,995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58065</xdr:rowOff>
    </xdr:from>
    <xdr:to>
      <xdr:col>24</xdr:col>
      <xdr:colOff>152400</xdr:colOff>
      <xdr:row>51</xdr:row>
      <xdr:rowOff>58065</xdr:rowOff>
    </xdr:to>
    <xdr:cxnSp macro="">
      <xdr:nvCxnSpPr>
        <xdr:cNvPr id="119" name="直線コネクタ 118"/>
        <xdr:cNvCxnSpPr/>
      </xdr:nvCxnSpPr>
      <xdr:spPr>
        <a:xfrm>
          <a:off x="4546600" y="880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115514</xdr:rowOff>
    </xdr:from>
    <xdr:to>
      <xdr:col>24</xdr:col>
      <xdr:colOff>63500</xdr:colOff>
      <xdr:row>58</xdr:row>
      <xdr:rowOff>154188</xdr:rowOff>
    </xdr:to>
    <xdr:cxnSp macro="">
      <xdr:nvCxnSpPr>
        <xdr:cNvPr id="120" name="直線コネクタ 119"/>
        <xdr:cNvCxnSpPr/>
      </xdr:nvCxnSpPr>
      <xdr:spPr>
        <a:xfrm>
          <a:off x="3797300" y="10059614"/>
          <a:ext cx="838200" cy="3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75288</xdr:rowOff>
    </xdr:from>
    <xdr:ext cx="599010" cy="259045"/>
    <xdr:sp macro="" textlink="">
      <xdr:nvSpPr>
        <xdr:cNvPr id="121" name="総務費平均値テキスト"/>
        <xdr:cNvSpPr txBox="1"/>
      </xdr:nvSpPr>
      <xdr:spPr>
        <a:xfrm>
          <a:off x="4686300" y="984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52411</xdr:rowOff>
    </xdr:from>
    <xdr:to>
      <xdr:col>24</xdr:col>
      <xdr:colOff>114300</xdr:colOff>
      <xdr:row>58</xdr:row>
      <xdr:rowOff>154011</xdr:rowOff>
    </xdr:to>
    <xdr:sp macro="" textlink="">
      <xdr:nvSpPr>
        <xdr:cNvPr id="122" name="フローチャート: 判断 121"/>
        <xdr:cNvSpPr/>
      </xdr:nvSpPr>
      <xdr:spPr>
        <a:xfrm>
          <a:off x="4584700" y="9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82865</xdr:rowOff>
    </xdr:from>
    <xdr:to>
      <xdr:col>19</xdr:col>
      <xdr:colOff>177800</xdr:colOff>
      <xdr:row>58</xdr:row>
      <xdr:rowOff>115514</xdr:rowOff>
    </xdr:to>
    <xdr:cxnSp macro="">
      <xdr:nvCxnSpPr>
        <xdr:cNvPr id="123" name="直線コネクタ 122"/>
        <xdr:cNvCxnSpPr/>
      </xdr:nvCxnSpPr>
      <xdr:spPr>
        <a:xfrm>
          <a:off x="2908300" y="10026965"/>
          <a:ext cx="889000" cy="3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68742</xdr:rowOff>
    </xdr:from>
    <xdr:to>
      <xdr:col>20</xdr:col>
      <xdr:colOff>38100</xdr:colOff>
      <xdr:row>58</xdr:row>
      <xdr:rowOff>170342</xdr:rowOff>
    </xdr:to>
    <xdr:sp macro="" textlink="">
      <xdr:nvSpPr>
        <xdr:cNvPr id="124" name="フローチャート: 判断 123"/>
        <xdr:cNvSpPr/>
      </xdr:nvSpPr>
      <xdr:spPr>
        <a:xfrm>
          <a:off x="3746500" y="1001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161469</xdr:rowOff>
    </xdr:from>
    <xdr:ext cx="534377" cy="259045"/>
    <xdr:sp macro="" textlink="">
      <xdr:nvSpPr>
        <xdr:cNvPr id="125" name="テキスト ボックス 124"/>
        <xdr:cNvSpPr txBox="1"/>
      </xdr:nvSpPr>
      <xdr:spPr>
        <a:xfrm>
          <a:off x="3530111" y="1010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82865</xdr:rowOff>
    </xdr:from>
    <xdr:to>
      <xdr:col>15</xdr:col>
      <xdr:colOff>50800</xdr:colOff>
      <xdr:row>58</xdr:row>
      <xdr:rowOff>125290</xdr:rowOff>
    </xdr:to>
    <xdr:cxnSp macro="">
      <xdr:nvCxnSpPr>
        <xdr:cNvPr id="126" name="直線コネクタ 125"/>
        <xdr:cNvCxnSpPr/>
      </xdr:nvCxnSpPr>
      <xdr:spPr>
        <a:xfrm flipV="1">
          <a:off x="2019300" y="10026965"/>
          <a:ext cx="889000" cy="4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43755</xdr:rowOff>
    </xdr:from>
    <xdr:to>
      <xdr:col>15</xdr:col>
      <xdr:colOff>101600</xdr:colOff>
      <xdr:row>58</xdr:row>
      <xdr:rowOff>145355</xdr:rowOff>
    </xdr:to>
    <xdr:sp macro="" textlink="">
      <xdr:nvSpPr>
        <xdr:cNvPr id="127" name="フローチャート: 判断 126"/>
        <xdr:cNvSpPr/>
      </xdr:nvSpPr>
      <xdr:spPr>
        <a:xfrm>
          <a:off x="2857500" y="99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136482</xdr:rowOff>
    </xdr:from>
    <xdr:ext cx="599010" cy="259045"/>
    <xdr:sp macro="" textlink="">
      <xdr:nvSpPr>
        <xdr:cNvPr id="128" name="テキスト ボックス 127"/>
        <xdr:cNvSpPr txBox="1"/>
      </xdr:nvSpPr>
      <xdr:spPr>
        <a:xfrm>
          <a:off x="2608795" y="1008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60489</xdr:rowOff>
    </xdr:from>
    <xdr:to>
      <xdr:col>10</xdr:col>
      <xdr:colOff>114300</xdr:colOff>
      <xdr:row>58</xdr:row>
      <xdr:rowOff>125290</xdr:rowOff>
    </xdr:to>
    <xdr:cxnSp macro="">
      <xdr:nvCxnSpPr>
        <xdr:cNvPr id="129" name="直線コネクタ 128"/>
        <xdr:cNvCxnSpPr/>
      </xdr:nvCxnSpPr>
      <xdr:spPr>
        <a:xfrm>
          <a:off x="1130300" y="10004589"/>
          <a:ext cx="889000" cy="6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91143</xdr:rowOff>
    </xdr:from>
    <xdr:to>
      <xdr:col>10</xdr:col>
      <xdr:colOff>165100</xdr:colOff>
      <xdr:row>59</xdr:row>
      <xdr:rowOff>21293</xdr:rowOff>
    </xdr:to>
    <xdr:sp macro="" textlink="">
      <xdr:nvSpPr>
        <xdr:cNvPr id="130" name="フローチャート: 判断 129"/>
        <xdr:cNvSpPr/>
      </xdr:nvSpPr>
      <xdr:spPr>
        <a:xfrm>
          <a:off x="19685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12420</xdr:rowOff>
    </xdr:from>
    <xdr:ext cx="534377" cy="259045"/>
    <xdr:sp macro="" textlink="">
      <xdr:nvSpPr>
        <xdr:cNvPr id="131" name="テキスト ボックス 130"/>
        <xdr:cNvSpPr txBox="1"/>
      </xdr:nvSpPr>
      <xdr:spPr>
        <a:xfrm>
          <a:off x="1752111" y="101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93033</xdr:rowOff>
    </xdr:from>
    <xdr:to>
      <xdr:col>6</xdr:col>
      <xdr:colOff>38100</xdr:colOff>
      <xdr:row>59</xdr:row>
      <xdr:rowOff>23183</xdr:rowOff>
    </xdr:to>
    <xdr:sp macro="" textlink="">
      <xdr:nvSpPr>
        <xdr:cNvPr id="132" name="フローチャート: 判断 131"/>
        <xdr:cNvSpPr/>
      </xdr:nvSpPr>
      <xdr:spPr>
        <a:xfrm>
          <a:off x="1079500" y="1003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14310</xdr:rowOff>
    </xdr:from>
    <xdr:ext cx="534377" cy="259045"/>
    <xdr:sp macro="" textlink="">
      <xdr:nvSpPr>
        <xdr:cNvPr id="133" name="テキスト ボックス 132"/>
        <xdr:cNvSpPr txBox="1"/>
      </xdr:nvSpPr>
      <xdr:spPr>
        <a:xfrm>
          <a:off x="863111" y="1012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103388</xdr:rowOff>
    </xdr:from>
    <xdr:to>
      <xdr:col>24</xdr:col>
      <xdr:colOff>114300</xdr:colOff>
      <xdr:row>59</xdr:row>
      <xdr:rowOff>33538</xdr:rowOff>
    </xdr:to>
    <xdr:sp macro="" textlink="">
      <xdr:nvSpPr>
        <xdr:cNvPr id="139" name="楕円 138"/>
        <xdr:cNvSpPr/>
      </xdr:nvSpPr>
      <xdr:spPr>
        <a:xfrm>
          <a:off x="4584700" y="1004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30837</xdr:rowOff>
    </xdr:from>
    <xdr:ext cx="534377" cy="259045"/>
    <xdr:sp macro="" textlink="">
      <xdr:nvSpPr>
        <xdr:cNvPr id="140" name="総務費該当値テキスト"/>
        <xdr:cNvSpPr txBox="1"/>
      </xdr:nvSpPr>
      <xdr:spPr>
        <a:xfrm>
          <a:off x="4686300" y="997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64714</xdr:rowOff>
    </xdr:from>
    <xdr:to>
      <xdr:col>20</xdr:col>
      <xdr:colOff>38100</xdr:colOff>
      <xdr:row>58</xdr:row>
      <xdr:rowOff>166314</xdr:rowOff>
    </xdr:to>
    <xdr:sp macro="" textlink="">
      <xdr:nvSpPr>
        <xdr:cNvPr id="141" name="楕円 140"/>
        <xdr:cNvSpPr/>
      </xdr:nvSpPr>
      <xdr:spPr>
        <a:xfrm>
          <a:off x="3746500" y="100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11391</xdr:rowOff>
    </xdr:from>
    <xdr:ext cx="534377" cy="259045"/>
    <xdr:sp macro="" textlink="">
      <xdr:nvSpPr>
        <xdr:cNvPr id="142" name="テキスト ボックス 141"/>
        <xdr:cNvSpPr txBox="1"/>
      </xdr:nvSpPr>
      <xdr:spPr>
        <a:xfrm>
          <a:off x="3530111" y="97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32065</xdr:rowOff>
    </xdr:from>
    <xdr:to>
      <xdr:col>15</xdr:col>
      <xdr:colOff>101600</xdr:colOff>
      <xdr:row>58</xdr:row>
      <xdr:rowOff>133665</xdr:rowOff>
    </xdr:to>
    <xdr:sp macro="" textlink="">
      <xdr:nvSpPr>
        <xdr:cNvPr id="143" name="楕円 142"/>
        <xdr:cNvSpPr/>
      </xdr:nvSpPr>
      <xdr:spPr>
        <a:xfrm>
          <a:off x="2857500" y="997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150192</xdr:rowOff>
    </xdr:from>
    <xdr:ext cx="599010" cy="259045"/>
    <xdr:sp macro="" textlink="">
      <xdr:nvSpPr>
        <xdr:cNvPr id="144" name="テキスト ボックス 143"/>
        <xdr:cNvSpPr txBox="1"/>
      </xdr:nvSpPr>
      <xdr:spPr>
        <a:xfrm>
          <a:off x="2608795" y="975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74490</xdr:rowOff>
    </xdr:from>
    <xdr:to>
      <xdr:col>10</xdr:col>
      <xdr:colOff>165100</xdr:colOff>
      <xdr:row>59</xdr:row>
      <xdr:rowOff>4640</xdr:rowOff>
    </xdr:to>
    <xdr:sp macro="" textlink="">
      <xdr:nvSpPr>
        <xdr:cNvPr id="145" name="楕円 144"/>
        <xdr:cNvSpPr/>
      </xdr:nvSpPr>
      <xdr:spPr>
        <a:xfrm>
          <a:off x="1968500" y="100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21167</xdr:rowOff>
    </xdr:from>
    <xdr:ext cx="534377" cy="259045"/>
    <xdr:sp macro="" textlink="">
      <xdr:nvSpPr>
        <xdr:cNvPr id="146" name="テキスト ボックス 145"/>
        <xdr:cNvSpPr txBox="1"/>
      </xdr:nvSpPr>
      <xdr:spPr>
        <a:xfrm>
          <a:off x="1752111" y="979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9689</xdr:rowOff>
    </xdr:from>
    <xdr:to>
      <xdr:col>6</xdr:col>
      <xdr:colOff>38100</xdr:colOff>
      <xdr:row>58</xdr:row>
      <xdr:rowOff>111289</xdr:rowOff>
    </xdr:to>
    <xdr:sp macro="" textlink="">
      <xdr:nvSpPr>
        <xdr:cNvPr id="147" name="楕円 146"/>
        <xdr:cNvSpPr/>
      </xdr:nvSpPr>
      <xdr:spPr>
        <a:xfrm>
          <a:off x="1079500" y="995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127816</xdr:rowOff>
    </xdr:from>
    <xdr:ext cx="599010" cy="259045"/>
    <xdr:sp macro="" textlink="">
      <xdr:nvSpPr>
        <xdr:cNvPr id="148" name="テキスト ボックス 147"/>
        <xdr:cNvSpPr txBox="1"/>
      </xdr:nvSpPr>
      <xdr:spPr>
        <a:xfrm>
          <a:off x="830795" y="972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124427</xdr:rowOff>
    </xdr:from>
    <xdr:to>
      <xdr:col>24</xdr:col>
      <xdr:colOff>62865</xdr:colOff>
      <xdr:row>79</xdr:row>
      <xdr:rowOff>1789</xdr:rowOff>
    </xdr:to>
    <xdr:cxnSp macro="">
      <xdr:nvCxnSpPr>
        <xdr:cNvPr id="175" name="直線コネクタ 174"/>
        <xdr:cNvCxnSpPr/>
      </xdr:nvCxnSpPr>
      <xdr:spPr>
        <a:xfrm flipV="1">
          <a:off x="4633595" y="12125927"/>
          <a:ext cx="1270" cy="142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5616</xdr:rowOff>
    </xdr:from>
    <xdr:ext cx="534377" cy="259045"/>
    <xdr:sp macro="" textlink="">
      <xdr:nvSpPr>
        <xdr:cNvPr id="176" name="民生費最小値テキスト"/>
        <xdr:cNvSpPr txBox="1"/>
      </xdr:nvSpPr>
      <xdr:spPr>
        <a:xfrm>
          <a:off x="4686300" y="135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1789</xdr:rowOff>
    </xdr:from>
    <xdr:to>
      <xdr:col>24</xdr:col>
      <xdr:colOff>152400</xdr:colOff>
      <xdr:row>79</xdr:row>
      <xdr:rowOff>1789</xdr:rowOff>
    </xdr:to>
    <xdr:cxnSp macro="">
      <xdr:nvCxnSpPr>
        <xdr:cNvPr id="177" name="直線コネクタ 176"/>
        <xdr:cNvCxnSpPr/>
      </xdr:nvCxnSpPr>
      <xdr:spPr>
        <a:xfrm>
          <a:off x="4546600" y="135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71104</xdr:rowOff>
    </xdr:from>
    <xdr:ext cx="599010" cy="259045"/>
    <xdr:sp macro="" textlink="">
      <xdr:nvSpPr>
        <xdr:cNvPr id="178" name="民生費最大値テキスト"/>
        <xdr:cNvSpPr txBox="1"/>
      </xdr:nvSpPr>
      <xdr:spPr>
        <a:xfrm>
          <a:off x="4686300" y="1190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124427</xdr:rowOff>
    </xdr:from>
    <xdr:to>
      <xdr:col>24</xdr:col>
      <xdr:colOff>152400</xdr:colOff>
      <xdr:row>70</xdr:row>
      <xdr:rowOff>124427</xdr:rowOff>
    </xdr:to>
    <xdr:cxnSp macro="">
      <xdr:nvCxnSpPr>
        <xdr:cNvPr id="179" name="直線コネクタ 178"/>
        <xdr:cNvCxnSpPr/>
      </xdr:nvCxnSpPr>
      <xdr:spPr>
        <a:xfrm>
          <a:off x="4546600" y="1212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82561</xdr:rowOff>
    </xdr:from>
    <xdr:to>
      <xdr:col>24</xdr:col>
      <xdr:colOff>63500</xdr:colOff>
      <xdr:row>77</xdr:row>
      <xdr:rowOff>95231</xdr:rowOff>
    </xdr:to>
    <xdr:cxnSp macro="">
      <xdr:nvCxnSpPr>
        <xdr:cNvPr id="180" name="直線コネクタ 179"/>
        <xdr:cNvCxnSpPr/>
      </xdr:nvCxnSpPr>
      <xdr:spPr>
        <a:xfrm flipV="1">
          <a:off x="3797300" y="13284211"/>
          <a:ext cx="838200" cy="1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95917</xdr:rowOff>
    </xdr:from>
    <xdr:ext cx="599010" cy="259045"/>
    <xdr:sp macro="" textlink="">
      <xdr:nvSpPr>
        <xdr:cNvPr id="181" name="民生費平均値テキスト"/>
        <xdr:cNvSpPr txBox="1"/>
      </xdr:nvSpPr>
      <xdr:spPr>
        <a:xfrm>
          <a:off x="4686300" y="129546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73039</xdr:rowOff>
    </xdr:from>
    <xdr:to>
      <xdr:col>24</xdr:col>
      <xdr:colOff>114300</xdr:colOff>
      <xdr:row>77</xdr:row>
      <xdr:rowOff>3189</xdr:rowOff>
    </xdr:to>
    <xdr:sp macro="" textlink="">
      <xdr:nvSpPr>
        <xdr:cNvPr id="182" name="フローチャート: 判断 181"/>
        <xdr:cNvSpPr/>
      </xdr:nvSpPr>
      <xdr:spPr>
        <a:xfrm>
          <a:off x="45847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25389</xdr:rowOff>
    </xdr:from>
    <xdr:to>
      <xdr:col>19</xdr:col>
      <xdr:colOff>177800</xdr:colOff>
      <xdr:row>77</xdr:row>
      <xdr:rowOff>95231</xdr:rowOff>
    </xdr:to>
    <xdr:cxnSp macro="">
      <xdr:nvCxnSpPr>
        <xdr:cNvPr id="183" name="直線コネクタ 182"/>
        <xdr:cNvCxnSpPr/>
      </xdr:nvCxnSpPr>
      <xdr:spPr>
        <a:xfrm>
          <a:off x="2908300" y="13227039"/>
          <a:ext cx="889000" cy="6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72081</xdr:rowOff>
    </xdr:from>
    <xdr:to>
      <xdr:col>20</xdr:col>
      <xdr:colOff>38100</xdr:colOff>
      <xdr:row>77</xdr:row>
      <xdr:rowOff>2231</xdr:rowOff>
    </xdr:to>
    <xdr:sp macro="" textlink="">
      <xdr:nvSpPr>
        <xdr:cNvPr id="184" name="フローチャート: 判断 183"/>
        <xdr:cNvSpPr/>
      </xdr:nvSpPr>
      <xdr:spPr>
        <a:xfrm>
          <a:off x="3746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18759</xdr:rowOff>
    </xdr:from>
    <xdr:ext cx="599010" cy="259045"/>
    <xdr:sp macro="" textlink="">
      <xdr:nvSpPr>
        <xdr:cNvPr id="185" name="テキスト ボックス 184"/>
        <xdr:cNvSpPr txBox="1"/>
      </xdr:nvSpPr>
      <xdr:spPr>
        <a:xfrm>
          <a:off x="3497795" y="1287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25389</xdr:rowOff>
    </xdr:from>
    <xdr:to>
      <xdr:col>15</xdr:col>
      <xdr:colOff>50800</xdr:colOff>
      <xdr:row>77</xdr:row>
      <xdr:rowOff>123828</xdr:rowOff>
    </xdr:to>
    <xdr:cxnSp macro="">
      <xdr:nvCxnSpPr>
        <xdr:cNvPr id="186" name="直線コネクタ 185"/>
        <xdr:cNvCxnSpPr/>
      </xdr:nvCxnSpPr>
      <xdr:spPr>
        <a:xfrm flipV="1">
          <a:off x="2019300" y="13227039"/>
          <a:ext cx="889000" cy="9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30487</xdr:rowOff>
    </xdr:from>
    <xdr:to>
      <xdr:col>15</xdr:col>
      <xdr:colOff>101600</xdr:colOff>
      <xdr:row>76</xdr:row>
      <xdr:rowOff>132087</xdr:rowOff>
    </xdr:to>
    <xdr:sp macro="" textlink="">
      <xdr:nvSpPr>
        <xdr:cNvPr id="187" name="フローチャート: 判断 186"/>
        <xdr:cNvSpPr/>
      </xdr:nvSpPr>
      <xdr:spPr>
        <a:xfrm>
          <a:off x="2857500" y="130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148614</xdr:rowOff>
    </xdr:from>
    <xdr:ext cx="599010" cy="259045"/>
    <xdr:sp macro="" textlink="">
      <xdr:nvSpPr>
        <xdr:cNvPr id="188" name="テキスト ボックス 187"/>
        <xdr:cNvSpPr txBox="1"/>
      </xdr:nvSpPr>
      <xdr:spPr>
        <a:xfrm>
          <a:off x="2608795" y="1283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116785</xdr:rowOff>
    </xdr:from>
    <xdr:to>
      <xdr:col>10</xdr:col>
      <xdr:colOff>114300</xdr:colOff>
      <xdr:row>77</xdr:row>
      <xdr:rowOff>123828</xdr:rowOff>
    </xdr:to>
    <xdr:cxnSp macro="">
      <xdr:nvCxnSpPr>
        <xdr:cNvPr id="189" name="直線コネクタ 188"/>
        <xdr:cNvCxnSpPr/>
      </xdr:nvCxnSpPr>
      <xdr:spPr>
        <a:xfrm>
          <a:off x="1130300" y="13318435"/>
          <a:ext cx="889000" cy="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32191</xdr:rowOff>
    </xdr:from>
    <xdr:ext cx="599010" cy="259045"/>
    <xdr:sp macro="" textlink="">
      <xdr:nvSpPr>
        <xdr:cNvPr id="191" name="テキスト ボックス 190"/>
        <xdr:cNvSpPr txBox="1"/>
      </xdr:nvSpPr>
      <xdr:spPr>
        <a:xfrm>
          <a:off x="1719795" y="1289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120959</xdr:rowOff>
    </xdr:from>
    <xdr:to>
      <xdr:col>6</xdr:col>
      <xdr:colOff>38100</xdr:colOff>
      <xdr:row>72</xdr:row>
      <xdr:rowOff>51109</xdr:rowOff>
    </xdr:to>
    <xdr:sp macro="" textlink="">
      <xdr:nvSpPr>
        <xdr:cNvPr id="192" name="フローチャート: 判断 191"/>
        <xdr:cNvSpPr/>
      </xdr:nvSpPr>
      <xdr:spPr>
        <a:xfrm>
          <a:off x="1079500" y="122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67636</xdr:rowOff>
    </xdr:from>
    <xdr:ext cx="599010" cy="259045"/>
    <xdr:sp macro="" textlink="">
      <xdr:nvSpPr>
        <xdr:cNvPr id="193" name="テキスト ボックス 192"/>
        <xdr:cNvSpPr txBox="1"/>
      </xdr:nvSpPr>
      <xdr:spPr>
        <a:xfrm>
          <a:off x="830795" y="1206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31761</xdr:rowOff>
    </xdr:from>
    <xdr:to>
      <xdr:col>24</xdr:col>
      <xdr:colOff>114300</xdr:colOff>
      <xdr:row>77</xdr:row>
      <xdr:rowOff>133361</xdr:rowOff>
    </xdr:to>
    <xdr:sp macro="" textlink="">
      <xdr:nvSpPr>
        <xdr:cNvPr id="199" name="楕円 198"/>
        <xdr:cNvSpPr/>
      </xdr:nvSpPr>
      <xdr:spPr>
        <a:xfrm>
          <a:off x="4584700" y="132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10188</xdr:rowOff>
    </xdr:from>
    <xdr:ext cx="599010" cy="259045"/>
    <xdr:sp macro="" textlink="">
      <xdr:nvSpPr>
        <xdr:cNvPr id="200" name="民生費該当値テキスト"/>
        <xdr:cNvSpPr txBox="1"/>
      </xdr:nvSpPr>
      <xdr:spPr>
        <a:xfrm>
          <a:off x="4686300" y="1321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44431</xdr:rowOff>
    </xdr:from>
    <xdr:to>
      <xdr:col>20</xdr:col>
      <xdr:colOff>38100</xdr:colOff>
      <xdr:row>77</xdr:row>
      <xdr:rowOff>146031</xdr:rowOff>
    </xdr:to>
    <xdr:sp macro="" textlink="">
      <xdr:nvSpPr>
        <xdr:cNvPr id="201" name="楕円 200"/>
        <xdr:cNvSpPr/>
      </xdr:nvSpPr>
      <xdr:spPr>
        <a:xfrm>
          <a:off x="3746500" y="132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137158</xdr:rowOff>
    </xdr:from>
    <xdr:ext cx="599010" cy="259045"/>
    <xdr:sp macro="" textlink="">
      <xdr:nvSpPr>
        <xdr:cNvPr id="202" name="テキスト ボックス 201"/>
        <xdr:cNvSpPr txBox="1"/>
      </xdr:nvSpPr>
      <xdr:spPr>
        <a:xfrm>
          <a:off x="3497795" y="133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146039</xdr:rowOff>
    </xdr:from>
    <xdr:to>
      <xdr:col>15</xdr:col>
      <xdr:colOff>101600</xdr:colOff>
      <xdr:row>77</xdr:row>
      <xdr:rowOff>76189</xdr:rowOff>
    </xdr:to>
    <xdr:sp macro="" textlink="">
      <xdr:nvSpPr>
        <xdr:cNvPr id="203" name="楕円 202"/>
        <xdr:cNvSpPr/>
      </xdr:nvSpPr>
      <xdr:spPr>
        <a:xfrm>
          <a:off x="2857500" y="13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67316</xdr:rowOff>
    </xdr:from>
    <xdr:ext cx="599010" cy="259045"/>
    <xdr:sp macro="" textlink="">
      <xdr:nvSpPr>
        <xdr:cNvPr id="204" name="テキスト ボックス 203"/>
        <xdr:cNvSpPr txBox="1"/>
      </xdr:nvSpPr>
      <xdr:spPr>
        <a:xfrm>
          <a:off x="2608795" y="1326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73028</xdr:rowOff>
    </xdr:from>
    <xdr:to>
      <xdr:col>10</xdr:col>
      <xdr:colOff>165100</xdr:colOff>
      <xdr:row>78</xdr:row>
      <xdr:rowOff>3178</xdr:rowOff>
    </xdr:to>
    <xdr:sp macro="" textlink="">
      <xdr:nvSpPr>
        <xdr:cNvPr id="205" name="楕円 204"/>
        <xdr:cNvSpPr/>
      </xdr:nvSpPr>
      <xdr:spPr>
        <a:xfrm>
          <a:off x="1968500" y="1327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165755</xdr:rowOff>
    </xdr:from>
    <xdr:ext cx="599010" cy="259045"/>
    <xdr:sp macro="" textlink="">
      <xdr:nvSpPr>
        <xdr:cNvPr id="206" name="テキスト ボックス 205"/>
        <xdr:cNvSpPr txBox="1"/>
      </xdr:nvSpPr>
      <xdr:spPr>
        <a:xfrm>
          <a:off x="1719795" y="1336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65985</xdr:rowOff>
    </xdr:from>
    <xdr:to>
      <xdr:col>6</xdr:col>
      <xdr:colOff>38100</xdr:colOff>
      <xdr:row>77</xdr:row>
      <xdr:rowOff>167585</xdr:rowOff>
    </xdr:to>
    <xdr:sp macro="" textlink="">
      <xdr:nvSpPr>
        <xdr:cNvPr id="207" name="楕円 206"/>
        <xdr:cNvSpPr/>
      </xdr:nvSpPr>
      <xdr:spPr>
        <a:xfrm>
          <a:off x="1079500" y="1326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158712</xdr:rowOff>
    </xdr:from>
    <xdr:ext cx="599010" cy="259045"/>
    <xdr:sp macro="" textlink="">
      <xdr:nvSpPr>
        <xdr:cNvPr id="208" name="テキスト ボックス 207"/>
        <xdr:cNvSpPr txBox="1"/>
      </xdr:nvSpPr>
      <xdr:spPr>
        <a:xfrm>
          <a:off x="830795" y="133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141529</xdr:rowOff>
    </xdr:from>
    <xdr:to>
      <xdr:col>24</xdr:col>
      <xdr:colOff>62865</xdr:colOff>
      <xdr:row>99</xdr:row>
      <xdr:rowOff>129772</xdr:rowOff>
    </xdr:to>
    <xdr:cxnSp macro="">
      <xdr:nvCxnSpPr>
        <xdr:cNvPr id="235" name="直線コネクタ 234"/>
        <xdr:cNvCxnSpPr/>
      </xdr:nvCxnSpPr>
      <xdr:spPr>
        <a:xfrm flipV="1">
          <a:off x="4633595" y="15572029"/>
          <a:ext cx="1270" cy="153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133599</xdr:rowOff>
    </xdr:from>
    <xdr:ext cx="534377" cy="259045"/>
    <xdr:sp macro="" textlink="">
      <xdr:nvSpPr>
        <xdr:cNvPr id="236" name="衛生費最小値テキスト"/>
        <xdr:cNvSpPr txBox="1"/>
      </xdr:nvSpPr>
      <xdr:spPr>
        <a:xfrm>
          <a:off x="4686300" y="171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129772</xdr:rowOff>
    </xdr:from>
    <xdr:to>
      <xdr:col>24</xdr:col>
      <xdr:colOff>152400</xdr:colOff>
      <xdr:row>99</xdr:row>
      <xdr:rowOff>129772</xdr:rowOff>
    </xdr:to>
    <xdr:cxnSp macro="">
      <xdr:nvCxnSpPr>
        <xdr:cNvPr id="237" name="直線コネクタ 236"/>
        <xdr:cNvCxnSpPr/>
      </xdr:nvCxnSpPr>
      <xdr:spPr>
        <a:xfrm>
          <a:off x="4546600" y="1710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88206</xdr:rowOff>
    </xdr:from>
    <xdr:ext cx="599010" cy="259045"/>
    <xdr:sp macro="" textlink="">
      <xdr:nvSpPr>
        <xdr:cNvPr id="238" name="衛生費最大値テキスト"/>
        <xdr:cNvSpPr txBox="1"/>
      </xdr:nvSpPr>
      <xdr:spPr>
        <a:xfrm>
          <a:off x="4686300" y="1534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141529</xdr:rowOff>
    </xdr:from>
    <xdr:to>
      <xdr:col>24</xdr:col>
      <xdr:colOff>152400</xdr:colOff>
      <xdr:row>90</xdr:row>
      <xdr:rowOff>141529</xdr:rowOff>
    </xdr:to>
    <xdr:cxnSp macro="">
      <xdr:nvCxnSpPr>
        <xdr:cNvPr id="239" name="直線コネクタ 238"/>
        <xdr:cNvCxnSpPr/>
      </xdr:nvCxnSpPr>
      <xdr:spPr>
        <a:xfrm>
          <a:off x="4546600" y="1557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134621</xdr:rowOff>
    </xdr:from>
    <xdr:to>
      <xdr:col>24</xdr:col>
      <xdr:colOff>63500</xdr:colOff>
      <xdr:row>98</xdr:row>
      <xdr:rowOff>49843</xdr:rowOff>
    </xdr:to>
    <xdr:cxnSp macro="">
      <xdr:nvCxnSpPr>
        <xdr:cNvPr id="240" name="直線コネクタ 239"/>
        <xdr:cNvCxnSpPr/>
      </xdr:nvCxnSpPr>
      <xdr:spPr>
        <a:xfrm>
          <a:off x="3797300" y="16765271"/>
          <a:ext cx="838200" cy="8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61306</xdr:rowOff>
    </xdr:from>
    <xdr:ext cx="534377" cy="259045"/>
    <xdr:sp macro="" textlink="">
      <xdr:nvSpPr>
        <xdr:cNvPr id="241" name="衛生費平均値テキスト"/>
        <xdr:cNvSpPr txBox="1"/>
      </xdr:nvSpPr>
      <xdr:spPr>
        <a:xfrm>
          <a:off x="4686300" y="16520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38429</xdr:rowOff>
    </xdr:from>
    <xdr:to>
      <xdr:col>24</xdr:col>
      <xdr:colOff>114300</xdr:colOff>
      <xdr:row>97</xdr:row>
      <xdr:rowOff>140029</xdr:rowOff>
    </xdr:to>
    <xdr:sp macro="" textlink="">
      <xdr:nvSpPr>
        <xdr:cNvPr id="242" name="フローチャート: 判断 241"/>
        <xdr:cNvSpPr/>
      </xdr:nvSpPr>
      <xdr:spPr>
        <a:xfrm>
          <a:off x="45847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107908</xdr:rowOff>
    </xdr:from>
    <xdr:to>
      <xdr:col>19</xdr:col>
      <xdr:colOff>177800</xdr:colOff>
      <xdr:row>97</xdr:row>
      <xdr:rowOff>134621</xdr:rowOff>
    </xdr:to>
    <xdr:cxnSp macro="">
      <xdr:nvCxnSpPr>
        <xdr:cNvPr id="243" name="直線コネクタ 242"/>
        <xdr:cNvCxnSpPr/>
      </xdr:nvCxnSpPr>
      <xdr:spPr>
        <a:xfrm>
          <a:off x="2908300" y="16738558"/>
          <a:ext cx="889000" cy="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10066</xdr:rowOff>
    </xdr:from>
    <xdr:to>
      <xdr:col>20</xdr:col>
      <xdr:colOff>38100</xdr:colOff>
      <xdr:row>97</xdr:row>
      <xdr:rowOff>111666</xdr:rowOff>
    </xdr:to>
    <xdr:sp macro="" textlink="">
      <xdr:nvSpPr>
        <xdr:cNvPr id="244" name="フローチャート: 判断 243"/>
        <xdr:cNvSpPr/>
      </xdr:nvSpPr>
      <xdr:spPr>
        <a:xfrm>
          <a:off x="3746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128193</xdr:rowOff>
    </xdr:from>
    <xdr:ext cx="534377" cy="259045"/>
    <xdr:sp macro="" textlink="">
      <xdr:nvSpPr>
        <xdr:cNvPr id="245" name="テキスト ボックス 244"/>
        <xdr:cNvSpPr txBox="1"/>
      </xdr:nvSpPr>
      <xdr:spPr>
        <a:xfrm>
          <a:off x="3530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58776</xdr:rowOff>
    </xdr:from>
    <xdr:to>
      <xdr:col>15</xdr:col>
      <xdr:colOff>50800</xdr:colOff>
      <xdr:row>97</xdr:row>
      <xdr:rowOff>107908</xdr:rowOff>
    </xdr:to>
    <xdr:cxnSp macro="">
      <xdr:nvCxnSpPr>
        <xdr:cNvPr id="246" name="直線コネクタ 245"/>
        <xdr:cNvCxnSpPr/>
      </xdr:nvCxnSpPr>
      <xdr:spPr>
        <a:xfrm>
          <a:off x="2019300" y="16689426"/>
          <a:ext cx="889000" cy="4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161055</xdr:rowOff>
    </xdr:from>
    <xdr:to>
      <xdr:col>15</xdr:col>
      <xdr:colOff>101600</xdr:colOff>
      <xdr:row>97</xdr:row>
      <xdr:rowOff>91205</xdr:rowOff>
    </xdr:to>
    <xdr:sp macro="" textlink="">
      <xdr:nvSpPr>
        <xdr:cNvPr id="247" name="フローチャート: 判断 246"/>
        <xdr:cNvSpPr/>
      </xdr:nvSpPr>
      <xdr:spPr>
        <a:xfrm>
          <a:off x="2857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107732</xdr:rowOff>
    </xdr:from>
    <xdr:ext cx="534377" cy="259045"/>
    <xdr:sp macro="" textlink="">
      <xdr:nvSpPr>
        <xdr:cNvPr id="248" name="テキスト ボックス 247"/>
        <xdr:cNvSpPr txBox="1"/>
      </xdr:nvSpPr>
      <xdr:spPr>
        <a:xfrm>
          <a:off x="2641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58776</xdr:rowOff>
    </xdr:from>
    <xdr:to>
      <xdr:col>10</xdr:col>
      <xdr:colOff>114300</xdr:colOff>
      <xdr:row>97</xdr:row>
      <xdr:rowOff>121951</xdr:rowOff>
    </xdr:to>
    <xdr:cxnSp macro="">
      <xdr:nvCxnSpPr>
        <xdr:cNvPr id="249" name="直線コネクタ 248"/>
        <xdr:cNvCxnSpPr/>
      </xdr:nvCxnSpPr>
      <xdr:spPr>
        <a:xfrm flipV="1">
          <a:off x="1130300" y="16689426"/>
          <a:ext cx="889000" cy="6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50" name="フローチャート: 判断 249"/>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77982</xdr:rowOff>
    </xdr:from>
    <xdr:ext cx="534377" cy="259045"/>
    <xdr:sp macro="" textlink="">
      <xdr:nvSpPr>
        <xdr:cNvPr id="251" name="テキスト ボックス 250"/>
        <xdr:cNvSpPr txBox="1"/>
      </xdr:nvSpPr>
      <xdr:spPr>
        <a:xfrm>
          <a:off x="1752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151226</xdr:rowOff>
    </xdr:from>
    <xdr:to>
      <xdr:col>6</xdr:col>
      <xdr:colOff>38100</xdr:colOff>
      <xdr:row>97</xdr:row>
      <xdr:rowOff>81376</xdr:rowOff>
    </xdr:to>
    <xdr:sp macro="" textlink="">
      <xdr:nvSpPr>
        <xdr:cNvPr id="252" name="フローチャート: 判断 251"/>
        <xdr:cNvSpPr/>
      </xdr:nvSpPr>
      <xdr:spPr>
        <a:xfrm>
          <a:off x="1079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97903</xdr:rowOff>
    </xdr:from>
    <xdr:ext cx="534377" cy="259045"/>
    <xdr:sp macro="" textlink="">
      <xdr:nvSpPr>
        <xdr:cNvPr id="253" name="テキスト ボックス 252"/>
        <xdr:cNvSpPr txBox="1"/>
      </xdr:nvSpPr>
      <xdr:spPr>
        <a:xfrm>
          <a:off x="863111" y="163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170493</xdr:rowOff>
    </xdr:from>
    <xdr:to>
      <xdr:col>24</xdr:col>
      <xdr:colOff>114300</xdr:colOff>
      <xdr:row>98</xdr:row>
      <xdr:rowOff>100643</xdr:rowOff>
    </xdr:to>
    <xdr:sp macro="" textlink="">
      <xdr:nvSpPr>
        <xdr:cNvPr id="259" name="楕円 258"/>
        <xdr:cNvSpPr/>
      </xdr:nvSpPr>
      <xdr:spPr>
        <a:xfrm>
          <a:off x="4584700" y="1680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148920</xdr:rowOff>
    </xdr:from>
    <xdr:ext cx="534377" cy="259045"/>
    <xdr:sp macro="" textlink="">
      <xdr:nvSpPr>
        <xdr:cNvPr id="260" name="衛生費該当値テキスト"/>
        <xdr:cNvSpPr txBox="1"/>
      </xdr:nvSpPr>
      <xdr:spPr>
        <a:xfrm>
          <a:off x="4686300" y="1677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83821</xdr:rowOff>
    </xdr:from>
    <xdr:to>
      <xdr:col>20</xdr:col>
      <xdr:colOff>38100</xdr:colOff>
      <xdr:row>98</xdr:row>
      <xdr:rowOff>13971</xdr:rowOff>
    </xdr:to>
    <xdr:sp macro="" textlink="">
      <xdr:nvSpPr>
        <xdr:cNvPr id="261" name="楕円 260"/>
        <xdr:cNvSpPr/>
      </xdr:nvSpPr>
      <xdr:spPr>
        <a:xfrm>
          <a:off x="3746500" y="167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5098</xdr:rowOff>
    </xdr:from>
    <xdr:ext cx="534377" cy="259045"/>
    <xdr:sp macro="" textlink="">
      <xdr:nvSpPr>
        <xdr:cNvPr id="262" name="テキスト ボックス 261"/>
        <xdr:cNvSpPr txBox="1"/>
      </xdr:nvSpPr>
      <xdr:spPr>
        <a:xfrm>
          <a:off x="3530111" y="1680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57108</xdr:rowOff>
    </xdr:from>
    <xdr:to>
      <xdr:col>15</xdr:col>
      <xdr:colOff>101600</xdr:colOff>
      <xdr:row>97</xdr:row>
      <xdr:rowOff>158708</xdr:rowOff>
    </xdr:to>
    <xdr:sp macro="" textlink="">
      <xdr:nvSpPr>
        <xdr:cNvPr id="263" name="楕円 262"/>
        <xdr:cNvSpPr/>
      </xdr:nvSpPr>
      <xdr:spPr>
        <a:xfrm>
          <a:off x="2857500" y="1668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149835</xdr:rowOff>
    </xdr:from>
    <xdr:ext cx="534377" cy="259045"/>
    <xdr:sp macro="" textlink="">
      <xdr:nvSpPr>
        <xdr:cNvPr id="264" name="テキスト ボックス 263"/>
        <xdr:cNvSpPr txBox="1"/>
      </xdr:nvSpPr>
      <xdr:spPr>
        <a:xfrm>
          <a:off x="2641111" y="1678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7976</xdr:rowOff>
    </xdr:from>
    <xdr:to>
      <xdr:col>10</xdr:col>
      <xdr:colOff>165100</xdr:colOff>
      <xdr:row>97</xdr:row>
      <xdr:rowOff>109576</xdr:rowOff>
    </xdr:to>
    <xdr:sp macro="" textlink="">
      <xdr:nvSpPr>
        <xdr:cNvPr id="265" name="楕円 264"/>
        <xdr:cNvSpPr/>
      </xdr:nvSpPr>
      <xdr:spPr>
        <a:xfrm>
          <a:off x="1968500" y="166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100703</xdr:rowOff>
    </xdr:from>
    <xdr:ext cx="534377" cy="259045"/>
    <xdr:sp macro="" textlink="">
      <xdr:nvSpPr>
        <xdr:cNvPr id="266" name="テキスト ボックス 265"/>
        <xdr:cNvSpPr txBox="1"/>
      </xdr:nvSpPr>
      <xdr:spPr>
        <a:xfrm>
          <a:off x="1752111" y="167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71151</xdr:rowOff>
    </xdr:from>
    <xdr:to>
      <xdr:col>6</xdr:col>
      <xdr:colOff>38100</xdr:colOff>
      <xdr:row>98</xdr:row>
      <xdr:rowOff>1301</xdr:rowOff>
    </xdr:to>
    <xdr:sp macro="" textlink="">
      <xdr:nvSpPr>
        <xdr:cNvPr id="267" name="楕円 266"/>
        <xdr:cNvSpPr/>
      </xdr:nvSpPr>
      <xdr:spPr>
        <a:xfrm>
          <a:off x="1079500" y="1670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163878</xdr:rowOff>
    </xdr:from>
    <xdr:ext cx="534377" cy="259045"/>
    <xdr:sp macro="" textlink="">
      <xdr:nvSpPr>
        <xdr:cNvPr id="268" name="テキスト ボックス 267"/>
        <xdr:cNvSpPr txBox="1"/>
      </xdr:nvSpPr>
      <xdr:spPr>
        <a:xfrm>
          <a:off x="863111" y="1679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110439</xdr:rowOff>
    </xdr:from>
    <xdr:to>
      <xdr:col>54</xdr:col>
      <xdr:colOff>189865</xdr:colOff>
      <xdr:row>38</xdr:row>
      <xdr:rowOff>139700</xdr:rowOff>
    </xdr:to>
    <xdr:cxnSp macro="">
      <xdr:nvCxnSpPr>
        <xdr:cNvPr id="290" name="直線コネクタ 289"/>
        <xdr:cNvCxnSpPr/>
      </xdr:nvCxnSpPr>
      <xdr:spPr>
        <a:xfrm flipV="1">
          <a:off x="10475595" y="5425389"/>
          <a:ext cx="1270"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57116</xdr:rowOff>
    </xdr:from>
    <xdr:ext cx="469744" cy="259045"/>
    <xdr:sp macro="" textlink="">
      <xdr:nvSpPr>
        <xdr:cNvPr id="293" name="労働費最大値テキスト"/>
        <xdr:cNvSpPr txBox="1"/>
      </xdr:nvSpPr>
      <xdr:spPr>
        <a:xfrm>
          <a:off x="10528300" y="52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110439</xdr:rowOff>
    </xdr:from>
    <xdr:to>
      <xdr:col>55</xdr:col>
      <xdr:colOff>88900</xdr:colOff>
      <xdr:row>31</xdr:row>
      <xdr:rowOff>110439</xdr:rowOff>
    </xdr:to>
    <xdr:cxnSp macro="">
      <xdr:nvCxnSpPr>
        <xdr:cNvPr id="294" name="直線コネクタ 293"/>
        <xdr:cNvCxnSpPr/>
      </xdr:nvCxnSpPr>
      <xdr:spPr>
        <a:xfrm>
          <a:off x="10388600" y="542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74320</xdr:rowOff>
    </xdr:from>
    <xdr:to>
      <xdr:col>55</xdr:col>
      <xdr:colOff>0</xdr:colOff>
      <xdr:row>38</xdr:row>
      <xdr:rowOff>79807</xdr:rowOff>
    </xdr:to>
    <xdr:cxnSp macro="">
      <xdr:nvCxnSpPr>
        <xdr:cNvPr id="295" name="直線コネクタ 294"/>
        <xdr:cNvCxnSpPr/>
      </xdr:nvCxnSpPr>
      <xdr:spPr>
        <a:xfrm flipV="1">
          <a:off x="9639300" y="6589420"/>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101261</xdr:rowOff>
    </xdr:from>
    <xdr:ext cx="378565" cy="259045"/>
    <xdr:sp macro="" textlink="">
      <xdr:nvSpPr>
        <xdr:cNvPr id="296" name="労働費平均値テキスト"/>
        <xdr:cNvSpPr txBox="1"/>
      </xdr:nvSpPr>
      <xdr:spPr>
        <a:xfrm>
          <a:off x="10528300" y="62734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78384</xdr:rowOff>
    </xdr:from>
    <xdr:to>
      <xdr:col>55</xdr:col>
      <xdr:colOff>50800</xdr:colOff>
      <xdr:row>38</xdr:row>
      <xdr:rowOff>8534</xdr:rowOff>
    </xdr:to>
    <xdr:sp macro="" textlink="">
      <xdr:nvSpPr>
        <xdr:cNvPr id="297" name="フローチャート: 判断 296"/>
        <xdr:cNvSpPr/>
      </xdr:nvSpPr>
      <xdr:spPr>
        <a:xfrm>
          <a:off x="104267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79807</xdr:rowOff>
    </xdr:from>
    <xdr:to>
      <xdr:col>50</xdr:col>
      <xdr:colOff>114300</xdr:colOff>
      <xdr:row>38</xdr:row>
      <xdr:rowOff>99923</xdr:rowOff>
    </xdr:to>
    <xdr:cxnSp macro="">
      <xdr:nvCxnSpPr>
        <xdr:cNvPr id="298" name="直線コネクタ 297"/>
        <xdr:cNvCxnSpPr/>
      </xdr:nvCxnSpPr>
      <xdr:spPr>
        <a:xfrm flipV="1">
          <a:off x="8750300" y="6594907"/>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50038</xdr:rowOff>
    </xdr:from>
    <xdr:to>
      <xdr:col>50</xdr:col>
      <xdr:colOff>165100</xdr:colOff>
      <xdr:row>37</xdr:row>
      <xdr:rowOff>151638</xdr:rowOff>
    </xdr:to>
    <xdr:sp macro="" textlink="">
      <xdr:nvSpPr>
        <xdr:cNvPr id="299" name="フローチャート: 判断 298"/>
        <xdr:cNvSpPr/>
      </xdr:nvSpPr>
      <xdr:spPr>
        <a:xfrm>
          <a:off x="9588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168165</xdr:rowOff>
    </xdr:from>
    <xdr:ext cx="378565" cy="259045"/>
    <xdr:sp macro="" textlink="">
      <xdr:nvSpPr>
        <xdr:cNvPr id="300" name="テキスト ボックス 299"/>
        <xdr:cNvSpPr txBox="1"/>
      </xdr:nvSpPr>
      <xdr:spPr>
        <a:xfrm>
          <a:off x="9450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56490</xdr:rowOff>
    </xdr:from>
    <xdr:to>
      <xdr:col>45</xdr:col>
      <xdr:colOff>177800</xdr:colOff>
      <xdr:row>38</xdr:row>
      <xdr:rowOff>99923</xdr:rowOff>
    </xdr:to>
    <xdr:cxnSp macro="">
      <xdr:nvCxnSpPr>
        <xdr:cNvPr id="301" name="直線コネクタ 300"/>
        <xdr:cNvCxnSpPr/>
      </xdr:nvCxnSpPr>
      <xdr:spPr>
        <a:xfrm>
          <a:off x="7861300" y="5885790"/>
          <a:ext cx="889000" cy="72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52324</xdr:rowOff>
    </xdr:from>
    <xdr:to>
      <xdr:col>46</xdr:col>
      <xdr:colOff>38100</xdr:colOff>
      <xdr:row>37</xdr:row>
      <xdr:rowOff>153924</xdr:rowOff>
    </xdr:to>
    <xdr:sp macro="" textlink="">
      <xdr:nvSpPr>
        <xdr:cNvPr id="302" name="フローチャート: 判断 301"/>
        <xdr:cNvSpPr/>
      </xdr:nvSpPr>
      <xdr:spPr>
        <a:xfrm>
          <a:off x="8699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170451</xdr:rowOff>
    </xdr:from>
    <xdr:ext cx="378565" cy="259045"/>
    <xdr:sp macro="" textlink="">
      <xdr:nvSpPr>
        <xdr:cNvPr id="303" name="テキスト ボックス 302"/>
        <xdr:cNvSpPr txBox="1"/>
      </xdr:nvSpPr>
      <xdr:spPr>
        <a:xfrm>
          <a:off x="8561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112268</xdr:rowOff>
    </xdr:from>
    <xdr:to>
      <xdr:col>41</xdr:col>
      <xdr:colOff>50800</xdr:colOff>
      <xdr:row>34</xdr:row>
      <xdr:rowOff>56490</xdr:rowOff>
    </xdr:to>
    <xdr:cxnSp macro="">
      <xdr:nvCxnSpPr>
        <xdr:cNvPr id="304" name="直線コネクタ 303"/>
        <xdr:cNvCxnSpPr/>
      </xdr:nvCxnSpPr>
      <xdr:spPr>
        <a:xfrm>
          <a:off x="6972300" y="5255768"/>
          <a:ext cx="889000" cy="6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305" name="フローチャート: 判断 304"/>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125849</xdr:rowOff>
    </xdr:from>
    <xdr:ext cx="378565" cy="259045"/>
    <xdr:sp macro="" textlink="">
      <xdr:nvSpPr>
        <xdr:cNvPr id="306" name="テキスト ボックス 305"/>
        <xdr:cNvSpPr txBox="1"/>
      </xdr:nvSpPr>
      <xdr:spPr>
        <a:xfrm>
          <a:off x="7672017" y="6298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143764</xdr:rowOff>
    </xdr:from>
    <xdr:to>
      <xdr:col>36</xdr:col>
      <xdr:colOff>165100</xdr:colOff>
      <xdr:row>34</xdr:row>
      <xdr:rowOff>73914</xdr:rowOff>
    </xdr:to>
    <xdr:sp macro="" textlink="">
      <xdr:nvSpPr>
        <xdr:cNvPr id="307" name="フローチャート: 判断 306"/>
        <xdr:cNvSpPr/>
      </xdr:nvSpPr>
      <xdr:spPr>
        <a:xfrm>
          <a:off x="6921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65041</xdr:rowOff>
    </xdr:from>
    <xdr:ext cx="469744" cy="259045"/>
    <xdr:sp macro="" textlink="">
      <xdr:nvSpPr>
        <xdr:cNvPr id="308" name="テキスト ボックス 307"/>
        <xdr:cNvSpPr txBox="1"/>
      </xdr:nvSpPr>
      <xdr:spPr>
        <a:xfrm>
          <a:off x="6737428" y="58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23520</xdr:rowOff>
    </xdr:from>
    <xdr:to>
      <xdr:col>55</xdr:col>
      <xdr:colOff>50800</xdr:colOff>
      <xdr:row>38</xdr:row>
      <xdr:rowOff>125120</xdr:rowOff>
    </xdr:to>
    <xdr:sp macro="" textlink="">
      <xdr:nvSpPr>
        <xdr:cNvPr id="314" name="楕円 313"/>
        <xdr:cNvSpPr/>
      </xdr:nvSpPr>
      <xdr:spPr>
        <a:xfrm>
          <a:off x="10426700" y="65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109897</xdr:rowOff>
    </xdr:from>
    <xdr:ext cx="378565" cy="259045"/>
    <xdr:sp macro="" textlink="">
      <xdr:nvSpPr>
        <xdr:cNvPr id="315" name="労働費該当値テキスト"/>
        <xdr:cNvSpPr txBox="1"/>
      </xdr:nvSpPr>
      <xdr:spPr>
        <a:xfrm>
          <a:off x="10528300" y="6453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29007</xdr:rowOff>
    </xdr:from>
    <xdr:to>
      <xdr:col>50</xdr:col>
      <xdr:colOff>165100</xdr:colOff>
      <xdr:row>38</xdr:row>
      <xdr:rowOff>130607</xdr:rowOff>
    </xdr:to>
    <xdr:sp macro="" textlink="">
      <xdr:nvSpPr>
        <xdr:cNvPr id="316" name="楕円 315"/>
        <xdr:cNvSpPr/>
      </xdr:nvSpPr>
      <xdr:spPr>
        <a:xfrm>
          <a:off x="9588500" y="65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121734</xdr:rowOff>
    </xdr:from>
    <xdr:ext cx="378565" cy="259045"/>
    <xdr:sp macro="" textlink="">
      <xdr:nvSpPr>
        <xdr:cNvPr id="317" name="テキスト ボックス 316"/>
        <xdr:cNvSpPr txBox="1"/>
      </xdr:nvSpPr>
      <xdr:spPr>
        <a:xfrm>
          <a:off x="9450017" y="6636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49123</xdr:rowOff>
    </xdr:from>
    <xdr:to>
      <xdr:col>46</xdr:col>
      <xdr:colOff>38100</xdr:colOff>
      <xdr:row>38</xdr:row>
      <xdr:rowOff>150723</xdr:rowOff>
    </xdr:to>
    <xdr:sp macro="" textlink="">
      <xdr:nvSpPr>
        <xdr:cNvPr id="318" name="楕円 317"/>
        <xdr:cNvSpPr/>
      </xdr:nvSpPr>
      <xdr:spPr>
        <a:xfrm>
          <a:off x="8699500" y="65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141850</xdr:rowOff>
    </xdr:from>
    <xdr:ext cx="313932" cy="259045"/>
    <xdr:sp macro="" textlink="">
      <xdr:nvSpPr>
        <xdr:cNvPr id="319" name="テキスト ボックス 318"/>
        <xdr:cNvSpPr txBox="1"/>
      </xdr:nvSpPr>
      <xdr:spPr>
        <a:xfrm>
          <a:off x="8593333" y="6656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5690</xdr:rowOff>
    </xdr:from>
    <xdr:to>
      <xdr:col>41</xdr:col>
      <xdr:colOff>101600</xdr:colOff>
      <xdr:row>34</xdr:row>
      <xdr:rowOff>107290</xdr:rowOff>
    </xdr:to>
    <xdr:sp macro="" textlink="">
      <xdr:nvSpPr>
        <xdr:cNvPr id="320" name="楕円 319"/>
        <xdr:cNvSpPr/>
      </xdr:nvSpPr>
      <xdr:spPr>
        <a:xfrm>
          <a:off x="7810500" y="58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123817</xdr:rowOff>
    </xdr:from>
    <xdr:ext cx="469744" cy="259045"/>
    <xdr:sp macro="" textlink="">
      <xdr:nvSpPr>
        <xdr:cNvPr id="321" name="テキスト ボックス 320"/>
        <xdr:cNvSpPr txBox="1"/>
      </xdr:nvSpPr>
      <xdr:spPr>
        <a:xfrm>
          <a:off x="7626428" y="561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61468</xdr:rowOff>
    </xdr:from>
    <xdr:to>
      <xdr:col>36</xdr:col>
      <xdr:colOff>165100</xdr:colOff>
      <xdr:row>30</xdr:row>
      <xdr:rowOff>163068</xdr:rowOff>
    </xdr:to>
    <xdr:sp macro="" textlink="">
      <xdr:nvSpPr>
        <xdr:cNvPr id="322" name="楕円 321"/>
        <xdr:cNvSpPr/>
      </xdr:nvSpPr>
      <xdr:spPr>
        <a:xfrm>
          <a:off x="6921500" y="520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8145</xdr:rowOff>
    </xdr:from>
    <xdr:ext cx="469744" cy="259045"/>
    <xdr:sp macro="" textlink="">
      <xdr:nvSpPr>
        <xdr:cNvPr id="323" name="テキスト ボックス 322"/>
        <xdr:cNvSpPr txBox="1"/>
      </xdr:nvSpPr>
      <xdr:spPr>
        <a:xfrm>
          <a:off x="6737428" y="498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56866</xdr:rowOff>
    </xdr:from>
    <xdr:to>
      <xdr:col>54</xdr:col>
      <xdr:colOff>189865</xdr:colOff>
      <xdr:row>58</xdr:row>
      <xdr:rowOff>145203</xdr:rowOff>
    </xdr:to>
    <xdr:cxnSp macro="">
      <xdr:nvCxnSpPr>
        <xdr:cNvPr id="349" name="直線コネクタ 348"/>
        <xdr:cNvCxnSpPr/>
      </xdr:nvCxnSpPr>
      <xdr:spPr>
        <a:xfrm flipV="1">
          <a:off x="10475595" y="8629366"/>
          <a:ext cx="1270" cy="145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149030</xdr:rowOff>
    </xdr:from>
    <xdr:ext cx="469744" cy="259045"/>
    <xdr:sp macro="" textlink="">
      <xdr:nvSpPr>
        <xdr:cNvPr id="350" name="農林水産業費最小値テキスト"/>
        <xdr:cNvSpPr txBox="1"/>
      </xdr:nvSpPr>
      <xdr:spPr>
        <a:xfrm>
          <a:off x="10528300" y="1009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145203</xdr:rowOff>
    </xdr:from>
    <xdr:to>
      <xdr:col>55</xdr:col>
      <xdr:colOff>88900</xdr:colOff>
      <xdr:row>58</xdr:row>
      <xdr:rowOff>145203</xdr:rowOff>
    </xdr:to>
    <xdr:cxnSp macro="">
      <xdr:nvCxnSpPr>
        <xdr:cNvPr id="351" name="直線コネクタ 350"/>
        <xdr:cNvCxnSpPr/>
      </xdr:nvCxnSpPr>
      <xdr:spPr>
        <a:xfrm>
          <a:off x="10388600" y="1008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3543</xdr:rowOff>
    </xdr:from>
    <xdr:ext cx="534377" cy="259045"/>
    <xdr:sp macro="" textlink="">
      <xdr:nvSpPr>
        <xdr:cNvPr id="352" name="農林水産業費最大値テキスト"/>
        <xdr:cNvSpPr txBox="1"/>
      </xdr:nvSpPr>
      <xdr:spPr>
        <a:xfrm>
          <a:off x="10528300" y="84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56866</xdr:rowOff>
    </xdr:from>
    <xdr:to>
      <xdr:col>55</xdr:col>
      <xdr:colOff>88900</xdr:colOff>
      <xdr:row>50</xdr:row>
      <xdr:rowOff>56866</xdr:rowOff>
    </xdr:to>
    <xdr:cxnSp macro="">
      <xdr:nvCxnSpPr>
        <xdr:cNvPr id="353" name="直線コネクタ 352"/>
        <xdr:cNvCxnSpPr/>
      </xdr:nvCxnSpPr>
      <xdr:spPr>
        <a:xfrm>
          <a:off x="10388600" y="862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81668</xdr:rowOff>
    </xdr:from>
    <xdr:to>
      <xdr:col>55</xdr:col>
      <xdr:colOff>0</xdr:colOff>
      <xdr:row>56</xdr:row>
      <xdr:rowOff>158053</xdr:rowOff>
    </xdr:to>
    <xdr:cxnSp macro="">
      <xdr:nvCxnSpPr>
        <xdr:cNvPr id="354" name="直線コネクタ 353"/>
        <xdr:cNvCxnSpPr/>
      </xdr:nvCxnSpPr>
      <xdr:spPr>
        <a:xfrm flipV="1">
          <a:off x="9639300" y="9682868"/>
          <a:ext cx="838200" cy="7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23096</xdr:rowOff>
    </xdr:from>
    <xdr:ext cx="534377" cy="259045"/>
    <xdr:sp macro="" textlink="">
      <xdr:nvSpPr>
        <xdr:cNvPr id="355" name="農林水産業費平均値テキスト"/>
        <xdr:cNvSpPr txBox="1"/>
      </xdr:nvSpPr>
      <xdr:spPr>
        <a:xfrm>
          <a:off x="10528300" y="945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219</xdr:rowOff>
    </xdr:from>
    <xdr:to>
      <xdr:col>55</xdr:col>
      <xdr:colOff>50800</xdr:colOff>
      <xdr:row>56</xdr:row>
      <xdr:rowOff>101819</xdr:rowOff>
    </xdr:to>
    <xdr:sp macro="" textlink="">
      <xdr:nvSpPr>
        <xdr:cNvPr id="356" name="フローチャート: 判断 355"/>
        <xdr:cNvSpPr/>
      </xdr:nvSpPr>
      <xdr:spPr>
        <a:xfrm>
          <a:off x="104267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158053</xdr:rowOff>
    </xdr:from>
    <xdr:to>
      <xdr:col>50</xdr:col>
      <xdr:colOff>114300</xdr:colOff>
      <xdr:row>57</xdr:row>
      <xdr:rowOff>24126</xdr:rowOff>
    </xdr:to>
    <xdr:cxnSp macro="">
      <xdr:nvCxnSpPr>
        <xdr:cNvPr id="357" name="直線コネクタ 356"/>
        <xdr:cNvCxnSpPr/>
      </xdr:nvCxnSpPr>
      <xdr:spPr>
        <a:xfrm flipV="1">
          <a:off x="8750300" y="9759253"/>
          <a:ext cx="889000" cy="3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158688</xdr:rowOff>
    </xdr:from>
    <xdr:to>
      <xdr:col>50</xdr:col>
      <xdr:colOff>165100</xdr:colOff>
      <xdr:row>56</xdr:row>
      <xdr:rowOff>88838</xdr:rowOff>
    </xdr:to>
    <xdr:sp macro="" textlink="">
      <xdr:nvSpPr>
        <xdr:cNvPr id="358" name="フローチャート: 判断 357"/>
        <xdr:cNvSpPr/>
      </xdr:nvSpPr>
      <xdr:spPr>
        <a:xfrm>
          <a:off x="9588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105365</xdr:rowOff>
    </xdr:from>
    <xdr:ext cx="534377" cy="259045"/>
    <xdr:sp macro="" textlink="">
      <xdr:nvSpPr>
        <xdr:cNvPr id="359" name="テキスト ボックス 358"/>
        <xdr:cNvSpPr txBox="1"/>
      </xdr:nvSpPr>
      <xdr:spPr>
        <a:xfrm>
          <a:off x="9372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149857</xdr:rowOff>
    </xdr:from>
    <xdr:to>
      <xdr:col>45</xdr:col>
      <xdr:colOff>177800</xdr:colOff>
      <xdr:row>57</xdr:row>
      <xdr:rowOff>24126</xdr:rowOff>
    </xdr:to>
    <xdr:cxnSp macro="">
      <xdr:nvCxnSpPr>
        <xdr:cNvPr id="360" name="直線コネクタ 359"/>
        <xdr:cNvCxnSpPr/>
      </xdr:nvCxnSpPr>
      <xdr:spPr>
        <a:xfrm>
          <a:off x="7861300" y="975105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125640</xdr:rowOff>
    </xdr:from>
    <xdr:to>
      <xdr:col>46</xdr:col>
      <xdr:colOff>38100</xdr:colOff>
      <xdr:row>56</xdr:row>
      <xdr:rowOff>55790</xdr:rowOff>
    </xdr:to>
    <xdr:sp macro="" textlink="">
      <xdr:nvSpPr>
        <xdr:cNvPr id="361" name="フローチャート: 判断 360"/>
        <xdr:cNvSpPr/>
      </xdr:nvSpPr>
      <xdr:spPr>
        <a:xfrm>
          <a:off x="8699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72317</xdr:rowOff>
    </xdr:from>
    <xdr:ext cx="534377" cy="259045"/>
    <xdr:sp macro="" textlink="">
      <xdr:nvSpPr>
        <xdr:cNvPr id="362" name="テキスト ボックス 361"/>
        <xdr:cNvSpPr txBox="1"/>
      </xdr:nvSpPr>
      <xdr:spPr>
        <a:xfrm>
          <a:off x="8483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29694</xdr:rowOff>
    </xdr:from>
    <xdr:to>
      <xdr:col>41</xdr:col>
      <xdr:colOff>50800</xdr:colOff>
      <xdr:row>56</xdr:row>
      <xdr:rowOff>149857</xdr:rowOff>
    </xdr:to>
    <xdr:cxnSp macro="">
      <xdr:nvCxnSpPr>
        <xdr:cNvPr id="363" name="直線コネクタ 362"/>
        <xdr:cNvCxnSpPr/>
      </xdr:nvCxnSpPr>
      <xdr:spPr>
        <a:xfrm>
          <a:off x="6972300" y="9630894"/>
          <a:ext cx="889000" cy="1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105490</xdr:rowOff>
    </xdr:from>
    <xdr:to>
      <xdr:col>41</xdr:col>
      <xdr:colOff>101600</xdr:colOff>
      <xdr:row>57</xdr:row>
      <xdr:rowOff>35640</xdr:rowOff>
    </xdr:to>
    <xdr:sp macro="" textlink="">
      <xdr:nvSpPr>
        <xdr:cNvPr id="364" name="フローチャート: 判断 363"/>
        <xdr:cNvSpPr/>
      </xdr:nvSpPr>
      <xdr:spPr>
        <a:xfrm>
          <a:off x="7810500" y="97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26767</xdr:rowOff>
    </xdr:from>
    <xdr:ext cx="534377" cy="259045"/>
    <xdr:sp macro="" textlink="">
      <xdr:nvSpPr>
        <xdr:cNvPr id="365" name="テキスト ボックス 364"/>
        <xdr:cNvSpPr txBox="1"/>
      </xdr:nvSpPr>
      <xdr:spPr>
        <a:xfrm>
          <a:off x="7594111" y="97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16466</xdr:rowOff>
    </xdr:from>
    <xdr:to>
      <xdr:col>36</xdr:col>
      <xdr:colOff>165100</xdr:colOff>
      <xdr:row>56</xdr:row>
      <xdr:rowOff>118066</xdr:rowOff>
    </xdr:to>
    <xdr:sp macro="" textlink="">
      <xdr:nvSpPr>
        <xdr:cNvPr id="366" name="フローチャート: 判断 365"/>
        <xdr:cNvSpPr/>
      </xdr:nvSpPr>
      <xdr:spPr>
        <a:xfrm>
          <a:off x="6921500" y="961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109193</xdr:rowOff>
    </xdr:from>
    <xdr:ext cx="534377" cy="259045"/>
    <xdr:sp macro="" textlink="">
      <xdr:nvSpPr>
        <xdr:cNvPr id="367" name="テキスト ボックス 366"/>
        <xdr:cNvSpPr txBox="1"/>
      </xdr:nvSpPr>
      <xdr:spPr>
        <a:xfrm>
          <a:off x="6705111" y="97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30868</xdr:rowOff>
    </xdr:from>
    <xdr:to>
      <xdr:col>55</xdr:col>
      <xdr:colOff>50800</xdr:colOff>
      <xdr:row>56</xdr:row>
      <xdr:rowOff>132468</xdr:rowOff>
    </xdr:to>
    <xdr:sp macro="" textlink="">
      <xdr:nvSpPr>
        <xdr:cNvPr id="373" name="楕円 372"/>
        <xdr:cNvSpPr/>
      </xdr:nvSpPr>
      <xdr:spPr>
        <a:xfrm>
          <a:off x="10426700" y="963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9295</xdr:rowOff>
    </xdr:from>
    <xdr:ext cx="534377" cy="259045"/>
    <xdr:sp macro="" textlink="">
      <xdr:nvSpPr>
        <xdr:cNvPr id="374" name="農林水産業費該当値テキスト"/>
        <xdr:cNvSpPr txBox="1"/>
      </xdr:nvSpPr>
      <xdr:spPr>
        <a:xfrm>
          <a:off x="10528300" y="96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107253</xdr:rowOff>
    </xdr:from>
    <xdr:to>
      <xdr:col>50</xdr:col>
      <xdr:colOff>165100</xdr:colOff>
      <xdr:row>57</xdr:row>
      <xdr:rowOff>37403</xdr:rowOff>
    </xdr:to>
    <xdr:sp macro="" textlink="">
      <xdr:nvSpPr>
        <xdr:cNvPr id="375" name="楕円 374"/>
        <xdr:cNvSpPr/>
      </xdr:nvSpPr>
      <xdr:spPr>
        <a:xfrm>
          <a:off x="9588500" y="97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28530</xdr:rowOff>
    </xdr:from>
    <xdr:ext cx="534377" cy="259045"/>
    <xdr:sp macro="" textlink="">
      <xdr:nvSpPr>
        <xdr:cNvPr id="376" name="テキスト ボックス 375"/>
        <xdr:cNvSpPr txBox="1"/>
      </xdr:nvSpPr>
      <xdr:spPr>
        <a:xfrm>
          <a:off x="9372111" y="98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144776</xdr:rowOff>
    </xdr:from>
    <xdr:to>
      <xdr:col>46</xdr:col>
      <xdr:colOff>38100</xdr:colOff>
      <xdr:row>57</xdr:row>
      <xdr:rowOff>74926</xdr:rowOff>
    </xdr:to>
    <xdr:sp macro="" textlink="">
      <xdr:nvSpPr>
        <xdr:cNvPr id="377" name="楕円 376"/>
        <xdr:cNvSpPr/>
      </xdr:nvSpPr>
      <xdr:spPr>
        <a:xfrm>
          <a:off x="8699500" y="974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66053</xdr:rowOff>
    </xdr:from>
    <xdr:ext cx="534377" cy="259045"/>
    <xdr:sp macro="" textlink="">
      <xdr:nvSpPr>
        <xdr:cNvPr id="378" name="テキスト ボックス 377"/>
        <xdr:cNvSpPr txBox="1"/>
      </xdr:nvSpPr>
      <xdr:spPr>
        <a:xfrm>
          <a:off x="8483111" y="983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99057</xdr:rowOff>
    </xdr:from>
    <xdr:to>
      <xdr:col>41</xdr:col>
      <xdr:colOff>101600</xdr:colOff>
      <xdr:row>57</xdr:row>
      <xdr:rowOff>29207</xdr:rowOff>
    </xdr:to>
    <xdr:sp macro="" textlink="">
      <xdr:nvSpPr>
        <xdr:cNvPr id="379" name="楕円 378"/>
        <xdr:cNvSpPr/>
      </xdr:nvSpPr>
      <xdr:spPr>
        <a:xfrm>
          <a:off x="7810500" y="97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45734</xdr:rowOff>
    </xdr:from>
    <xdr:ext cx="534377" cy="259045"/>
    <xdr:sp macro="" textlink="">
      <xdr:nvSpPr>
        <xdr:cNvPr id="380" name="テキスト ボックス 379"/>
        <xdr:cNvSpPr txBox="1"/>
      </xdr:nvSpPr>
      <xdr:spPr>
        <a:xfrm>
          <a:off x="7594111" y="947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150344</xdr:rowOff>
    </xdr:from>
    <xdr:to>
      <xdr:col>36</xdr:col>
      <xdr:colOff>165100</xdr:colOff>
      <xdr:row>56</xdr:row>
      <xdr:rowOff>80494</xdr:rowOff>
    </xdr:to>
    <xdr:sp macro="" textlink="">
      <xdr:nvSpPr>
        <xdr:cNvPr id="381" name="楕円 380"/>
        <xdr:cNvSpPr/>
      </xdr:nvSpPr>
      <xdr:spPr>
        <a:xfrm>
          <a:off x="6921500" y="95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97021</xdr:rowOff>
    </xdr:from>
    <xdr:ext cx="534377" cy="259045"/>
    <xdr:sp macro="" textlink="">
      <xdr:nvSpPr>
        <xdr:cNvPr id="382" name="テキスト ボックス 381"/>
        <xdr:cNvSpPr txBox="1"/>
      </xdr:nvSpPr>
      <xdr:spPr>
        <a:xfrm>
          <a:off x="6705111" y="935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93542</xdr:rowOff>
    </xdr:from>
    <xdr:to>
      <xdr:col>54</xdr:col>
      <xdr:colOff>189865</xdr:colOff>
      <xdr:row>78</xdr:row>
      <xdr:rowOff>165379</xdr:rowOff>
    </xdr:to>
    <xdr:cxnSp macro="">
      <xdr:nvCxnSpPr>
        <xdr:cNvPr id="406" name="直線コネクタ 405"/>
        <xdr:cNvCxnSpPr/>
      </xdr:nvCxnSpPr>
      <xdr:spPr>
        <a:xfrm flipV="1">
          <a:off x="10475595" y="12095042"/>
          <a:ext cx="1270" cy="1443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169206</xdr:rowOff>
    </xdr:from>
    <xdr:ext cx="469744" cy="259045"/>
    <xdr:sp macro="" textlink="">
      <xdr:nvSpPr>
        <xdr:cNvPr id="407"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165379</xdr:rowOff>
    </xdr:from>
    <xdr:to>
      <xdr:col>55</xdr:col>
      <xdr:colOff>88900</xdr:colOff>
      <xdr:row>78</xdr:row>
      <xdr:rowOff>165379</xdr:rowOff>
    </xdr:to>
    <xdr:cxnSp macro="">
      <xdr:nvCxnSpPr>
        <xdr:cNvPr id="408" name="直線コネクタ 407"/>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40219</xdr:rowOff>
    </xdr:from>
    <xdr:ext cx="534377" cy="259045"/>
    <xdr:sp macro="" textlink="">
      <xdr:nvSpPr>
        <xdr:cNvPr id="409" name="商工費最大値テキスト"/>
        <xdr:cNvSpPr txBox="1"/>
      </xdr:nvSpPr>
      <xdr:spPr>
        <a:xfrm>
          <a:off x="10528300" y="118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93542</xdr:rowOff>
    </xdr:from>
    <xdr:to>
      <xdr:col>55</xdr:col>
      <xdr:colOff>88900</xdr:colOff>
      <xdr:row>70</xdr:row>
      <xdr:rowOff>93542</xdr:rowOff>
    </xdr:to>
    <xdr:cxnSp macro="">
      <xdr:nvCxnSpPr>
        <xdr:cNvPr id="410" name="直線コネクタ 409"/>
        <xdr:cNvCxnSpPr/>
      </xdr:nvCxnSpPr>
      <xdr:spPr>
        <a:xfrm>
          <a:off x="10388600" y="1209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142996</xdr:rowOff>
    </xdr:from>
    <xdr:to>
      <xdr:col>55</xdr:col>
      <xdr:colOff>0</xdr:colOff>
      <xdr:row>78</xdr:row>
      <xdr:rowOff>3359</xdr:rowOff>
    </xdr:to>
    <xdr:cxnSp macro="">
      <xdr:nvCxnSpPr>
        <xdr:cNvPr id="411" name="直線コネクタ 410"/>
        <xdr:cNvCxnSpPr/>
      </xdr:nvCxnSpPr>
      <xdr:spPr>
        <a:xfrm>
          <a:off x="9639300" y="13344646"/>
          <a:ext cx="8382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52512</xdr:rowOff>
    </xdr:from>
    <xdr:ext cx="534377" cy="259045"/>
    <xdr:sp macro="" textlink="">
      <xdr:nvSpPr>
        <xdr:cNvPr id="412" name="商工費平均値テキスト"/>
        <xdr:cNvSpPr txBox="1"/>
      </xdr:nvSpPr>
      <xdr:spPr>
        <a:xfrm>
          <a:off x="10528300" y="1308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29635</xdr:rowOff>
    </xdr:from>
    <xdr:to>
      <xdr:col>55</xdr:col>
      <xdr:colOff>50800</xdr:colOff>
      <xdr:row>77</xdr:row>
      <xdr:rowOff>131235</xdr:rowOff>
    </xdr:to>
    <xdr:sp macro="" textlink="">
      <xdr:nvSpPr>
        <xdr:cNvPr id="413" name="フローチャート: 判断 412"/>
        <xdr:cNvSpPr/>
      </xdr:nvSpPr>
      <xdr:spPr>
        <a:xfrm>
          <a:off x="104267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36410</xdr:rowOff>
    </xdr:from>
    <xdr:to>
      <xdr:col>50</xdr:col>
      <xdr:colOff>114300</xdr:colOff>
      <xdr:row>77</xdr:row>
      <xdr:rowOff>142996</xdr:rowOff>
    </xdr:to>
    <xdr:cxnSp macro="">
      <xdr:nvCxnSpPr>
        <xdr:cNvPr id="414" name="直線コネクタ 413"/>
        <xdr:cNvCxnSpPr/>
      </xdr:nvCxnSpPr>
      <xdr:spPr>
        <a:xfrm>
          <a:off x="8750300" y="13238060"/>
          <a:ext cx="889000" cy="10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36207</xdr:rowOff>
    </xdr:from>
    <xdr:to>
      <xdr:col>50</xdr:col>
      <xdr:colOff>165100</xdr:colOff>
      <xdr:row>77</xdr:row>
      <xdr:rowOff>137807</xdr:rowOff>
    </xdr:to>
    <xdr:sp macro="" textlink="">
      <xdr:nvSpPr>
        <xdr:cNvPr id="415" name="フローチャート: 判断 414"/>
        <xdr:cNvSpPr/>
      </xdr:nvSpPr>
      <xdr:spPr>
        <a:xfrm>
          <a:off x="9588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154334</xdr:rowOff>
    </xdr:from>
    <xdr:ext cx="534377" cy="259045"/>
    <xdr:sp macro="" textlink="">
      <xdr:nvSpPr>
        <xdr:cNvPr id="416" name="テキスト ボックス 415"/>
        <xdr:cNvSpPr txBox="1"/>
      </xdr:nvSpPr>
      <xdr:spPr>
        <a:xfrm>
          <a:off x="9372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36410</xdr:rowOff>
    </xdr:from>
    <xdr:to>
      <xdr:col>45</xdr:col>
      <xdr:colOff>177800</xdr:colOff>
      <xdr:row>77</xdr:row>
      <xdr:rowOff>61728</xdr:rowOff>
    </xdr:to>
    <xdr:cxnSp macro="">
      <xdr:nvCxnSpPr>
        <xdr:cNvPr id="417" name="直線コネクタ 416"/>
        <xdr:cNvCxnSpPr/>
      </xdr:nvCxnSpPr>
      <xdr:spPr>
        <a:xfrm flipV="1">
          <a:off x="7861300" y="13238060"/>
          <a:ext cx="889000" cy="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60401</xdr:rowOff>
    </xdr:from>
    <xdr:to>
      <xdr:col>46</xdr:col>
      <xdr:colOff>38100</xdr:colOff>
      <xdr:row>77</xdr:row>
      <xdr:rowOff>162001</xdr:rowOff>
    </xdr:to>
    <xdr:sp macro="" textlink="">
      <xdr:nvSpPr>
        <xdr:cNvPr id="418" name="フローチャート: 判断 417"/>
        <xdr:cNvSpPr/>
      </xdr:nvSpPr>
      <xdr:spPr>
        <a:xfrm>
          <a:off x="8699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153128</xdr:rowOff>
    </xdr:from>
    <xdr:ext cx="534377" cy="259045"/>
    <xdr:sp macro="" textlink="">
      <xdr:nvSpPr>
        <xdr:cNvPr id="419" name="テキスト ボックス 418"/>
        <xdr:cNvSpPr txBox="1"/>
      </xdr:nvSpPr>
      <xdr:spPr>
        <a:xfrm>
          <a:off x="8483111" y="133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61728</xdr:rowOff>
    </xdr:from>
    <xdr:to>
      <xdr:col>41</xdr:col>
      <xdr:colOff>50800</xdr:colOff>
      <xdr:row>77</xdr:row>
      <xdr:rowOff>123165</xdr:rowOff>
    </xdr:to>
    <xdr:cxnSp macro="">
      <xdr:nvCxnSpPr>
        <xdr:cNvPr id="420" name="直線コネクタ 419"/>
        <xdr:cNvCxnSpPr/>
      </xdr:nvCxnSpPr>
      <xdr:spPr>
        <a:xfrm flipV="1">
          <a:off x="6972300" y="13263378"/>
          <a:ext cx="889000" cy="6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1" name="フローチャート: 判断 420"/>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131069</xdr:rowOff>
    </xdr:from>
    <xdr:ext cx="534377" cy="259045"/>
    <xdr:sp macro="" textlink="">
      <xdr:nvSpPr>
        <xdr:cNvPr id="422" name="テキスト ボックス 421"/>
        <xdr:cNvSpPr txBox="1"/>
      </xdr:nvSpPr>
      <xdr:spPr>
        <a:xfrm>
          <a:off x="7594111" y="133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5290</xdr:rowOff>
    </xdr:from>
    <xdr:to>
      <xdr:col>36</xdr:col>
      <xdr:colOff>165100</xdr:colOff>
      <xdr:row>77</xdr:row>
      <xdr:rowOff>106890</xdr:rowOff>
    </xdr:to>
    <xdr:sp macro="" textlink="">
      <xdr:nvSpPr>
        <xdr:cNvPr id="423" name="フローチャート: 判断 422"/>
        <xdr:cNvSpPr/>
      </xdr:nvSpPr>
      <xdr:spPr>
        <a:xfrm>
          <a:off x="6921500" y="132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123417</xdr:rowOff>
    </xdr:from>
    <xdr:ext cx="534377" cy="259045"/>
    <xdr:sp macro="" textlink="">
      <xdr:nvSpPr>
        <xdr:cNvPr id="424" name="テキスト ボックス 423"/>
        <xdr:cNvSpPr txBox="1"/>
      </xdr:nvSpPr>
      <xdr:spPr>
        <a:xfrm>
          <a:off x="6705111" y="1298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124009</xdr:rowOff>
    </xdr:from>
    <xdr:to>
      <xdr:col>55</xdr:col>
      <xdr:colOff>50800</xdr:colOff>
      <xdr:row>78</xdr:row>
      <xdr:rowOff>54159</xdr:rowOff>
    </xdr:to>
    <xdr:sp macro="" textlink="">
      <xdr:nvSpPr>
        <xdr:cNvPr id="430" name="楕円 429"/>
        <xdr:cNvSpPr/>
      </xdr:nvSpPr>
      <xdr:spPr>
        <a:xfrm>
          <a:off x="10426700" y="1332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102436</xdr:rowOff>
    </xdr:from>
    <xdr:ext cx="534377" cy="259045"/>
    <xdr:sp macro="" textlink="">
      <xdr:nvSpPr>
        <xdr:cNvPr id="431" name="商工費該当値テキスト"/>
        <xdr:cNvSpPr txBox="1"/>
      </xdr:nvSpPr>
      <xdr:spPr>
        <a:xfrm>
          <a:off x="10528300" y="1330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92196</xdr:rowOff>
    </xdr:from>
    <xdr:to>
      <xdr:col>50</xdr:col>
      <xdr:colOff>165100</xdr:colOff>
      <xdr:row>78</xdr:row>
      <xdr:rowOff>22346</xdr:rowOff>
    </xdr:to>
    <xdr:sp macro="" textlink="">
      <xdr:nvSpPr>
        <xdr:cNvPr id="432" name="楕円 431"/>
        <xdr:cNvSpPr/>
      </xdr:nvSpPr>
      <xdr:spPr>
        <a:xfrm>
          <a:off x="9588500" y="132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13473</xdr:rowOff>
    </xdr:from>
    <xdr:ext cx="534377" cy="259045"/>
    <xdr:sp macro="" textlink="">
      <xdr:nvSpPr>
        <xdr:cNvPr id="433" name="テキスト ボックス 432"/>
        <xdr:cNvSpPr txBox="1"/>
      </xdr:nvSpPr>
      <xdr:spPr>
        <a:xfrm>
          <a:off x="9372111" y="1338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157060</xdr:rowOff>
    </xdr:from>
    <xdr:to>
      <xdr:col>46</xdr:col>
      <xdr:colOff>38100</xdr:colOff>
      <xdr:row>77</xdr:row>
      <xdr:rowOff>87210</xdr:rowOff>
    </xdr:to>
    <xdr:sp macro="" textlink="">
      <xdr:nvSpPr>
        <xdr:cNvPr id="434" name="楕円 433"/>
        <xdr:cNvSpPr/>
      </xdr:nvSpPr>
      <xdr:spPr>
        <a:xfrm>
          <a:off x="8699500" y="1318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103738</xdr:rowOff>
    </xdr:from>
    <xdr:ext cx="534377" cy="259045"/>
    <xdr:sp macro="" textlink="">
      <xdr:nvSpPr>
        <xdr:cNvPr id="435" name="テキスト ボックス 434"/>
        <xdr:cNvSpPr txBox="1"/>
      </xdr:nvSpPr>
      <xdr:spPr>
        <a:xfrm>
          <a:off x="8483111" y="1296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10928</xdr:rowOff>
    </xdr:from>
    <xdr:to>
      <xdr:col>41</xdr:col>
      <xdr:colOff>101600</xdr:colOff>
      <xdr:row>77</xdr:row>
      <xdr:rowOff>112528</xdr:rowOff>
    </xdr:to>
    <xdr:sp macro="" textlink="">
      <xdr:nvSpPr>
        <xdr:cNvPr id="436" name="楕円 435"/>
        <xdr:cNvSpPr/>
      </xdr:nvSpPr>
      <xdr:spPr>
        <a:xfrm>
          <a:off x="7810500" y="132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129055</xdr:rowOff>
    </xdr:from>
    <xdr:ext cx="534377" cy="259045"/>
    <xdr:sp macro="" textlink="">
      <xdr:nvSpPr>
        <xdr:cNvPr id="437" name="テキスト ボックス 436"/>
        <xdr:cNvSpPr txBox="1"/>
      </xdr:nvSpPr>
      <xdr:spPr>
        <a:xfrm>
          <a:off x="7594111" y="1298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72365</xdr:rowOff>
    </xdr:from>
    <xdr:to>
      <xdr:col>36</xdr:col>
      <xdr:colOff>165100</xdr:colOff>
      <xdr:row>78</xdr:row>
      <xdr:rowOff>2515</xdr:rowOff>
    </xdr:to>
    <xdr:sp macro="" textlink="">
      <xdr:nvSpPr>
        <xdr:cNvPr id="438" name="楕円 437"/>
        <xdr:cNvSpPr/>
      </xdr:nvSpPr>
      <xdr:spPr>
        <a:xfrm>
          <a:off x="6921500" y="132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165092</xdr:rowOff>
    </xdr:from>
    <xdr:ext cx="534377" cy="259045"/>
    <xdr:sp macro="" textlink="">
      <xdr:nvSpPr>
        <xdr:cNvPr id="439" name="テキスト ボックス 438"/>
        <xdr:cNvSpPr txBox="1"/>
      </xdr:nvSpPr>
      <xdr:spPr>
        <a:xfrm>
          <a:off x="6705111" y="1336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3" name="テキスト ボックス 452"/>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5" name="テキスト ボックス 45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1" name="テキスト ボックス 460"/>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3" name="テキスト ボックス 46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83702</xdr:rowOff>
    </xdr:from>
    <xdr:to>
      <xdr:col>54</xdr:col>
      <xdr:colOff>189865</xdr:colOff>
      <xdr:row>99</xdr:row>
      <xdr:rowOff>48096</xdr:rowOff>
    </xdr:to>
    <xdr:cxnSp macro="">
      <xdr:nvCxnSpPr>
        <xdr:cNvPr id="465" name="直線コネクタ 464"/>
        <xdr:cNvCxnSpPr/>
      </xdr:nvCxnSpPr>
      <xdr:spPr>
        <a:xfrm flipV="1">
          <a:off x="10475595" y="15514202"/>
          <a:ext cx="1270" cy="1507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51923</xdr:rowOff>
    </xdr:from>
    <xdr:ext cx="534377" cy="259045"/>
    <xdr:sp macro="" textlink="">
      <xdr:nvSpPr>
        <xdr:cNvPr id="466" name="土木費最小値テキスト"/>
        <xdr:cNvSpPr txBox="1"/>
      </xdr:nvSpPr>
      <xdr:spPr>
        <a:xfrm>
          <a:off x="10528300" y="170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48096</xdr:rowOff>
    </xdr:from>
    <xdr:to>
      <xdr:col>55</xdr:col>
      <xdr:colOff>88900</xdr:colOff>
      <xdr:row>99</xdr:row>
      <xdr:rowOff>48096</xdr:rowOff>
    </xdr:to>
    <xdr:cxnSp macro="">
      <xdr:nvCxnSpPr>
        <xdr:cNvPr id="467" name="直線コネクタ 466"/>
        <xdr:cNvCxnSpPr/>
      </xdr:nvCxnSpPr>
      <xdr:spPr>
        <a:xfrm>
          <a:off x="10388600" y="170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30379</xdr:rowOff>
    </xdr:from>
    <xdr:ext cx="599010" cy="259045"/>
    <xdr:sp macro="" textlink="">
      <xdr:nvSpPr>
        <xdr:cNvPr id="468" name="土木費最大値テキスト"/>
        <xdr:cNvSpPr txBox="1"/>
      </xdr:nvSpPr>
      <xdr:spPr>
        <a:xfrm>
          <a:off x="10528300" y="1528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83702</xdr:rowOff>
    </xdr:from>
    <xdr:to>
      <xdr:col>55</xdr:col>
      <xdr:colOff>88900</xdr:colOff>
      <xdr:row>90</xdr:row>
      <xdr:rowOff>83702</xdr:rowOff>
    </xdr:to>
    <xdr:cxnSp macro="">
      <xdr:nvCxnSpPr>
        <xdr:cNvPr id="469" name="直線コネクタ 468"/>
        <xdr:cNvCxnSpPr/>
      </xdr:nvCxnSpPr>
      <xdr:spPr>
        <a:xfrm>
          <a:off x="10388600" y="1551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131425</xdr:rowOff>
    </xdr:from>
    <xdr:to>
      <xdr:col>55</xdr:col>
      <xdr:colOff>0</xdr:colOff>
      <xdr:row>98</xdr:row>
      <xdr:rowOff>156314</xdr:rowOff>
    </xdr:to>
    <xdr:cxnSp macro="">
      <xdr:nvCxnSpPr>
        <xdr:cNvPr id="470" name="直線コネクタ 469"/>
        <xdr:cNvCxnSpPr/>
      </xdr:nvCxnSpPr>
      <xdr:spPr>
        <a:xfrm flipV="1">
          <a:off x="9639300" y="16933525"/>
          <a:ext cx="838200" cy="2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59870</xdr:rowOff>
    </xdr:from>
    <xdr:ext cx="534377" cy="259045"/>
    <xdr:sp macro="" textlink="">
      <xdr:nvSpPr>
        <xdr:cNvPr id="471" name="土木費平均値テキスト"/>
        <xdr:cNvSpPr txBox="1"/>
      </xdr:nvSpPr>
      <xdr:spPr>
        <a:xfrm>
          <a:off x="10528300" y="1686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81443</xdr:rowOff>
    </xdr:from>
    <xdr:to>
      <xdr:col>55</xdr:col>
      <xdr:colOff>50800</xdr:colOff>
      <xdr:row>99</xdr:row>
      <xdr:rowOff>11593</xdr:rowOff>
    </xdr:to>
    <xdr:sp macro="" textlink="">
      <xdr:nvSpPr>
        <xdr:cNvPr id="472" name="フローチャート: 判断 471"/>
        <xdr:cNvSpPr/>
      </xdr:nvSpPr>
      <xdr:spPr>
        <a:xfrm>
          <a:off x="10426700" y="168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156314</xdr:rowOff>
    </xdr:from>
    <xdr:to>
      <xdr:col>50</xdr:col>
      <xdr:colOff>114300</xdr:colOff>
      <xdr:row>99</xdr:row>
      <xdr:rowOff>44788</xdr:rowOff>
    </xdr:to>
    <xdr:cxnSp macro="">
      <xdr:nvCxnSpPr>
        <xdr:cNvPr id="473" name="直線コネクタ 472"/>
        <xdr:cNvCxnSpPr/>
      </xdr:nvCxnSpPr>
      <xdr:spPr>
        <a:xfrm flipV="1">
          <a:off x="8750300" y="16958414"/>
          <a:ext cx="889000" cy="5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84423</xdr:rowOff>
    </xdr:from>
    <xdr:to>
      <xdr:col>50</xdr:col>
      <xdr:colOff>165100</xdr:colOff>
      <xdr:row>99</xdr:row>
      <xdr:rowOff>14573</xdr:rowOff>
    </xdr:to>
    <xdr:sp macro="" textlink="">
      <xdr:nvSpPr>
        <xdr:cNvPr id="474" name="フローチャート: 判断 473"/>
        <xdr:cNvSpPr/>
      </xdr:nvSpPr>
      <xdr:spPr>
        <a:xfrm>
          <a:off x="95885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31100</xdr:rowOff>
    </xdr:from>
    <xdr:ext cx="534377" cy="259045"/>
    <xdr:sp macro="" textlink="">
      <xdr:nvSpPr>
        <xdr:cNvPr id="475" name="テキスト ボックス 474"/>
        <xdr:cNvSpPr txBox="1"/>
      </xdr:nvSpPr>
      <xdr:spPr>
        <a:xfrm>
          <a:off x="9372111" y="166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39680</xdr:rowOff>
    </xdr:from>
    <xdr:to>
      <xdr:col>45</xdr:col>
      <xdr:colOff>177800</xdr:colOff>
      <xdr:row>99</xdr:row>
      <xdr:rowOff>44788</xdr:rowOff>
    </xdr:to>
    <xdr:cxnSp macro="">
      <xdr:nvCxnSpPr>
        <xdr:cNvPr id="476" name="直線コネクタ 475"/>
        <xdr:cNvCxnSpPr/>
      </xdr:nvCxnSpPr>
      <xdr:spPr>
        <a:xfrm>
          <a:off x="7861300" y="17013230"/>
          <a:ext cx="889000" cy="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72560</xdr:rowOff>
    </xdr:from>
    <xdr:to>
      <xdr:col>46</xdr:col>
      <xdr:colOff>38100</xdr:colOff>
      <xdr:row>99</xdr:row>
      <xdr:rowOff>2710</xdr:rowOff>
    </xdr:to>
    <xdr:sp macro="" textlink="">
      <xdr:nvSpPr>
        <xdr:cNvPr id="477" name="フローチャート: 判断 476"/>
        <xdr:cNvSpPr/>
      </xdr:nvSpPr>
      <xdr:spPr>
        <a:xfrm>
          <a:off x="8699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19237</xdr:rowOff>
    </xdr:from>
    <xdr:ext cx="534377" cy="259045"/>
    <xdr:sp macro="" textlink="">
      <xdr:nvSpPr>
        <xdr:cNvPr id="478" name="テキスト ボックス 477"/>
        <xdr:cNvSpPr txBox="1"/>
      </xdr:nvSpPr>
      <xdr:spPr>
        <a:xfrm>
          <a:off x="8483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34851</xdr:rowOff>
    </xdr:from>
    <xdr:to>
      <xdr:col>41</xdr:col>
      <xdr:colOff>50800</xdr:colOff>
      <xdr:row>99</xdr:row>
      <xdr:rowOff>39680</xdr:rowOff>
    </xdr:to>
    <xdr:cxnSp macro="">
      <xdr:nvCxnSpPr>
        <xdr:cNvPr id="479" name="直線コネクタ 478"/>
        <xdr:cNvCxnSpPr/>
      </xdr:nvCxnSpPr>
      <xdr:spPr>
        <a:xfrm>
          <a:off x="6972300" y="17008401"/>
          <a:ext cx="889000" cy="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135062</xdr:rowOff>
    </xdr:from>
    <xdr:to>
      <xdr:col>41</xdr:col>
      <xdr:colOff>101600</xdr:colOff>
      <xdr:row>99</xdr:row>
      <xdr:rowOff>65212</xdr:rowOff>
    </xdr:to>
    <xdr:sp macro="" textlink="">
      <xdr:nvSpPr>
        <xdr:cNvPr id="480" name="フローチャート: 判断 479"/>
        <xdr:cNvSpPr/>
      </xdr:nvSpPr>
      <xdr:spPr>
        <a:xfrm>
          <a:off x="7810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81739</xdr:rowOff>
    </xdr:from>
    <xdr:ext cx="534377" cy="259045"/>
    <xdr:sp macro="" textlink="">
      <xdr:nvSpPr>
        <xdr:cNvPr id="481" name="テキスト ボックス 480"/>
        <xdr:cNvSpPr txBox="1"/>
      </xdr:nvSpPr>
      <xdr:spPr>
        <a:xfrm>
          <a:off x="7594111" y="167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124574</xdr:rowOff>
    </xdr:from>
    <xdr:to>
      <xdr:col>36</xdr:col>
      <xdr:colOff>165100</xdr:colOff>
      <xdr:row>99</xdr:row>
      <xdr:rowOff>54724</xdr:rowOff>
    </xdr:to>
    <xdr:sp macro="" textlink="">
      <xdr:nvSpPr>
        <xdr:cNvPr id="482" name="フローチャート: 判断 481"/>
        <xdr:cNvSpPr/>
      </xdr:nvSpPr>
      <xdr:spPr>
        <a:xfrm>
          <a:off x="6921500" y="1692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71251</xdr:rowOff>
    </xdr:from>
    <xdr:ext cx="534377" cy="259045"/>
    <xdr:sp macro="" textlink="">
      <xdr:nvSpPr>
        <xdr:cNvPr id="483" name="テキスト ボックス 482"/>
        <xdr:cNvSpPr txBox="1"/>
      </xdr:nvSpPr>
      <xdr:spPr>
        <a:xfrm>
          <a:off x="6705111" y="1670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80625</xdr:rowOff>
    </xdr:from>
    <xdr:to>
      <xdr:col>55</xdr:col>
      <xdr:colOff>50800</xdr:colOff>
      <xdr:row>99</xdr:row>
      <xdr:rowOff>10775</xdr:rowOff>
    </xdr:to>
    <xdr:sp macro="" textlink="">
      <xdr:nvSpPr>
        <xdr:cNvPr id="489" name="楕円 488"/>
        <xdr:cNvSpPr/>
      </xdr:nvSpPr>
      <xdr:spPr>
        <a:xfrm>
          <a:off x="10426700" y="1688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40002</xdr:rowOff>
    </xdr:from>
    <xdr:ext cx="534377" cy="259045"/>
    <xdr:sp macro="" textlink="">
      <xdr:nvSpPr>
        <xdr:cNvPr id="490" name="土木費該当値テキスト"/>
        <xdr:cNvSpPr txBox="1"/>
      </xdr:nvSpPr>
      <xdr:spPr>
        <a:xfrm>
          <a:off x="10528300" y="1667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105514</xdr:rowOff>
    </xdr:from>
    <xdr:to>
      <xdr:col>50</xdr:col>
      <xdr:colOff>165100</xdr:colOff>
      <xdr:row>99</xdr:row>
      <xdr:rowOff>35664</xdr:rowOff>
    </xdr:to>
    <xdr:sp macro="" textlink="">
      <xdr:nvSpPr>
        <xdr:cNvPr id="491" name="楕円 490"/>
        <xdr:cNvSpPr/>
      </xdr:nvSpPr>
      <xdr:spPr>
        <a:xfrm>
          <a:off x="9588500" y="169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26791</xdr:rowOff>
    </xdr:from>
    <xdr:ext cx="534377" cy="259045"/>
    <xdr:sp macro="" textlink="">
      <xdr:nvSpPr>
        <xdr:cNvPr id="492" name="テキスト ボックス 491"/>
        <xdr:cNvSpPr txBox="1"/>
      </xdr:nvSpPr>
      <xdr:spPr>
        <a:xfrm>
          <a:off x="9372111" y="170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165438</xdr:rowOff>
    </xdr:from>
    <xdr:to>
      <xdr:col>46</xdr:col>
      <xdr:colOff>38100</xdr:colOff>
      <xdr:row>99</xdr:row>
      <xdr:rowOff>95588</xdr:rowOff>
    </xdr:to>
    <xdr:sp macro="" textlink="">
      <xdr:nvSpPr>
        <xdr:cNvPr id="493" name="楕円 492"/>
        <xdr:cNvSpPr/>
      </xdr:nvSpPr>
      <xdr:spPr>
        <a:xfrm>
          <a:off x="8699500" y="1696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86715</xdr:rowOff>
    </xdr:from>
    <xdr:ext cx="534377" cy="259045"/>
    <xdr:sp macro="" textlink="">
      <xdr:nvSpPr>
        <xdr:cNvPr id="494" name="テキスト ボックス 493"/>
        <xdr:cNvSpPr txBox="1"/>
      </xdr:nvSpPr>
      <xdr:spPr>
        <a:xfrm>
          <a:off x="8483111" y="1706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160330</xdr:rowOff>
    </xdr:from>
    <xdr:to>
      <xdr:col>41</xdr:col>
      <xdr:colOff>101600</xdr:colOff>
      <xdr:row>99</xdr:row>
      <xdr:rowOff>90480</xdr:rowOff>
    </xdr:to>
    <xdr:sp macro="" textlink="">
      <xdr:nvSpPr>
        <xdr:cNvPr id="495" name="楕円 494"/>
        <xdr:cNvSpPr/>
      </xdr:nvSpPr>
      <xdr:spPr>
        <a:xfrm>
          <a:off x="7810500" y="169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81607</xdr:rowOff>
    </xdr:from>
    <xdr:ext cx="534377" cy="259045"/>
    <xdr:sp macro="" textlink="">
      <xdr:nvSpPr>
        <xdr:cNvPr id="496" name="テキスト ボックス 495"/>
        <xdr:cNvSpPr txBox="1"/>
      </xdr:nvSpPr>
      <xdr:spPr>
        <a:xfrm>
          <a:off x="7594111" y="1705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155501</xdr:rowOff>
    </xdr:from>
    <xdr:to>
      <xdr:col>36</xdr:col>
      <xdr:colOff>165100</xdr:colOff>
      <xdr:row>99</xdr:row>
      <xdr:rowOff>85651</xdr:rowOff>
    </xdr:to>
    <xdr:sp macro="" textlink="">
      <xdr:nvSpPr>
        <xdr:cNvPr id="497" name="楕円 496"/>
        <xdr:cNvSpPr/>
      </xdr:nvSpPr>
      <xdr:spPr>
        <a:xfrm>
          <a:off x="6921500" y="169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76778</xdr:rowOff>
    </xdr:from>
    <xdr:ext cx="534377" cy="259045"/>
    <xdr:sp macro="" textlink="">
      <xdr:nvSpPr>
        <xdr:cNvPr id="498" name="テキスト ボックス 497"/>
        <xdr:cNvSpPr txBox="1"/>
      </xdr:nvSpPr>
      <xdr:spPr>
        <a:xfrm>
          <a:off x="6705111" y="170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09" name="直線コネクタ 508"/>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510" name="テキスト ボックス 509"/>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1" name="直線コネクタ 51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2" name="テキスト ボックス 511"/>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3" name="直線コネクタ 512"/>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4" name="テキスト ボックス 513"/>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7" name="直線コネクタ 516"/>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8" name="テキスト ボックス 517"/>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9" name="直線コネクタ 51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20" name="テキスト ボックス 51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1" name="直線コネクタ 520"/>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22" name="テキスト ボックス 521"/>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157245</xdr:rowOff>
    </xdr:from>
    <xdr:to>
      <xdr:col>85</xdr:col>
      <xdr:colOff>126364</xdr:colOff>
      <xdr:row>38</xdr:row>
      <xdr:rowOff>121755</xdr:rowOff>
    </xdr:to>
    <xdr:cxnSp macro="">
      <xdr:nvCxnSpPr>
        <xdr:cNvPr id="526" name="直線コネクタ 525"/>
        <xdr:cNvCxnSpPr/>
      </xdr:nvCxnSpPr>
      <xdr:spPr>
        <a:xfrm flipV="1">
          <a:off x="16317595" y="5300745"/>
          <a:ext cx="1269" cy="13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125582</xdr:rowOff>
    </xdr:from>
    <xdr:ext cx="534377" cy="259045"/>
    <xdr:sp macro="" textlink="">
      <xdr:nvSpPr>
        <xdr:cNvPr id="527" name="消防費最小値テキスト"/>
        <xdr:cNvSpPr txBox="1"/>
      </xdr:nvSpPr>
      <xdr:spPr>
        <a:xfrm>
          <a:off x="16370300" y="66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121755</xdr:rowOff>
    </xdr:from>
    <xdr:to>
      <xdr:col>86</xdr:col>
      <xdr:colOff>25400</xdr:colOff>
      <xdr:row>38</xdr:row>
      <xdr:rowOff>121755</xdr:rowOff>
    </xdr:to>
    <xdr:cxnSp macro="">
      <xdr:nvCxnSpPr>
        <xdr:cNvPr id="528" name="直線コネクタ 527"/>
        <xdr:cNvCxnSpPr/>
      </xdr:nvCxnSpPr>
      <xdr:spPr>
        <a:xfrm>
          <a:off x="16230600" y="663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103922</xdr:rowOff>
    </xdr:from>
    <xdr:ext cx="599010" cy="259045"/>
    <xdr:sp macro="" textlink="">
      <xdr:nvSpPr>
        <xdr:cNvPr id="529" name="消防費最大値テキスト"/>
        <xdr:cNvSpPr txBox="1"/>
      </xdr:nvSpPr>
      <xdr:spPr>
        <a:xfrm>
          <a:off x="16370300" y="507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157245</xdr:rowOff>
    </xdr:from>
    <xdr:to>
      <xdr:col>86</xdr:col>
      <xdr:colOff>25400</xdr:colOff>
      <xdr:row>30</xdr:row>
      <xdr:rowOff>157245</xdr:rowOff>
    </xdr:to>
    <xdr:cxnSp macro="">
      <xdr:nvCxnSpPr>
        <xdr:cNvPr id="530" name="直線コネクタ 529"/>
        <xdr:cNvCxnSpPr/>
      </xdr:nvCxnSpPr>
      <xdr:spPr>
        <a:xfrm>
          <a:off x="16230600" y="53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141572</xdr:rowOff>
    </xdr:from>
    <xdr:to>
      <xdr:col>85</xdr:col>
      <xdr:colOff>127000</xdr:colOff>
      <xdr:row>37</xdr:row>
      <xdr:rowOff>162317</xdr:rowOff>
    </xdr:to>
    <xdr:cxnSp macro="">
      <xdr:nvCxnSpPr>
        <xdr:cNvPr id="531" name="直線コネクタ 530"/>
        <xdr:cNvCxnSpPr/>
      </xdr:nvCxnSpPr>
      <xdr:spPr>
        <a:xfrm>
          <a:off x="15481300" y="6485222"/>
          <a:ext cx="83820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77944</xdr:rowOff>
    </xdr:from>
    <xdr:ext cx="534377" cy="259045"/>
    <xdr:sp macro="" textlink="">
      <xdr:nvSpPr>
        <xdr:cNvPr id="532" name="消防費平均値テキスト"/>
        <xdr:cNvSpPr txBox="1"/>
      </xdr:nvSpPr>
      <xdr:spPr>
        <a:xfrm>
          <a:off x="16370300" y="625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55067</xdr:rowOff>
    </xdr:from>
    <xdr:to>
      <xdr:col>85</xdr:col>
      <xdr:colOff>177800</xdr:colOff>
      <xdr:row>37</xdr:row>
      <xdr:rowOff>156667</xdr:rowOff>
    </xdr:to>
    <xdr:sp macro="" textlink="">
      <xdr:nvSpPr>
        <xdr:cNvPr id="533" name="フローチャート: 判断 532"/>
        <xdr:cNvSpPr/>
      </xdr:nvSpPr>
      <xdr:spPr>
        <a:xfrm>
          <a:off x="162687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141572</xdr:rowOff>
    </xdr:from>
    <xdr:to>
      <xdr:col>81</xdr:col>
      <xdr:colOff>50800</xdr:colOff>
      <xdr:row>38</xdr:row>
      <xdr:rowOff>26357</xdr:rowOff>
    </xdr:to>
    <xdr:cxnSp macro="">
      <xdr:nvCxnSpPr>
        <xdr:cNvPr id="534" name="直線コネクタ 533"/>
        <xdr:cNvCxnSpPr/>
      </xdr:nvCxnSpPr>
      <xdr:spPr>
        <a:xfrm flipV="1">
          <a:off x="14592300" y="6485222"/>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117504</xdr:rowOff>
    </xdr:from>
    <xdr:to>
      <xdr:col>81</xdr:col>
      <xdr:colOff>101600</xdr:colOff>
      <xdr:row>38</xdr:row>
      <xdr:rowOff>47654</xdr:rowOff>
    </xdr:to>
    <xdr:sp macro="" textlink="">
      <xdr:nvSpPr>
        <xdr:cNvPr id="535" name="フローチャート: 判断 534"/>
        <xdr:cNvSpPr/>
      </xdr:nvSpPr>
      <xdr:spPr>
        <a:xfrm>
          <a:off x="15430500" y="64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38781</xdr:rowOff>
    </xdr:from>
    <xdr:ext cx="534377" cy="259045"/>
    <xdr:sp macro="" textlink="">
      <xdr:nvSpPr>
        <xdr:cNvPr id="536" name="テキスト ボックス 535"/>
        <xdr:cNvSpPr txBox="1"/>
      </xdr:nvSpPr>
      <xdr:spPr>
        <a:xfrm>
          <a:off x="15214111" y="655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26357</xdr:rowOff>
    </xdr:from>
    <xdr:to>
      <xdr:col>76</xdr:col>
      <xdr:colOff>114300</xdr:colOff>
      <xdr:row>38</xdr:row>
      <xdr:rowOff>38359</xdr:rowOff>
    </xdr:to>
    <xdr:cxnSp macro="">
      <xdr:nvCxnSpPr>
        <xdr:cNvPr id="537" name="直線コネクタ 536"/>
        <xdr:cNvCxnSpPr/>
      </xdr:nvCxnSpPr>
      <xdr:spPr>
        <a:xfrm flipV="1">
          <a:off x="13703300" y="6541457"/>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64283</xdr:rowOff>
    </xdr:from>
    <xdr:to>
      <xdr:col>76</xdr:col>
      <xdr:colOff>165100</xdr:colOff>
      <xdr:row>37</xdr:row>
      <xdr:rowOff>165883</xdr:rowOff>
    </xdr:to>
    <xdr:sp macro="" textlink="">
      <xdr:nvSpPr>
        <xdr:cNvPr id="538" name="フローチャート: 判断 537"/>
        <xdr:cNvSpPr/>
      </xdr:nvSpPr>
      <xdr:spPr>
        <a:xfrm>
          <a:off x="14541500" y="640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10960</xdr:rowOff>
    </xdr:from>
    <xdr:ext cx="534377" cy="259045"/>
    <xdr:sp macro="" textlink="">
      <xdr:nvSpPr>
        <xdr:cNvPr id="539" name="テキスト ボックス 538"/>
        <xdr:cNvSpPr txBox="1"/>
      </xdr:nvSpPr>
      <xdr:spPr>
        <a:xfrm>
          <a:off x="14325111" y="618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35144</xdr:rowOff>
    </xdr:from>
    <xdr:to>
      <xdr:col>71</xdr:col>
      <xdr:colOff>177800</xdr:colOff>
      <xdr:row>38</xdr:row>
      <xdr:rowOff>38359</xdr:rowOff>
    </xdr:to>
    <xdr:cxnSp macro="">
      <xdr:nvCxnSpPr>
        <xdr:cNvPr id="540" name="直線コネクタ 539"/>
        <xdr:cNvCxnSpPr/>
      </xdr:nvCxnSpPr>
      <xdr:spPr>
        <a:xfrm>
          <a:off x="12814300" y="6550244"/>
          <a:ext cx="8890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48795</xdr:rowOff>
    </xdr:from>
    <xdr:to>
      <xdr:col>72</xdr:col>
      <xdr:colOff>38100</xdr:colOff>
      <xdr:row>37</xdr:row>
      <xdr:rowOff>150395</xdr:rowOff>
    </xdr:to>
    <xdr:sp macro="" textlink="">
      <xdr:nvSpPr>
        <xdr:cNvPr id="541" name="フローチャート: 判断 540"/>
        <xdr:cNvSpPr/>
      </xdr:nvSpPr>
      <xdr:spPr>
        <a:xfrm>
          <a:off x="13652500" y="639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166922</xdr:rowOff>
    </xdr:from>
    <xdr:ext cx="534377" cy="259045"/>
    <xdr:sp macro="" textlink="">
      <xdr:nvSpPr>
        <xdr:cNvPr id="542" name="テキスト ボックス 541"/>
        <xdr:cNvSpPr txBox="1"/>
      </xdr:nvSpPr>
      <xdr:spPr>
        <a:xfrm>
          <a:off x="13436111" y="616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114889</xdr:rowOff>
    </xdr:from>
    <xdr:to>
      <xdr:col>67</xdr:col>
      <xdr:colOff>101600</xdr:colOff>
      <xdr:row>38</xdr:row>
      <xdr:rowOff>45039</xdr:rowOff>
    </xdr:to>
    <xdr:sp macro="" textlink="">
      <xdr:nvSpPr>
        <xdr:cNvPr id="543" name="フローチャート: 判断 542"/>
        <xdr:cNvSpPr/>
      </xdr:nvSpPr>
      <xdr:spPr>
        <a:xfrm>
          <a:off x="12763500" y="645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61566</xdr:rowOff>
    </xdr:from>
    <xdr:ext cx="534377" cy="259045"/>
    <xdr:sp macro="" textlink="">
      <xdr:nvSpPr>
        <xdr:cNvPr id="544" name="テキスト ボックス 543"/>
        <xdr:cNvSpPr txBox="1"/>
      </xdr:nvSpPr>
      <xdr:spPr>
        <a:xfrm>
          <a:off x="12547111" y="623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111517</xdr:rowOff>
    </xdr:from>
    <xdr:to>
      <xdr:col>85</xdr:col>
      <xdr:colOff>177800</xdr:colOff>
      <xdr:row>38</xdr:row>
      <xdr:rowOff>41667</xdr:rowOff>
    </xdr:to>
    <xdr:sp macro="" textlink="">
      <xdr:nvSpPr>
        <xdr:cNvPr id="550" name="楕円 549"/>
        <xdr:cNvSpPr/>
      </xdr:nvSpPr>
      <xdr:spPr>
        <a:xfrm>
          <a:off x="16268700" y="645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89944</xdr:rowOff>
    </xdr:from>
    <xdr:ext cx="534377" cy="259045"/>
    <xdr:sp macro="" textlink="">
      <xdr:nvSpPr>
        <xdr:cNvPr id="551" name="消防費該当値テキスト"/>
        <xdr:cNvSpPr txBox="1"/>
      </xdr:nvSpPr>
      <xdr:spPr>
        <a:xfrm>
          <a:off x="16370300" y="643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90772</xdr:rowOff>
    </xdr:from>
    <xdr:to>
      <xdr:col>81</xdr:col>
      <xdr:colOff>101600</xdr:colOff>
      <xdr:row>38</xdr:row>
      <xdr:rowOff>20921</xdr:rowOff>
    </xdr:to>
    <xdr:sp macro="" textlink="">
      <xdr:nvSpPr>
        <xdr:cNvPr id="552" name="楕円 551"/>
        <xdr:cNvSpPr/>
      </xdr:nvSpPr>
      <xdr:spPr>
        <a:xfrm>
          <a:off x="15430500" y="64344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37449</xdr:rowOff>
    </xdr:from>
    <xdr:ext cx="534377" cy="259045"/>
    <xdr:sp macro="" textlink="">
      <xdr:nvSpPr>
        <xdr:cNvPr id="553" name="テキスト ボックス 552"/>
        <xdr:cNvSpPr txBox="1"/>
      </xdr:nvSpPr>
      <xdr:spPr>
        <a:xfrm>
          <a:off x="15214111" y="620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147007</xdr:rowOff>
    </xdr:from>
    <xdr:to>
      <xdr:col>76</xdr:col>
      <xdr:colOff>165100</xdr:colOff>
      <xdr:row>38</xdr:row>
      <xdr:rowOff>77157</xdr:rowOff>
    </xdr:to>
    <xdr:sp macro="" textlink="">
      <xdr:nvSpPr>
        <xdr:cNvPr id="554" name="楕円 553"/>
        <xdr:cNvSpPr/>
      </xdr:nvSpPr>
      <xdr:spPr>
        <a:xfrm>
          <a:off x="14541500" y="649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68284</xdr:rowOff>
    </xdr:from>
    <xdr:ext cx="534377" cy="259045"/>
    <xdr:sp macro="" textlink="">
      <xdr:nvSpPr>
        <xdr:cNvPr id="555" name="テキスト ボックス 554"/>
        <xdr:cNvSpPr txBox="1"/>
      </xdr:nvSpPr>
      <xdr:spPr>
        <a:xfrm>
          <a:off x="14325111" y="65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159009</xdr:rowOff>
    </xdr:from>
    <xdr:to>
      <xdr:col>72</xdr:col>
      <xdr:colOff>38100</xdr:colOff>
      <xdr:row>38</xdr:row>
      <xdr:rowOff>89159</xdr:rowOff>
    </xdr:to>
    <xdr:sp macro="" textlink="">
      <xdr:nvSpPr>
        <xdr:cNvPr id="556" name="楕円 555"/>
        <xdr:cNvSpPr/>
      </xdr:nvSpPr>
      <xdr:spPr>
        <a:xfrm>
          <a:off x="13652500" y="65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80286</xdr:rowOff>
    </xdr:from>
    <xdr:ext cx="534377" cy="259045"/>
    <xdr:sp macro="" textlink="">
      <xdr:nvSpPr>
        <xdr:cNvPr id="557" name="テキスト ボックス 556"/>
        <xdr:cNvSpPr txBox="1"/>
      </xdr:nvSpPr>
      <xdr:spPr>
        <a:xfrm>
          <a:off x="13436111" y="659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155794</xdr:rowOff>
    </xdr:from>
    <xdr:to>
      <xdr:col>67</xdr:col>
      <xdr:colOff>101600</xdr:colOff>
      <xdr:row>38</xdr:row>
      <xdr:rowOff>85944</xdr:rowOff>
    </xdr:to>
    <xdr:sp macro="" textlink="">
      <xdr:nvSpPr>
        <xdr:cNvPr id="558" name="楕円 557"/>
        <xdr:cNvSpPr/>
      </xdr:nvSpPr>
      <xdr:spPr>
        <a:xfrm>
          <a:off x="12763500" y="649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77071</xdr:rowOff>
    </xdr:from>
    <xdr:ext cx="534377" cy="259045"/>
    <xdr:sp macro="" textlink="">
      <xdr:nvSpPr>
        <xdr:cNvPr id="559" name="テキスト ボックス 558"/>
        <xdr:cNvSpPr txBox="1"/>
      </xdr:nvSpPr>
      <xdr:spPr>
        <a:xfrm>
          <a:off x="12547111" y="65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8" name="テキスト ボックス 57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92249</xdr:rowOff>
    </xdr:from>
    <xdr:to>
      <xdr:col>85</xdr:col>
      <xdr:colOff>126364</xdr:colOff>
      <xdr:row>58</xdr:row>
      <xdr:rowOff>116187</xdr:rowOff>
    </xdr:to>
    <xdr:cxnSp macro="">
      <xdr:nvCxnSpPr>
        <xdr:cNvPr id="586" name="直線コネクタ 585"/>
        <xdr:cNvCxnSpPr/>
      </xdr:nvCxnSpPr>
      <xdr:spPr>
        <a:xfrm flipV="1">
          <a:off x="16317595" y="8836199"/>
          <a:ext cx="1269" cy="1224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120014</xdr:rowOff>
    </xdr:from>
    <xdr:ext cx="534377" cy="259045"/>
    <xdr:sp macro="" textlink="">
      <xdr:nvSpPr>
        <xdr:cNvPr id="587" name="教育費最小値テキスト"/>
        <xdr:cNvSpPr txBox="1"/>
      </xdr:nvSpPr>
      <xdr:spPr>
        <a:xfrm>
          <a:off x="16370300" y="1006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116187</xdr:rowOff>
    </xdr:from>
    <xdr:to>
      <xdr:col>86</xdr:col>
      <xdr:colOff>25400</xdr:colOff>
      <xdr:row>58</xdr:row>
      <xdr:rowOff>116187</xdr:rowOff>
    </xdr:to>
    <xdr:cxnSp macro="">
      <xdr:nvCxnSpPr>
        <xdr:cNvPr id="588" name="直線コネクタ 587"/>
        <xdr:cNvCxnSpPr/>
      </xdr:nvCxnSpPr>
      <xdr:spPr>
        <a:xfrm>
          <a:off x="16230600" y="10060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38926</xdr:rowOff>
    </xdr:from>
    <xdr:ext cx="599010" cy="259045"/>
    <xdr:sp macro="" textlink="">
      <xdr:nvSpPr>
        <xdr:cNvPr id="589" name="教育費最大値テキスト"/>
        <xdr:cNvSpPr txBox="1"/>
      </xdr:nvSpPr>
      <xdr:spPr>
        <a:xfrm>
          <a:off x="16370300" y="86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92249</xdr:rowOff>
    </xdr:from>
    <xdr:to>
      <xdr:col>86</xdr:col>
      <xdr:colOff>25400</xdr:colOff>
      <xdr:row>51</xdr:row>
      <xdr:rowOff>92249</xdr:rowOff>
    </xdr:to>
    <xdr:cxnSp macro="">
      <xdr:nvCxnSpPr>
        <xdr:cNvPr id="590" name="直線コネクタ 589"/>
        <xdr:cNvCxnSpPr/>
      </xdr:nvCxnSpPr>
      <xdr:spPr>
        <a:xfrm>
          <a:off x="16230600" y="88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14901</xdr:rowOff>
    </xdr:from>
    <xdr:to>
      <xdr:col>85</xdr:col>
      <xdr:colOff>127000</xdr:colOff>
      <xdr:row>56</xdr:row>
      <xdr:rowOff>82828</xdr:rowOff>
    </xdr:to>
    <xdr:cxnSp macro="">
      <xdr:nvCxnSpPr>
        <xdr:cNvPr id="591" name="直線コネクタ 590"/>
        <xdr:cNvCxnSpPr/>
      </xdr:nvCxnSpPr>
      <xdr:spPr>
        <a:xfrm>
          <a:off x="15481300" y="9616101"/>
          <a:ext cx="8382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120594</xdr:rowOff>
    </xdr:from>
    <xdr:ext cx="534377" cy="259045"/>
    <xdr:sp macro="" textlink="">
      <xdr:nvSpPr>
        <xdr:cNvPr id="592" name="教育費平均値テキスト"/>
        <xdr:cNvSpPr txBox="1"/>
      </xdr:nvSpPr>
      <xdr:spPr>
        <a:xfrm>
          <a:off x="16370300" y="9378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97717</xdr:rowOff>
    </xdr:from>
    <xdr:to>
      <xdr:col>85</xdr:col>
      <xdr:colOff>177800</xdr:colOff>
      <xdr:row>56</xdr:row>
      <xdr:rowOff>27867</xdr:rowOff>
    </xdr:to>
    <xdr:sp macro="" textlink="">
      <xdr:nvSpPr>
        <xdr:cNvPr id="593" name="フローチャート: 判断 592"/>
        <xdr:cNvSpPr/>
      </xdr:nvSpPr>
      <xdr:spPr>
        <a:xfrm>
          <a:off x="162687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151261</xdr:rowOff>
    </xdr:from>
    <xdr:to>
      <xdr:col>81</xdr:col>
      <xdr:colOff>50800</xdr:colOff>
      <xdr:row>56</xdr:row>
      <xdr:rowOff>14901</xdr:rowOff>
    </xdr:to>
    <xdr:cxnSp macro="">
      <xdr:nvCxnSpPr>
        <xdr:cNvPr id="594" name="直線コネクタ 593"/>
        <xdr:cNvCxnSpPr/>
      </xdr:nvCxnSpPr>
      <xdr:spPr>
        <a:xfrm>
          <a:off x="14592300" y="9581011"/>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130163</xdr:rowOff>
    </xdr:from>
    <xdr:to>
      <xdr:col>81</xdr:col>
      <xdr:colOff>101600</xdr:colOff>
      <xdr:row>56</xdr:row>
      <xdr:rowOff>60313</xdr:rowOff>
    </xdr:to>
    <xdr:sp macro="" textlink="">
      <xdr:nvSpPr>
        <xdr:cNvPr id="595" name="フローチャート: 判断 594"/>
        <xdr:cNvSpPr/>
      </xdr:nvSpPr>
      <xdr:spPr>
        <a:xfrm>
          <a:off x="15430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76840</xdr:rowOff>
    </xdr:from>
    <xdr:ext cx="534377" cy="259045"/>
    <xdr:sp macro="" textlink="">
      <xdr:nvSpPr>
        <xdr:cNvPr id="596" name="テキスト ボックス 595"/>
        <xdr:cNvSpPr txBox="1"/>
      </xdr:nvSpPr>
      <xdr:spPr>
        <a:xfrm>
          <a:off x="15214111" y="93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153939</xdr:rowOff>
    </xdr:from>
    <xdr:to>
      <xdr:col>76</xdr:col>
      <xdr:colOff>114300</xdr:colOff>
      <xdr:row>55</xdr:row>
      <xdr:rowOff>151261</xdr:rowOff>
    </xdr:to>
    <xdr:cxnSp macro="">
      <xdr:nvCxnSpPr>
        <xdr:cNvPr id="597" name="直線コネクタ 596"/>
        <xdr:cNvCxnSpPr/>
      </xdr:nvCxnSpPr>
      <xdr:spPr>
        <a:xfrm>
          <a:off x="13703300" y="8726439"/>
          <a:ext cx="889000" cy="8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109686</xdr:rowOff>
    </xdr:from>
    <xdr:to>
      <xdr:col>76</xdr:col>
      <xdr:colOff>165100</xdr:colOff>
      <xdr:row>56</xdr:row>
      <xdr:rowOff>39836</xdr:rowOff>
    </xdr:to>
    <xdr:sp macro="" textlink="">
      <xdr:nvSpPr>
        <xdr:cNvPr id="598" name="フローチャート: 判断 597"/>
        <xdr:cNvSpPr/>
      </xdr:nvSpPr>
      <xdr:spPr>
        <a:xfrm>
          <a:off x="14541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30963</xdr:rowOff>
    </xdr:from>
    <xdr:ext cx="534377" cy="259045"/>
    <xdr:sp macro="" textlink="">
      <xdr:nvSpPr>
        <xdr:cNvPr id="599" name="テキスト ボックス 598"/>
        <xdr:cNvSpPr txBox="1"/>
      </xdr:nvSpPr>
      <xdr:spPr>
        <a:xfrm>
          <a:off x="14325111" y="963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153939</xdr:rowOff>
    </xdr:from>
    <xdr:to>
      <xdr:col>71</xdr:col>
      <xdr:colOff>177800</xdr:colOff>
      <xdr:row>56</xdr:row>
      <xdr:rowOff>30021</xdr:rowOff>
    </xdr:to>
    <xdr:cxnSp macro="">
      <xdr:nvCxnSpPr>
        <xdr:cNvPr id="600" name="直線コネクタ 599"/>
        <xdr:cNvCxnSpPr/>
      </xdr:nvCxnSpPr>
      <xdr:spPr>
        <a:xfrm flipV="1">
          <a:off x="12814300" y="8726439"/>
          <a:ext cx="889000" cy="90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89014</xdr:rowOff>
    </xdr:from>
    <xdr:to>
      <xdr:col>72</xdr:col>
      <xdr:colOff>38100</xdr:colOff>
      <xdr:row>56</xdr:row>
      <xdr:rowOff>19164</xdr:rowOff>
    </xdr:to>
    <xdr:sp macro="" textlink="">
      <xdr:nvSpPr>
        <xdr:cNvPr id="601" name="フローチャート: 判断 600"/>
        <xdr:cNvSpPr/>
      </xdr:nvSpPr>
      <xdr:spPr>
        <a:xfrm>
          <a:off x="13652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10291</xdr:rowOff>
    </xdr:from>
    <xdr:ext cx="534377" cy="259045"/>
    <xdr:sp macro="" textlink="">
      <xdr:nvSpPr>
        <xdr:cNvPr id="602" name="テキスト ボックス 601"/>
        <xdr:cNvSpPr txBox="1"/>
      </xdr:nvSpPr>
      <xdr:spPr>
        <a:xfrm>
          <a:off x="13436111" y="961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109899</xdr:rowOff>
    </xdr:from>
    <xdr:to>
      <xdr:col>67</xdr:col>
      <xdr:colOff>101600</xdr:colOff>
      <xdr:row>56</xdr:row>
      <xdr:rowOff>40049</xdr:rowOff>
    </xdr:to>
    <xdr:sp macro="" textlink="">
      <xdr:nvSpPr>
        <xdr:cNvPr id="603" name="フローチャート: 判断 602"/>
        <xdr:cNvSpPr/>
      </xdr:nvSpPr>
      <xdr:spPr>
        <a:xfrm>
          <a:off x="12763500" y="9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56576</xdr:rowOff>
    </xdr:from>
    <xdr:ext cx="534377" cy="259045"/>
    <xdr:sp macro="" textlink="">
      <xdr:nvSpPr>
        <xdr:cNvPr id="604" name="テキスト ボックス 603"/>
        <xdr:cNvSpPr txBox="1"/>
      </xdr:nvSpPr>
      <xdr:spPr>
        <a:xfrm>
          <a:off x="12547111" y="931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32028</xdr:rowOff>
    </xdr:from>
    <xdr:to>
      <xdr:col>85</xdr:col>
      <xdr:colOff>177800</xdr:colOff>
      <xdr:row>56</xdr:row>
      <xdr:rowOff>133628</xdr:rowOff>
    </xdr:to>
    <xdr:sp macro="" textlink="">
      <xdr:nvSpPr>
        <xdr:cNvPr id="610" name="楕円 609"/>
        <xdr:cNvSpPr/>
      </xdr:nvSpPr>
      <xdr:spPr>
        <a:xfrm>
          <a:off x="16268700" y="963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10455</xdr:rowOff>
    </xdr:from>
    <xdr:ext cx="534377" cy="259045"/>
    <xdr:sp macro="" textlink="">
      <xdr:nvSpPr>
        <xdr:cNvPr id="611" name="教育費該当値テキスト"/>
        <xdr:cNvSpPr txBox="1"/>
      </xdr:nvSpPr>
      <xdr:spPr>
        <a:xfrm>
          <a:off x="16370300" y="96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135551</xdr:rowOff>
    </xdr:from>
    <xdr:to>
      <xdr:col>81</xdr:col>
      <xdr:colOff>101600</xdr:colOff>
      <xdr:row>56</xdr:row>
      <xdr:rowOff>65701</xdr:rowOff>
    </xdr:to>
    <xdr:sp macro="" textlink="">
      <xdr:nvSpPr>
        <xdr:cNvPr id="612" name="楕円 611"/>
        <xdr:cNvSpPr/>
      </xdr:nvSpPr>
      <xdr:spPr>
        <a:xfrm>
          <a:off x="15430500" y="956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56828</xdr:rowOff>
    </xdr:from>
    <xdr:ext cx="534377" cy="259045"/>
    <xdr:sp macro="" textlink="">
      <xdr:nvSpPr>
        <xdr:cNvPr id="613" name="テキスト ボックス 612"/>
        <xdr:cNvSpPr txBox="1"/>
      </xdr:nvSpPr>
      <xdr:spPr>
        <a:xfrm>
          <a:off x="15214111" y="965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100461</xdr:rowOff>
    </xdr:from>
    <xdr:to>
      <xdr:col>76</xdr:col>
      <xdr:colOff>165100</xdr:colOff>
      <xdr:row>56</xdr:row>
      <xdr:rowOff>30611</xdr:rowOff>
    </xdr:to>
    <xdr:sp macro="" textlink="">
      <xdr:nvSpPr>
        <xdr:cNvPr id="614" name="楕円 613"/>
        <xdr:cNvSpPr/>
      </xdr:nvSpPr>
      <xdr:spPr>
        <a:xfrm>
          <a:off x="14541500" y="953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47138</xdr:rowOff>
    </xdr:from>
    <xdr:ext cx="534377" cy="259045"/>
    <xdr:sp macro="" textlink="">
      <xdr:nvSpPr>
        <xdr:cNvPr id="615" name="テキスト ボックス 614"/>
        <xdr:cNvSpPr txBox="1"/>
      </xdr:nvSpPr>
      <xdr:spPr>
        <a:xfrm>
          <a:off x="14325111" y="930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103139</xdr:rowOff>
    </xdr:from>
    <xdr:to>
      <xdr:col>72</xdr:col>
      <xdr:colOff>38100</xdr:colOff>
      <xdr:row>51</xdr:row>
      <xdr:rowOff>33289</xdr:rowOff>
    </xdr:to>
    <xdr:sp macro="" textlink="">
      <xdr:nvSpPr>
        <xdr:cNvPr id="616" name="楕円 615"/>
        <xdr:cNvSpPr/>
      </xdr:nvSpPr>
      <xdr:spPr>
        <a:xfrm>
          <a:off x="13652500" y="86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49816</xdr:rowOff>
    </xdr:from>
    <xdr:ext cx="599010" cy="259045"/>
    <xdr:sp macro="" textlink="">
      <xdr:nvSpPr>
        <xdr:cNvPr id="617" name="テキスト ボックス 616"/>
        <xdr:cNvSpPr txBox="1"/>
      </xdr:nvSpPr>
      <xdr:spPr>
        <a:xfrm>
          <a:off x="13403795" y="845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150671</xdr:rowOff>
    </xdr:from>
    <xdr:to>
      <xdr:col>67</xdr:col>
      <xdr:colOff>101600</xdr:colOff>
      <xdr:row>56</xdr:row>
      <xdr:rowOff>80821</xdr:rowOff>
    </xdr:to>
    <xdr:sp macro="" textlink="">
      <xdr:nvSpPr>
        <xdr:cNvPr id="618" name="楕円 617"/>
        <xdr:cNvSpPr/>
      </xdr:nvSpPr>
      <xdr:spPr>
        <a:xfrm>
          <a:off x="12763500" y="958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71948</xdr:rowOff>
    </xdr:from>
    <xdr:ext cx="534377" cy="259045"/>
    <xdr:sp macro="" textlink="">
      <xdr:nvSpPr>
        <xdr:cNvPr id="619" name="テキスト ボックス 618"/>
        <xdr:cNvSpPr txBox="1"/>
      </xdr:nvSpPr>
      <xdr:spPr>
        <a:xfrm>
          <a:off x="12547111" y="967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9" name="テキスト ボックス 63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122517</xdr:rowOff>
    </xdr:from>
    <xdr:to>
      <xdr:col>85</xdr:col>
      <xdr:colOff>126364</xdr:colOff>
      <xdr:row>79</xdr:row>
      <xdr:rowOff>44450</xdr:rowOff>
    </xdr:to>
    <xdr:cxnSp macro="">
      <xdr:nvCxnSpPr>
        <xdr:cNvPr id="643" name="直線コネクタ 642"/>
        <xdr:cNvCxnSpPr/>
      </xdr:nvCxnSpPr>
      <xdr:spPr>
        <a:xfrm flipV="1">
          <a:off x="16317595" y="12295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69194</xdr:rowOff>
    </xdr:from>
    <xdr:ext cx="534377" cy="259045"/>
    <xdr:sp macro="" textlink="">
      <xdr:nvSpPr>
        <xdr:cNvPr id="646" name="災害復旧費最大値テキスト"/>
        <xdr:cNvSpPr txBox="1"/>
      </xdr:nvSpPr>
      <xdr:spPr>
        <a:xfrm>
          <a:off x="16370300" y="1207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122517</xdr:rowOff>
    </xdr:from>
    <xdr:to>
      <xdr:col>86</xdr:col>
      <xdr:colOff>25400</xdr:colOff>
      <xdr:row>71</xdr:row>
      <xdr:rowOff>122517</xdr:rowOff>
    </xdr:to>
    <xdr:cxnSp macro="">
      <xdr:nvCxnSpPr>
        <xdr:cNvPr id="647" name="直線コネクタ 646"/>
        <xdr:cNvCxnSpPr/>
      </xdr:nvCxnSpPr>
      <xdr:spPr>
        <a:xfrm>
          <a:off x="16230600" y="1229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24143</xdr:rowOff>
    </xdr:from>
    <xdr:to>
      <xdr:col>85</xdr:col>
      <xdr:colOff>127000</xdr:colOff>
      <xdr:row>79</xdr:row>
      <xdr:rowOff>28257</xdr:rowOff>
    </xdr:to>
    <xdr:cxnSp macro="">
      <xdr:nvCxnSpPr>
        <xdr:cNvPr id="648" name="直線コネクタ 647"/>
        <xdr:cNvCxnSpPr/>
      </xdr:nvCxnSpPr>
      <xdr:spPr>
        <a:xfrm flipV="1">
          <a:off x="15481300" y="13568693"/>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43406</xdr:rowOff>
    </xdr:from>
    <xdr:ext cx="469744" cy="259045"/>
    <xdr:sp macro="" textlink="">
      <xdr:nvSpPr>
        <xdr:cNvPr id="649" name="災害復旧費平均値テキスト"/>
        <xdr:cNvSpPr txBox="1"/>
      </xdr:nvSpPr>
      <xdr:spPr>
        <a:xfrm>
          <a:off x="16370300" y="132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20529</xdr:rowOff>
    </xdr:from>
    <xdr:to>
      <xdr:col>85</xdr:col>
      <xdr:colOff>177800</xdr:colOff>
      <xdr:row>78</xdr:row>
      <xdr:rowOff>122129</xdr:rowOff>
    </xdr:to>
    <xdr:sp macro="" textlink="">
      <xdr:nvSpPr>
        <xdr:cNvPr id="650" name="フローチャート: 判断 649"/>
        <xdr:cNvSpPr/>
      </xdr:nvSpPr>
      <xdr:spPr>
        <a:xfrm>
          <a:off x="162687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152482</xdr:rowOff>
    </xdr:from>
    <xdr:to>
      <xdr:col>81</xdr:col>
      <xdr:colOff>50800</xdr:colOff>
      <xdr:row>79</xdr:row>
      <xdr:rowOff>28257</xdr:rowOff>
    </xdr:to>
    <xdr:cxnSp macro="">
      <xdr:nvCxnSpPr>
        <xdr:cNvPr id="651" name="直線コネクタ 650"/>
        <xdr:cNvCxnSpPr/>
      </xdr:nvCxnSpPr>
      <xdr:spPr>
        <a:xfrm>
          <a:off x="14592300" y="13525582"/>
          <a:ext cx="889000" cy="4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48458</xdr:rowOff>
    </xdr:from>
    <xdr:to>
      <xdr:col>81</xdr:col>
      <xdr:colOff>101600</xdr:colOff>
      <xdr:row>78</xdr:row>
      <xdr:rowOff>150058</xdr:rowOff>
    </xdr:to>
    <xdr:sp macro="" textlink="">
      <xdr:nvSpPr>
        <xdr:cNvPr id="652" name="フローチャート: 判断 651"/>
        <xdr:cNvSpPr/>
      </xdr:nvSpPr>
      <xdr:spPr>
        <a:xfrm>
          <a:off x="15430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166585</xdr:rowOff>
    </xdr:from>
    <xdr:ext cx="469744" cy="259045"/>
    <xdr:sp macro="" textlink="">
      <xdr:nvSpPr>
        <xdr:cNvPr id="653" name="テキスト ボックス 652"/>
        <xdr:cNvSpPr txBox="1"/>
      </xdr:nvSpPr>
      <xdr:spPr>
        <a:xfrm>
          <a:off x="15246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147416</xdr:rowOff>
    </xdr:from>
    <xdr:to>
      <xdr:col>76</xdr:col>
      <xdr:colOff>114300</xdr:colOff>
      <xdr:row>78</xdr:row>
      <xdr:rowOff>152482</xdr:rowOff>
    </xdr:to>
    <xdr:cxnSp macro="">
      <xdr:nvCxnSpPr>
        <xdr:cNvPr id="654" name="直線コネクタ 653"/>
        <xdr:cNvCxnSpPr/>
      </xdr:nvCxnSpPr>
      <xdr:spPr>
        <a:xfrm>
          <a:off x="13703300" y="13520516"/>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26073</xdr:rowOff>
    </xdr:from>
    <xdr:to>
      <xdr:col>76</xdr:col>
      <xdr:colOff>165100</xdr:colOff>
      <xdr:row>78</xdr:row>
      <xdr:rowOff>127673</xdr:rowOff>
    </xdr:to>
    <xdr:sp macro="" textlink="">
      <xdr:nvSpPr>
        <xdr:cNvPr id="655" name="フローチャート: 判断 654"/>
        <xdr:cNvSpPr/>
      </xdr:nvSpPr>
      <xdr:spPr>
        <a:xfrm>
          <a:off x="14541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144200</xdr:rowOff>
    </xdr:from>
    <xdr:ext cx="469744" cy="259045"/>
    <xdr:sp macro="" textlink="">
      <xdr:nvSpPr>
        <xdr:cNvPr id="656" name="テキスト ボックス 655"/>
        <xdr:cNvSpPr txBox="1"/>
      </xdr:nvSpPr>
      <xdr:spPr>
        <a:xfrm>
          <a:off x="14357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147416</xdr:rowOff>
    </xdr:from>
    <xdr:to>
      <xdr:col>71</xdr:col>
      <xdr:colOff>177800</xdr:colOff>
      <xdr:row>79</xdr:row>
      <xdr:rowOff>13303</xdr:rowOff>
    </xdr:to>
    <xdr:cxnSp macro="">
      <xdr:nvCxnSpPr>
        <xdr:cNvPr id="657" name="直線コネクタ 656"/>
        <xdr:cNvCxnSpPr/>
      </xdr:nvCxnSpPr>
      <xdr:spPr>
        <a:xfrm flipV="1">
          <a:off x="12814300" y="13520516"/>
          <a:ext cx="889000" cy="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103626</xdr:rowOff>
    </xdr:from>
    <xdr:to>
      <xdr:col>72</xdr:col>
      <xdr:colOff>38100</xdr:colOff>
      <xdr:row>79</xdr:row>
      <xdr:rowOff>33776</xdr:rowOff>
    </xdr:to>
    <xdr:sp macro="" textlink="">
      <xdr:nvSpPr>
        <xdr:cNvPr id="658" name="フローチャート: 判断 657"/>
        <xdr:cNvSpPr/>
      </xdr:nvSpPr>
      <xdr:spPr>
        <a:xfrm>
          <a:off x="13652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24903</xdr:rowOff>
    </xdr:from>
    <xdr:ext cx="469744" cy="259045"/>
    <xdr:sp macro="" textlink="">
      <xdr:nvSpPr>
        <xdr:cNvPr id="659" name="テキスト ボックス 658"/>
        <xdr:cNvSpPr txBox="1"/>
      </xdr:nvSpPr>
      <xdr:spPr>
        <a:xfrm>
          <a:off x="13468428" y="1356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42190</xdr:rowOff>
    </xdr:from>
    <xdr:to>
      <xdr:col>67</xdr:col>
      <xdr:colOff>101600</xdr:colOff>
      <xdr:row>78</xdr:row>
      <xdr:rowOff>143790</xdr:rowOff>
    </xdr:to>
    <xdr:sp macro="" textlink="">
      <xdr:nvSpPr>
        <xdr:cNvPr id="660" name="フローチャート: 判断 659"/>
        <xdr:cNvSpPr/>
      </xdr:nvSpPr>
      <xdr:spPr>
        <a:xfrm>
          <a:off x="12763500" y="134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160317</xdr:rowOff>
    </xdr:from>
    <xdr:ext cx="469744" cy="259045"/>
    <xdr:sp macro="" textlink="">
      <xdr:nvSpPr>
        <xdr:cNvPr id="661" name="テキスト ボックス 660"/>
        <xdr:cNvSpPr txBox="1"/>
      </xdr:nvSpPr>
      <xdr:spPr>
        <a:xfrm>
          <a:off x="12579428" y="1319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144793</xdr:rowOff>
    </xdr:from>
    <xdr:to>
      <xdr:col>85</xdr:col>
      <xdr:colOff>177800</xdr:colOff>
      <xdr:row>79</xdr:row>
      <xdr:rowOff>74943</xdr:rowOff>
    </xdr:to>
    <xdr:sp macro="" textlink="">
      <xdr:nvSpPr>
        <xdr:cNvPr id="667" name="楕円 666"/>
        <xdr:cNvSpPr/>
      </xdr:nvSpPr>
      <xdr:spPr>
        <a:xfrm>
          <a:off x="16268700" y="135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59720</xdr:rowOff>
    </xdr:from>
    <xdr:ext cx="469744" cy="259045"/>
    <xdr:sp macro="" textlink="">
      <xdr:nvSpPr>
        <xdr:cNvPr id="668" name="災害復旧費該当値テキスト"/>
        <xdr:cNvSpPr txBox="1"/>
      </xdr:nvSpPr>
      <xdr:spPr>
        <a:xfrm>
          <a:off x="16370300" y="1343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148907</xdr:rowOff>
    </xdr:from>
    <xdr:to>
      <xdr:col>81</xdr:col>
      <xdr:colOff>101600</xdr:colOff>
      <xdr:row>79</xdr:row>
      <xdr:rowOff>79057</xdr:rowOff>
    </xdr:to>
    <xdr:sp macro="" textlink="">
      <xdr:nvSpPr>
        <xdr:cNvPr id="669" name="楕円 668"/>
        <xdr:cNvSpPr/>
      </xdr:nvSpPr>
      <xdr:spPr>
        <a:xfrm>
          <a:off x="15430500" y="1352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70184</xdr:rowOff>
    </xdr:from>
    <xdr:ext cx="378565" cy="259045"/>
    <xdr:sp macro="" textlink="">
      <xdr:nvSpPr>
        <xdr:cNvPr id="670" name="テキスト ボックス 669"/>
        <xdr:cNvSpPr txBox="1"/>
      </xdr:nvSpPr>
      <xdr:spPr>
        <a:xfrm>
          <a:off x="15292017" y="1361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101682</xdr:rowOff>
    </xdr:from>
    <xdr:to>
      <xdr:col>76</xdr:col>
      <xdr:colOff>165100</xdr:colOff>
      <xdr:row>79</xdr:row>
      <xdr:rowOff>31832</xdr:rowOff>
    </xdr:to>
    <xdr:sp macro="" textlink="">
      <xdr:nvSpPr>
        <xdr:cNvPr id="671" name="楕円 670"/>
        <xdr:cNvSpPr/>
      </xdr:nvSpPr>
      <xdr:spPr>
        <a:xfrm>
          <a:off x="14541500" y="134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22959</xdr:rowOff>
    </xdr:from>
    <xdr:ext cx="469744" cy="259045"/>
    <xdr:sp macro="" textlink="">
      <xdr:nvSpPr>
        <xdr:cNvPr id="672" name="テキスト ボックス 671"/>
        <xdr:cNvSpPr txBox="1"/>
      </xdr:nvSpPr>
      <xdr:spPr>
        <a:xfrm>
          <a:off x="14357428" y="135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96616</xdr:rowOff>
    </xdr:from>
    <xdr:to>
      <xdr:col>72</xdr:col>
      <xdr:colOff>38100</xdr:colOff>
      <xdr:row>79</xdr:row>
      <xdr:rowOff>26766</xdr:rowOff>
    </xdr:to>
    <xdr:sp macro="" textlink="">
      <xdr:nvSpPr>
        <xdr:cNvPr id="673" name="楕円 672"/>
        <xdr:cNvSpPr/>
      </xdr:nvSpPr>
      <xdr:spPr>
        <a:xfrm>
          <a:off x="13652500" y="1346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43293</xdr:rowOff>
    </xdr:from>
    <xdr:ext cx="469744" cy="259045"/>
    <xdr:sp macro="" textlink="">
      <xdr:nvSpPr>
        <xdr:cNvPr id="674" name="テキスト ボックス 673"/>
        <xdr:cNvSpPr txBox="1"/>
      </xdr:nvSpPr>
      <xdr:spPr>
        <a:xfrm>
          <a:off x="13468428" y="1324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133953</xdr:rowOff>
    </xdr:from>
    <xdr:to>
      <xdr:col>67</xdr:col>
      <xdr:colOff>101600</xdr:colOff>
      <xdr:row>79</xdr:row>
      <xdr:rowOff>64103</xdr:rowOff>
    </xdr:to>
    <xdr:sp macro="" textlink="">
      <xdr:nvSpPr>
        <xdr:cNvPr id="675" name="楕円 674"/>
        <xdr:cNvSpPr/>
      </xdr:nvSpPr>
      <xdr:spPr>
        <a:xfrm>
          <a:off x="12763500" y="1350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55230</xdr:rowOff>
    </xdr:from>
    <xdr:ext cx="469744" cy="259045"/>
    <xdr:sp macro="" textlink="">
      <xdr:nvSpPr>
        <xdr:cNvPr id="676" name="テキスト ボックス 675"/>
        <xdr:cNvSpPr txBox="1"/>
      </xdr:nvSpPr>
      <xdr:spPr>
        <a:xfrm>
          <a:off x="12579428" y="1359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7" name="テキスト ボックス 68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8" name="直線コネクタ 68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9" name="テキスト ボックス 688"/>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90" name="直線コネクタ 68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1" name="テキスト ボックス 69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2" name="直線コネクタ 69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3" name="テキスト ボックス 69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4" name="直線コネクタ 69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5" name="テキスト ボックス 69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6" name="直線コネクタ 69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7" name="テキスト ボックス 69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118872</xdr:rowOff>
    </xdr:from>
    <xdr:to>
      <xdr:col>85</xdr:col>
      <xdr:colOff>126364</xdr:colOff>
      <xdr:row>99</xdr:row>
      <xdr:rowOff>137567</xdr:rowOff>
    </xdr:to>
    <xdr:cxnSp macro="">
      <xdr:nvCxnSpPr>
        <xdr:cNvPr id="701" name="直線コネクタ 700"/>
        <xdr:cNvCxnSpPr/>
      </xdr:nvCxnSpPr>
      <xdr:spPr>
        <a:xfrm flipV="1">
          <a:off x="16317595" y="15549372"/>
          <a:ext cx="1269" cy="15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141394</xdr:rowOff>
    </xdr:from>
    <xdr:ext cx="534377" cy="259045"/>
    <xdr:sp macro="" textlink="">
      <xdr:nvSpPr>
        <xdr:cNvPr id="702" name="公債費最小値テキスト"/>
        <xdr:cNvSpPr txBox="1"/>
      </xdr:nvSpPr>
      <xdr:spPr>
        <a:xfrm>
          <a:off x="16370300" y="171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137567</xdr:rowOff>
    </xdr:from>
    <xdr:to>
      <xdr:col>86</xdr:col>
      <xdr:colOff>25400</xdr:colOff>
      <xdr:row>99</xdr:row>
      <xdr:rowOff>137567</xdr:rowOff>
    </xdr:to>
    <xdr:cxnSp macro="">
      <xdr:nvCxnSpPr>
        <xdr:cNvPr id="703" name="直線コネクタ 702"/>
        <xdr:cNvCxnSpPr/>
      </xdr:nvCxnSpPr>
      <xdr:spPr>
        <a:xfrm>
          <a:off x="16230600" y="1711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65549</xdr:rowOff>
    </xdr:from>
    <xdr:ext cx="599010" cy="259045"/>
    <xdr:sp macro="" textlink="">
      <xdr:nvSpPr>
        <xdr:cNvPr id="704" name="公債費最大値テキスト"/>
        <xdr:cNvSpPr txBox="1"/>
      </xdr:nvSpPr>
      <xdr:spPr>
        <a:xfrm>
          <a:off x="16370300" y="1532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118872</xdr:rowOff>
    </xdr:from>
    <xdr:to>
      <xdr:col>86</xdr:col>
      <xdr:colOff>25400</xdr:colOff>
      <xdr:row>90</xdr:row>
      <xdr:rowOff>118872</xdr:rowOff>
    </xdr:to>
    <xdr:cxnSp macro="">
      <xdr:nvCxnSpPr>
        <xdr:cNvPr id="705" name="直線コネクタ 704"/>
        <xdr:cNvCxnSpPr/>
      </xdr:nvCxnSpPr>
      <xdr:spPr>
        <a:xfrm>
          <a:off x="16230600" y="1554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142253</xdr:rowOff>
    </xdr:from>
    <xdr:to>
      <xdr:col>85</xdr:col>
      <xdr:colOff>127000</xdr:colOff>
      <xdr:row>99</xdr:row>
      <xdr:rowOff>13729</xdr:rowOff>
    </xdr:to>
    <xdr:cxnSp macro="">
      <xdr:nvCxnSpPr>
        <xdr:cNvPr id="706" name="直線コネクタ 705"/>
        <xdr:cNvCxnSpPr/>
      </xdr:nvCxnSpPr>
      <xdr:spPr>
        <a:xfrm flipV="1">
          <a:off x="15481300" y="16944353"/>
          <a:ext cx="8382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33914</xdr:rowOff>
    </xdr:from>
    <xdr:ext cx="534377" cy="259045"/>
    <xdr:sp macro="" textlink="">
      <xdr:nvSpPr>
        <xdr:cNvPr id="707" name="公債費平均値テキスト"/>
        <xdr:cNvSpPr txBox="1"/>
      </xdr:nvSpPr>
      <xdr:spPr>
        <a:xfrm>
          <a:off x="16370300" y="16493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11037</xdr:rowOff>
    </xdr:from>
    <xdr:to>
      <xdr:col>85</xdr:col>
      <xdr:colOff>177800</xdr:colOff>
      <xdr:row>97</xdr:row>
      <xdr:rowOff>112637</xdr:rowOff>
    </xdr:to>
    <xdr:sp macro="" textlink="">
      <xdr:nvSpPr>
        <xdr:cNvPr id="708" name="フローチャート: 判断 707"/>
        <xdr:cNvSpPr/>
      </xdr:nvSpPr>
      <xdr:spPr>
        <a:xfrm>
          <a:off x="162687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13729</xdr:rowOff>
    </xdr:from>
    <xdr:to>
      <xdr:col>81</xdr:col>
      <xdr:colOff>50800</xdr:colOff>
      <xdr:row>99</xdr:row>
      <xdr:rowOff>32956</xdr:rowOff>
    </xdr:to>
    <xdr:cxnSp macro="">
      <xdr:nvCxnSpPr>
        <xdr:cNvPr id="709" name="直線コネクタ 708"/>
        <xdr:cNvCxnSpPr/>
      </xdr:nvCxnSpPr>
      <xdr:spPr>
        <a:xfrm flipV="1">
          <a:off x="14592300" y="16987279"/>
          <a:ext cx="889000" cy="1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23025</xdr:rowOff>
    </xdr:from>
    <xdr:to>
      <xdr:col>81</xdr:col>
      <xdr:colOff>101600</xdr:colOff>
      <xdr:row>97</xdr:row>
      <xdr:rowOff>124625</xdr:rowOff>
    </xdr:to>
    <xdr:sp macro="" textlink="">
      <xdr:nvSpPr>
        <xdr:cNvPr id="710" name="フローチャート: 判断 709"/>
        <xdr:cNvSpPr/>
      </xdr:nvSpPr>
      <xdr:spPr>
        <a:xfrm>
          <a:off x="15430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141152</xdr:rowOff>
    </xdr:from>
    <xdr:ext cx="534377" cy="259045"/>
    <xdr:sp macro="" textlink="">
      <xdr:nvSpPr>
        <xdr:cNvPr id="711" name="テキスト ボックス 710"/>
        <xdr:cNvSpPr txBox="1"/>
      </xdr:nvSpPr>
      <xdr:spPr>
        <a:xfrm>
          <a:off x="15214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32956</xdr:rowOff>
    </xdr:from>
    <xdr:to>
      <xdr:col>76</xdr:col>
      <xdr:colOff>114300</xdr:colOff>
      <xdr:row>99</xdr:row>
      <xdr:rowOff>61861</xdr:rowOff>
    </xdr:to>
    <xdr:cxnSp macro="">
      <xdr:nvCxnSpPr>
        <xdr:cNvPr id="712" name="直線コネクタ 711"/>
        <xdr:cNvCxnSpPr/>
      </xdr:nvCxnSpPr>
      <xdr:spPr>
        <a:xfrm flipV="1">
          <a:off x="13703300" y="17006506"/>
          <a:ext cx="889000" cy="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22670</xdr:rowOff>
    </xdr:from>
    <xdr:to>
      <xdr:col>76</xdr:col>
      <xdr:colOff>165100</xdr:colOff>
      <xdr:row>97</xdr:row>
      <xdr:rowOff>124270</xdr:rowOff>
    </xdr:to>
    <xdr:sp macro="" textlink="">
      <xdr:nvSpPr>
        <xdr:cNvPr id="713" name="フローチャート: 判断 712"/>
        <xdr:cNvSpPr/>
      </xdr:nvSpPr>
      <xdr:spPr>
        <a:xfrm>
          <a:off x="14541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140797</xdr:rowOff>
    </xdr:from>
    <xdr:ext cx="534377" cy="259045"/>
    <xdr:sp macro="" textlink="">
      <xdr:nvSpPr>
        <xdr:cNvPr id="714" name="テキスト ボックス 713"/>
        <xdr:cNvSpPr txBox="1"/>
      </xdr:nvSpPr>
      <xdr:spPr>
        <a:xfrm>
          <a:off x="14325111" y="164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52299</xdr:rowOff>
    </xdr:from>
    <xdr:to>
      <xdr:col>71</xdr:col>
      <xdr:colOff>177800</xdr:colOff>
      <xdr:row>99</xdr:row>
      <xdr:rowOff>61861</xdr:rowOff>
    </xdr:to>
    <xdr:cxnSp macro="">
      <xdr:nvCxnSpPr>
        <xdr:cNvPr id="715" name="直線コネクタ 714"/>
        <xdr:cNvCxnSpPr/>
      </xdr:nvCxnSpPr>
      <xdr:spPr>
        <a:xfrm>
          <a:off x="12814300" y="17025849"/>
          <a:ext cx="889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61964</xdr:rowOff>
    </xdr:from>
    <xdr:to>
      <xdr:col>72</xdr:col>
      <xdr:colOff>38100</xdr:colOff>
      <xdr:row>97</xdr:row>
      <xdr:rowOff>163564</xdr:rowOff>
    </xdr:to>
    <xdr:sp macro="" textlink="">
      <xdr:nvSpPr>
        <xdr:cNvPr id="716" name="フローチャート: 判断 715"/>
        <xdr:cNvSpPr/>
      </xdr:nvSpPr>
      <xdr:spPr>
        <a:xfrm>
          <a:off x="13652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8641</xdr:rowOff>
    </xdr:from>
    <xdr:ext cx="534377" cy="259045"/>
    <xdr:sp macro="" textlink="">
      <xdr:nvSpPr>
        <xdr:cNvPr id="717" name="テキスト ボックス 716"/>
        <xdr:cNvSpPr txBox="1"/>
      </xdr:nvSpPr>
      <xdr:spPr>
        <a:xfrm>
          <a:off x="13436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96329</xdr:rowOff>
    </xdr:from>
    <xdr:to>
      <xdr:col>67</xdr:col>
      <xdr:colOff>101600</xdr:colOff>
      <xdr:row>98</xdr:row>
      <xdr:rowOff>26479</xdr:rowOff>
    </xdr:to>
    <xdr:sp macro="" textlink="">
      <xdr:nvSpPr>
        <xdr:cNvPr id="718" name="フローチャート: 判断 717"/>
        <xdr:cNvSpPr/>
      </xdr:nvSpPr>
      <xdr:spPr>
        <a:xfrm>
          <a:off x="12763500" y="1672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43006</xdr:rowOff>
    </xdr:from>
    <xdr:ext cx="534377" cy="259045"/>
    <xdr:sp macro="" textlink="">
      <xdr:nvSpPr>
        <xdr:cNvPr id="719" name="テキスト ボックス 718"/>
        <xdr:cNvSpPr txBox="1"/>
      </xdr:nvSpPr>
      <xdr:spPr>
        <a:xfrm>
          <a:off x="12547111" y="1650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91453</xdr:rowOff>
    </xdr:from>
    <xdr:to>
      <xdr:col>85</xdr:col>
      <xdr:colOff>177800</xdr:colOff>
      <xdr:row>99</xdr:row>
      <xdr:rowOff>21603</xdr:rowOff>
    </xdr:to>
    <xdr:sp macro="" textlink="">
      <xdr:nvSpPr>
        <xdr:cNvPr id="725" name="楕円 724"/>
        <xdr:cNvSpPr/>
      </xdr:nvSpPr>
      <xdr:spPr>
        <a:xfrm>
          <a:off x="16268700" y="1689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69880</xdr:rowOff>
    </xdr:from>
    <xdr:ext cx="534377" cy="259045"/>
    <xdr:sp macro="" textlink="">
      <xdr:nvSpPr>
        <xdr:cNvPr id="726" name="公債費該当値テキスト"/>
        <xdr:cNvSpPr txBox="1"/>
      </xdr:nvSpPr>
      <xdr:spPr>
        <a:xfrm>
          <a:off x="16370300" y="1687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134379</xdr:rowOff>
    </xdr:from>
    <xdr:to>
      <xdr:col>81</xdr:col>
      <xdr:colOff>101600</xdr:colOff>
      <xdr:row>99</xdr:row>
      <xdr:rowOff>64529</xdr:rowOff>
    </xdr:to>
    <xdr:sp macro="" textlink="">
      <xdr:nvSpPr>
        <xdr:cNvPr id="727" name="楕円 726"/>
        <xdr:cNvSpPr/>
      </xdr:nvSpPr>
      <xdr:spPr>
        <a:xfrm>
          <a:off x="15430500" y="1693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55656</xdr:rowOff>
    </xdr:from>
    <xdr:ext cx="534377" cy="259045"/>
    <xdr:sp macro="" textlink="">
      <xdr:nvSpPr>
        <xdr:cNvPr id="728" name="テキスト ボックス 727"/>
        <xdr:cNvSpPr txBox="1"/>
      </xdr:nvSpPr>
      <xdr:spPr>
        <a:xfrm>
          <a:off x="15214111" y="1702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153606</xdr:rowOff>
    </xdr:from>
    <xdr:to>
      <xdr:col>76</xdr:col>
      <xdr:colOff>165100</xdr:colOff>
      <xdr:row>99</xdr:row>
      <xdr:rowOff>83756</xdr:rowOff>
    </xdr:to>
    <xdr:sp macro="" textlink="">
      <xdr:nvSpPr>
        <xdr:cNvPr id="729" name="楕円 728"/>
        <xdr:cNvSpPr/>
      </xdr:nvSpPr>
      <xdr:spPr>
        <a:xfrm>
          <a:off x="14541500" y="169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74883</xdr:rowOff>
    </xdr:from>
    <xdr:ext cx="534377" cy="259045"/>
    <xdr:sp macro="" textlink="">
      <xdr:nvSpPr>
        <xdr:cNvPr id="730" name="テキスト ボックス 729"/>
        <xdr:cNvSpPr txBox="1"/>
      </xdr:nvSpPr>
      <xdr:spPr>
        <a:xfrm>
          <a:off x="14325111" y="1704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11061</xdr:rowOff>
    </xdr:from>
    <xdr:to>
      <xdr:col>72</xdr:col>
      <xdr:colOff>38100</xdr:colOff>
      <xdr:row>99</xdr:row>
      <xdr:rowOff>112661</xdr:rowOff>
    </xdr:to>
    <xdr:sp macro="" textlink="">
      <xdr:nvSpPr>
        <xdr:cNvPr id="731" name="楕円 730"/>
        <xdr:cNvSpPr/>
      </xdr:nvSpPr>
      <xdr:spPr>
        <a:xfrm>
          <a:off x="13652500" y="1698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103788</xdr:rowOff>
    </xdr:from>
    <xdr:ext cx="534377" cy="259045"/>
    <xdr:sp macro="" textlink="">
      <xdr:nvSpPr>
        <xdr:cNvPr id="732" name="テキスト ボックス 731"/>
        <xdr:cNvSpPr txBox="1"/>
      </xdr:nvSpPr>
      <xdr:spPr>
        <a:xfrm>
          <a:off x="13436111" y="1707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1499</xdr:rowOff>
    </xdr:from>
    <xdr:to>
      <xdr:col>67</xdr:col>
      <xdr:colOff>101600</xdr:colOff>
      <xdr:row>99</xdr:row>
      <xdr:rowOff>103099</xdr:rowOff>
    </xdr:to>
    <xdr:sp macro="" textlink="">
      <xdr:nvSpPr>
        <xdr:cNvPr id="733" name="楕円 732"/>
        <xdr:cNvSpPr/>
      </xdr:nvSpPr>
      <xdr:spPr>
        <a:xfrm>
          <a:off x="12763500" y="1697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94226</xdr:rowOff>
    </xdr:from>
    <xdr:ext cx="534377" cy="259045"/>
    <xdr:sp macro="" textlink="">
      <xdr:nvSpPr>
        <xdr:cNvPr id="734" name="テキスト ボックス 733"/>
        <xdr:cNvSpPr txBox="1"/>
      </xdr:nvSpPr>
      <xdr:spPr>
        <a:xfrm>
          <a:off x="12547111" y="1706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29809</xdr:rowOff>
    </xdr:from>
    <xdr:to>
      <xdr:col>116</xdr:col>
      <xdr:colOff>62864</xdr:colOff>
      <xdr:row>39</xdr:row>
      <xdr:rowOff>98878</xdr:rowOff>
    </xdr:to>
    <xdr:cxnSp macro="">
      <xdr:nvCxnSpPr>
        <xdr:cNvPr id="760" name="直線コネクタ 759"/>
        <xdr:cNvCxnSpPr/>
      </xdr:nvCxnSpPr>
      <xdr:spPr>
        <a:xfrm flipV="1">
          <a:off x="22159595" y="5173309"/>
          <a:ext cx="1269" cy="161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147936</xdr:rowOff>
    </xdr:from>
    <xdr:ext cx="469744" cy="259045"/>
    <xdr:sp macro="" textlink="">
      <xdr:nvSpPr>
        <xdr:cNvPr id="763" name="諸支出金最大値テキスト"/>
        <xdr:cNvSpPr txBox="1"/>
      </xdr:nvSpPr>
      <xdr:spPr>
        <a:xfrm>
          <a:off x="22212300" y="494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29809</xdr:rowOff>
    </xdr:from>
    <xdr:to>
      <xdr:col>116</xdr:col>
      <xdr:colOff>152400</xdr:colOff>
      <xdr:row>30</xdr:row>
      <xdr:rowOff>29809</xdr:rowOff>
    </xdr:to>
    <xdr:cxnSp macro="">
      <xdr:nvCxnSpPr>
        <xdr:cNvPr id="764" name="直線コネクタ 763"/>
        <xdr:cNvCxnSpPr/>
      </xdr:nvCxnSpPr>
      <xdr:spPr>
        <a:xfrm>
          <a:off x="22072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16418</xdr:rowOff>
    </xdr:from>
    <xdr:ext cx="378565" cy="259045"/>
    <xdr:sp macro="" textlink="">
      <xdr:nvSpPr>
        <xdr:cNvPr id="766" name="諸支出金平均値テキスト"/>
        <xdr:cNvSpPr txBox="1"/>
      </xdr:nvSpPr>
      <xdr:spPr>
        <a:xfrm>
          <a:off x="22212300" y="653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164991</xdr:rowOff>
    </xdr:from>
    <xdr:to>
      <xdr:col>116</xdr:col>
      <xdr:colOff>114300</xdr:colOff>
      <xdr:row>39</xdr:row>
      <xdr:rowOff>95141</xdr:rowOff>
    </xdr:to>
    <xdr:sp macro="" textlink="">
      <xdr:nvSpPr>
        <xdr:cNvPr id="767" name="フローチャート: 判断 766"/>
        <xdr:cNvSpPr/>
      </xdr:nvSpPr>
      <xdr:spPr>
        <a:xfrm>
          <a:off x="22110700" y="668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76509</xdr:rowOff>
    </xdr:from>
    <xdr:to>
      <xdr:col>111</xdr:col>
      <xdr:colOff>177800</xdr:colOff>
      <xdr:row>39</xdr:row>
      <xdr:rowOff>98878</xdr:rowOff>
    </xdr:to>
    <xdr:cxnSp macro="">
      <xdr:nvCxnSpPr>
        <xdr:cNvPr id="768" name="直線コネクタ 767"/>
        <xdr:cNvCxnSpPr/>
      </xdr:nvCxnSpPr>
      <xdr:spPr>
        <a:xfrm>
          <a:off x="20434300" y="6591609"/>
          <a:ext cx="889000" cy="19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126292</xdr:rowOff>
    </xdr:from>
    <xdr:to>
      <xdr:col>112</xdr:col>
      <xdr:colOff>38100</xdr:colOff>
      <xdr:row>39</xdr:row>
      <xdr:rowOff>56442</xdr:rowOff>
    </xdr:to>
    <xdr:sp macro="" textlink="">
      <xdr:nvSpPr>
        <xdr:cNvPr id="769" name="フローチャート: 判断 768"/>
        <xdr:cNvSpPr/>
      </xdr:nvSpPr>
      <xdr:spPr>
        <a:xfrm>
          <a:off x="21272500" y="664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72969</xdr:rowOff>
    </xdr:from>
    <xdr:ext cx="378565" cy="259045"/>
    <xdr:sp macro="" textlink="">
      <xdr:nvSpPr>
        <xdr:cNvPr id="770" name="テキスト ボックス 769"/>
        <xdr:cNvSpPr txBox="1"/>
      </xdr:nvSpPr>
      <xdr:spPr>
        <a:xfrm>
          <a:off x="21134017" y="641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76509</xdr:rowOff>
    </xdr:from>
    <xdr:to>
      <xdr:col>107</xdr:col>
      <xdr:colOff>50800</xdr:colOff>
      <xdr:row>39</xdr:row>
      <xdr:rowOff>98878</xdr:rowOff>
    </xdr:to>
    <xdr:cxnSp macro="">
      <xdr:nvCxnSpPr>
        <xdr:cNvPr id="771" name="直線コネクタ 770"/>
        <xdr:cNvCxnSpPr/>
      </xdr:nvCxnSpPr>
      <xdr:spPr>
        <a:xfrm flipV="1">
          <a:off x="19545300" y="6591609"/>
          <a:ext cx="889000" cy="19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120087</xdr:rowOff>
    </xdr:from>
    <xdr:to>
      <xdr:col>107</xdr:col>
      <xdr:colOff>101600</xdr:colOff>
      <xdr:row>39</xdr:row>
      <xdr:rowOff>50237</xdr:rowOff>
    </xdr:to>
    <xdr:sp macro="" textlink="">
      <xdr:nvSpPr>
        <xdr:cNvPr id="772" name="フローチャート: 判断 771"/>
        <xdr:cNvSpPr/>
      </xdr:nvSpPr>
      <xdr:spPr>
        <a:xfrm>
          <a:off x="20383500" y="663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41364</xdr:rowOff>
    </xdr:from>
    <xdr:ext cx="378565" cy="259045"/>
    <xdr:sp macro="" textlink="">
      <xdr:nvSpPr>
        <xdr:cNvPr id="773" name="テキスト ボックス 772"/>
        <xdr:cNvSpPr txBox="1"/>
      </xdr:nvSpPr>
      <xdr:spPr>
        <a:xfrm>
          <a:off x="20245017" y="6727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53649</xdr:rowOff>
    </xdr:from>
    <xdr:to>
      <xdr:col>102</xdr:col>
      <xdr:colOff>114300</xdr:colOff>
      <xdr:row>39</xdr:row>
      <xdr:rowOff>98878</xdr:rowOff>
    </xdr:to>
    <xdr:cxnSp macro="">
      <xdr:nvCxnSpPr>
        <xdr:cNvPr id="774" name="直線コネクタ 773"/>
        <xdr:cNvCxnSpPr/>
      </xdr:nvCxnSpPr>
      <xdr:spPr>
        <a:xfrm>
          <a:off x="18656300" y="6568749"/>
          <a:ext cx="889000" cy="21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167767</xdr:rowOff>
    </xdr:from>
    <xdr:to>
      <xdr:col>102</xdr:col>
      <xdr:colOff>165100</xdr:colOff>
      <xdr:row>39</xdr:row>
      <xdr:rowOff>97917</xdr:rowOff>
    </xdr:to>
    <xdr:sp macro="" textlink="">
      <xdr:nvSpPr>
        <xdr:cNvPr id="775" name="フローチャート: 判断 774"/>
        <xdr:cNvSpPr/>
      </xdr:nvSpPr>
      <xdr:spPr>
        <a:xfrm>
          <a:off x="19494500" y="66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114444</xdr:rowOff>
    </xdr:from>
    <xdr:ext cx="378565" cy="259045"/>
    <xdr:sp macro="" textlink="">
      <xdr:nvSpPr>
        <xdr:cNvPr id="776" name="テキスト ボックス 775"/>
        <xdr:cNvSpPr txBox="1"/>
      </xdr:nvSpPr>
      <xdr:spPr>
        <a:xfrm>
          <a:off x="19356017" y="6458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37628</xdr:rowOff>
    </xdr:from>
    <xdr:to>
      <xdr:col>98</xdr:col>
      <xdr:colOff>38100</xdr:colOff>
      <xdr:row>39</xdr:row>
      <xdr:rowOff>139228</xdr:rowOff>
    </xdr:to>
    <xdr:sp macro="" textlink="">
      <xdr:nvSpPr>
        <xdr:cNvPr id="777" name="フローチャート: 判断 776"/>
        <xdr:cNvSpPr/>
      </xdr:nvSpPr>
      <xdr:spPr>
        <a:xfrm>
          <a:off x="18605500" y="672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130355</xdr:rowOff>
    </xdr:from>
    <xdr:ext cx="313932" cy="259045"/>
    <xdr:sp macro="" textlink="">
      <xdr:nvSpPr>
        <xdr:cNvPr id="778" name="テキスト ボックス 777"/>
        <xdr:cNvSpPr txBox="1"/>
      </xdr:nvSpPr>
      <xdr:spPr>
        <a:xfrm>
          <a:off x="18499333" y="68169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143418</xdr:rowOff>
    </xdr:from>
    <xdr:ext cx="249299" cy="259045"/>
    <xdr:sp macro="" textlink="">
      <xdr:nvSpPr>
        <xdr:cNvPr id="785" name="諸支出金該当値テキスト"/>
        <xdr:cNvSpPr txBox="1"/>
      </xdr:nvSpPr>
      <xdr:spPr>
        <a:xfrm>
          <a:off x="22212300" y="665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25709</xdr:rowOff>
    </xdr:from>
    <xdr:to>
      <xdr:col>107</xdr:col>
      <xdr:colOff>101600</xdr:colOff>
      <xdr:row>38</xdr:row>
      <xdr:rowOff>127309</xdr:rowOff>
    </xdr:to>
    <xdr:sp macro="" textlink="">
      <xdr:nvSpPr>
        <xdr:cNvPr id="788" name="楕円 787"/>
        <xdr:cNvSpPr/>
      </xdr:nvSpPr>
      <xdr:spPr>
        <a:xfrm>
          <a:off x="20383500" y="654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143836</xdr:rowOff>
    </xdr:from>
    <xdr:ext cx="469744" cy="259045"/>
    <xdr:sp macro="" textlink="">
      <xdr:nvSpPr>
        <xdr:cNvPr id="789" name="テキスト ボックス 788"/>
        <xdr:cNvSpPr txBox="1"/>
      </xdr:nvSpPr>
      <xdr:spPr>
        <a:xfrm>
          <a:off x="20199428" y="631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2849</xdr:rowOff>
    </xdr:from>
    <xdr:to>
      <xdr:col>98</xdr:col>
      <xdr:colOff>38100</xdr:colOff>
      <xdr:row>38</xdr:row>
      <xdr:rowOff>104449</xdr:rowOff>
    </xdr:to>
    <xdr:sp macro="" textlink="">
      <xdr:nvSpPr>
        <xdr:cNvPr id="792" name="楕円 791"/>
        <xdr:cNvSpPr/>
      </xdr:nvSpPr>
      <xdr:spPr>
        <a:xfrm>
          <a:off x="18605500" y="651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120975</xdr:rowOff>
    </xdr:from>
    <xdr:ext cx="469744" cy="259045"/>
    <xdr:sp macro="" textlink="">
      <xdr:nvSpPr>
        <xdr:cNvPr id="793" name="テキスト ボックス 792"/>
        <xdr:cNvSpPr txBox="1"/>
      </xdr:nvSpPr>
      <xdr:spPr>
        <a:xfrm>
          <a:off x="18421428" y="629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において旧沢田中学校利活用事業の終了や基金積立金の減少、衛生費において石川地方生活環境施設組合負担金の縮小などを要因にそれぞれ前年度を下回った。一方、農林水産業費において県営の農道整備やほ場整備に係る負担金の増加、土木費において文教福祉複合施設整備費や道路新設改良費の増加により前年度を上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は、近年実施した大規模事業の公債費負担に備え、減債基金に積立を行ったこと、前年度歳計剰余金の法定処分を確実に実施したこと、歳出予算の着実な執行と歳入予算の正確な見積りを徹底したことから、前年度をやや上回ったものの適正値の範囲内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今後も、会計年度独立の原則を念頭に置き、財政運営の最適化を目指す。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本町の全会計において赤字は発生せず黒字での決算となった。　</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今後も業務の効率化とコスト削減に努め、健全な財政維持を目指す。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78</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80</v>
      </c>
      <c r="C3" s="646"/>
      <c r="D3" s="646"/>
      <c r="E3" s="647"/>
      <c r="F3" s="647"/>
      <c r="G3" s="647"/>
      <c r="H3" s="647"/>
      <c r="I3" s="647"/>
      <c r="J3" s="647"/>
      <c r="K3" s="647"/>
      <c r="L3" s="647" t="s">
        <v>81</v>
      </c>
      <c r="M3" s="647"/>
      <c r="N3" s="647"/>
      <c r="O3" s="647"/>
      <c r="P3" s="647"/>
      <c r="Q3" s="647"/>
      <c r="R3" s="650"/>
      <c r="S3" s="650"/>
      <c r="T3" s="650"/>
      <c r="U3" s="650"/>
      <c r="V3" s="651"/>
      <c r="W3" s="544" t="s">
        <v>82</v>
      </c>
      <c r="X3" s="545"/>
      <c r="Y3" s="545"/>
      <c r="Z3" s="545"/>
      <c r="AA3" s="545"/>
      <c r="AB3" s="646"/>
      <c r="AC3" s="650" t="s">
        <v>83</v>
      </c>
      <c r="AD3" s="545"/>
      <c r="AE3" s="545"/>
      <c r="AF3" s="545"/>
      <c r="AG3" s="545"/>
      <c r="AH3" s="545"/>
      <c r="AI3" s="545"/>
      <c r="AJ3" s="545"/>
      <c r="AK3" s="545"/>
      <c r="AL3" s="612"/>
      <c r="AM3" s="544" t="s">
        <v>84</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85</v>
      </c>
      <c r="BO3" s="545"/>
      <c r="BP3" s="545"/>
      <c r="BQ3" s="545"/>
      <c r="BR3" s="545"/>
      <c r="BS3" s="545"/>
      <c r="BT3" s="545"/>
      <c r="BU3" s="612"/>
      <c r="BV3" s="544" t="s">
        <v>86</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87</v>
      </c>
      <c r="CU3" s="545"/>
      <c r="CV3" s="545"/>
      <c r="CW3" s="545"/>
      <c r="CX3" s="545"/>
      <c r="CY3" s="545"/>
      <c r="CZ3" s="545"/>
      <c r="DA3" s="612"/>
      <c r="DB3" s="544" t="s">
        <v>88</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89</v>
      </c>
      <c r="AZ4" s="458"/>
      <c r="BA4" s="458"/>
      <c r="BB4" s="458"/>
      <c r="BC4" s="458"/>
      <c r="BD4" s="458"/>
      <c r="BE4" s="458"/>
      <c r="BF4" s="458"/>
      <c r="BG4" s="458"/>
      <c r="BH4" s="458"/>
      <c r="BI4" s="458"/>
      <c r="BJ4" s="458"/>
      <c r="BK4" s="458"/>
      <c r="BL4" s="458"/>
      <c r="BM4" s="459"/>
      <c r="BN4" s="460">
        <v>7562692</v>
      </c>
      <c r="BO4" s="461"/>
      <c r="BP4" s="461"/>
      <c r="BQ4" s="461"/>
      <c r="BR4" s="461"/>
      <c r="BS4" s="461"/>
      <c r="BT4" s="461"/>
      <c r="BU4" s="462"/>
      <c r="BV4" s="460">
        <v>7827155</v>
      </c>
      <c r="BW4" s="461"/>
      <c r="BX4" s="461"/>
      <c r="BY4" s="461"/>
      <c r="BZ4" s="461"/>
      <c r="CA4" s="461"/>
      <c r="CB4" s="461"/>
      <c r="CC4" s="462"/>
      <c r="CD4" s="638" t="s">
        <v>90</v>
      </c>
      <c r="CE4" s="639"/>
      <c r="CF4" s="639"/>
      <c r="CG4" s="639"/>
      <c r="CH4" s="639"/>
      <c r="CI4" s="639"/>
      <c r="CJ4" s="639"/>
      <c r="CK4" s="639"/>
      <c r="CL4" s="639"/>
      <c r="CM4" s="639"/>
      <c r="CN4" s="639"/>
      <c r="CO4" s="639"/>
      <c r="CP4" s="639"/>
      <c r="CQ4" s="639"/>
      <c r="CR4" s="639"/>
      <c r="CS4" s="640"/>
      <c r="CT4" s="641">
        <v>5.2</v>
      </c>
      <c r="CU4" s="642"/>
      <c r="CV4" s="642"/>
      <c r="CW4" s="642"/>
      <c r="CX4" s="642"/>
      <c r="CY4" s="642"/>
      <c r="CZ4" s="642"/>
      <c r="DA4" s="643"/>
      <c r="DB4" s="641">
        <v>4.2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91</v>
      </c>
      <c r="AN5" s="439"/>
      <c r="AO5" s="439"/>
      <c r="AP5" s="439"/>
      <c r="AQ5" s="439"/>
      <c r="AR5" s="439"/>
      <c r="AS5" s="439"/>
      <c r="AT5" s="440"/>
      <c r="AU5" s="522" t="s">
        <v>92</v>
      </c>
      <c r="AV5" s="523"/>
      <c r="AW5" s="523"/>
      <c r="AX5" s="523"/>
      <c r="AY5" s="445" t="s">
        <v>93</v>
      </c>
      <c r="AZ5" s="446"/>
      <c r="BA5" s="446"/>
      <c r="BB5" s="446"/>
      <c r="BC5" s="446"/>
      <c r="BD5" s="446"/>
      <c r="BE5" s="446"/>
      <c r="BF5" s="446"/>
      <c r="BG5" s="446"/>
      <c r="BH5" s="446"/>
      <c r="BI5" s="446"/>
      <c r="BJ5" s="446"/>
      <c r="BK5" s="446"/>
      <c r="BL5" s="446"/>
      <c r="BM5" s="447"/>
      <c r="BN5" s="465">
        <v>7292810</v>
      </c>
      <c r="BO5" s="466"/>
      <c r="BP5" s="466"/>
      <c r="BQ5" s="466"/>
      <c r="BR5" s="466"/>
      <c r="BS5" s="466"/>
      <c r="BT5" s="466"/>
      <c r="BU5" s="467"/>
      <c r="BV5" s="465">
        <v>7599095</v>
      </c>
      <c r="BW5" s="466"/>
      <c r="BX5" s="466"/>
      <c r="BY5" s="466"/>
      <c r="BZ5" s="466"/>
      <c r="CA5" s="466"/>
      <c r="CB5" s="466"/>
      <c r="CC5" s="467"/>
      <c r="CD5" s="474" t="s">
        <v>94</v>
      </c>
      <c r="CE5" s="475"/>
      <c r="CF5" s="475"/>
      <c r="CG5" s="475"/>
      <c r="CH5" s="475"/>
      <c r="CI5" s="475"/>
      <c r="CJ5" s="475"/>
      <c r="CK5" s="475"/>
      <c r="CL5" s="475"/>
      <c r="CM5" s="475"/>
      <c r="CN5" s="475"/>
      <c r="CO5" s="475"/>
      <c r="CP5" s="475"/>
      <c r="CQ5" s="475"/>
      <c r="CR5" s="475"/>
      <c r="CS5" s="476"/>
      <c r="CT5" s="435">
        <v>85.9</v>
      </c>
      <c r="CU5" s="436"/>
      <c r="CV5" s="436"/>
      <c r="CW5" s="436"/>
      <c r="CX5" s="436"/>
      <c r="CY5" s="436"/>
      <c r="CZ5" s="436"/>
      <c r="DA5" s="437"/>
      <c r="DB5" s="435">
        <v>85.4</v>
      </c>
      <c r="DC5" s="436"/>
      <c r="DD5" s="436"/>
      <c r="DE5" s="436"/>
      <c r="DF5" s="436"/>
      <c r="DG5" s="436"/>
      <c r="DH5" s="436"/>
      <c r="DI5" s="437"/>
      <c r="DJ5" s="185"/>
      <c r="DK5" s="185"/>
      <c r="DL5" s="185"/>
      <c r="DM5" s="185"/>
      <c r="DN5" s="185"/>
      <c r="DO5" s="185"/>
    </row>
    <row r="6" spans="1:119" ht="18.75" customHeight="1" x14ac:dyDescent="0.15">
      <c r="A6" s="186"/>
      <c r="B6" s="618" t="s">
        <v>95</v>
      </c>
      <c r="C6" s="479"/>
      <c r="D6" s="479"/>
      <c r="E6" s="619"/>
      <c r="F6" s="619"/>
      <c r="G6" s="619"/>
      <c r="H6" s="619"/>
      <c r="I6" s="619"/>
      <c r="J6" s="619"/>
      <c r="K6" s="619"/>
      <c r="L6" s="619" t="s">
        <v>96</v>
      </c>
      <c r="M6" s="619"/>
      <c r="N6" s="619"/>
      <c r="O6" s="619"/>
      <c r="P6" s="619"/>
      <c r="Q6" s="619"/>
      <c r="R6" s="503"/>
      <c r="S6" s="503"/>
      <c r="T6" s="503"/>
      <c r="U6" s="503"/>
      <c r="V6" s="625"/>
      <c r="W6" s="556" t="s">
        <v>97</v>
      </c>
      <c r="X6" s="478"/>
      <c r="Y6" s="478"/>
      <c r="Z6" s="478"/>
      <c r="AA6" s="478"/>
      <c r="AB6" s="479"/>
      <c r="AC6" s="630" t="s">
        <v>98</v>
      </c>
      <c r="AD6" s="631"/>
      <c r="AE6" s="631"/>
      <c r="AF6" s="631"/>
      <c r="AG6" s="631"/>
      <c r="AH6" s="631"/>
      <c r="AI6" s="631"/>
      <c r="AJ6" s="631"/>
      <c r="AK6" s="631"/>
      <c r="AL6" s="632"/>
      <c r="AM6" s="534" t="s">
        <v>99</v>
      </c>
      <c r="AN6" s="439"/>
      <c r="AO6" s="439"/>
      <c r="AP6" s="439"/>
      <c r="AQ6" s="439"/>
      <c r="AR6" s="439"/>
      <c r="AS6" s="439"/>
      <c r="AT6" s="440"/>
      <c r="AU6" s="522" t="s">
        <v>92</v>
      </c>
      <c r="AV6" s="523"/>
      <c r="AW6" s="523"/>
      <c r="AX6" s="523"/>
      <c r="AY6" s="445" t="s">
        <v>100</v>
      </c>
      <c r="AZ6" s="446"/>
      <c r="BA6" s="446"/>
      <c r="BB6" s="446"/>
      <c r="BC6" s="446"/>
      <c r="BD6" s="446"/>
      <c r="BE6" s="446"/>
      <c r="BF6" s="446"/>
      <c r="BG6" s="446"/>
      <c r="BH6" s="446"/>
      <c r="BI6" s="446"/>
      <c r="BJ6" s="446"/>
      <c r="BK6" s="446"/>
      <c r="BL6" s="446"/>
      <c r="BM6" s="447"/>
      <c r="BN6" s="465">
        <v>269882</v>
      </c>
      <c r="BO6" s="466"/>
      <c r="BP6" s="466"/>
      <c r="BQ6" s="466"/>
      <c r="BR6" s="466"/>
      <c r="BS6" s="466"/>
      <c r="BT6" s="466"/>
      <c r="BU6" s="467"/>
      <c r="BV6" s="465">
        <v>228060</v>
      </c>
      <c r="BW6" s="466"/>
      <c r="BX6" s="466"/>
      <c r="BY6" s="466"/>
      <c r="BZ6" s="466"/>
      <c r="CA6" s="466"/>
      <c r="CB6" s="466"/>
      <c r="CC6" s="467"/>
      <c r="CD6" s="474" t="s">
        <v>101</v>
      </c>
      <c r="CE6" s="475"/>
      <c r="CF6" s="475"/>
      <c r="CG6" s="475"/>
      <c r="CH6" s="475"/>
      <c r="CI6" s="475"/>
      <c r="CJ6" s="475"/>
      <c r="CK6" s="475"/>
      <c r="CL6" s="475"/>
      <c r="CM6" s="475"/>
      <c r="CN6" s="475"/>
      <c r="CO6" s="475"/>
      <c r="CP6" s="475"/>
      <c r="CQ6" s="475"/>
      <c r="CR6" s="475"/>
      <c r="CS6" s="476"/>
      <c r="CT6" s="615">
        <v>90.5</v>
      </c>
      <c r="CU6" s="616"/>
      <c r="CV6" s="616"/>
      <c r="CW6" s="616"/>
      <c r="CX6" s="616"/>
      <c r="CY6" s="616"/>
      <c r="CZ6" s="616"/>
      <c r="DA6" s="617"/>
      <c r="DB6" s="615">
        <v>90</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102</v>
      </c>
      <c r="AN7" s="439"/>
      <c r="AO7" s="439"/>
      <c r="AP7" s="439"/>
      <c r="AQ7" s="439"/>
      <c r="AR7" s="439"/>
      <c r="AS7" s="439"/>
      <c r="AT7" s="440"/>
      <c r="AU7" s="522" t="s">
        <v>103</v>
      </c>
      <c r="AV7" s="523"/>
      <c r="AW7" s="523"/>
      <c r="AX7" s="523"/>
      <c r="AY7" s="445" t="s">
        <v>104</v>
      </c>
      <c r="AZ7" s="446"/>
      <c r="BA7" s="446"/>
      <c r="BB7" s="446"/>
      <c r="BC7" s="446"/>
      <c r="BD7" s="446"/>
      <c r="BE7" s="446"/>
      <c r="BF7" s="446"/>
      <c r="BG7" s="446"/>
      <c r="BH7" s="446"/>
      <c r="BI7" s="446"/>
      <c r="BJ7" s="446"/>
      <c r="BK7" s="446"/>
      <c r="BL7" s="446"/>
      <c r="BM7" s="447"/>
      <c r="BN7" s="465">
        <v>39760</v>
      </c>
      <c r="BO7" s="466"/>
      <c r="BP7" s="466"/>
      <c r="BQ7" s="466"/>
      <c r="BR7" s="466"/>
      <c r="BS7" s="466"/>
      <c r="BT7" s="466"/>
      <c r="BU7" s="467"/>
      <c r="BV7" s="465">
        <v>42354</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4386070</v>
      </c>
      <c r="CU7" s="466"/>
      <c r="CV7" s="466"/>
      <c r="CW7" s="466"/>
      <c r="CX7" s="466"/>
      <c r="CY7" s="466"/>
      <c r="CZ7" s="466"/>
      <c r="DA7" s="467"/>
      <c r="DB7" s="465">
        <v>4437633</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92</v>
      </c>
      <c r="AV8" s="523"/>
      <c r="AW8" s="523"/>
      <c r="AX8" s="523"/>
      <c r="AY8" s="445" t="s">
        <v>107</v>
      </c>
      <c r="AZ8" s="446"/>
      <c r="BA8" s="446"/>
      <c r="BB8" s="446"/>
      <c r="BC8" s="446"/>
      <c r="BD8" s="446"/>
      <c r="BE8" s="446"/>
      <c r="BF8" s="446"/>
      <c r="BG8" s="446"/>
      <c r="BH8" s="446"/>
      <c r="BI8" s="446"/>
      <c r="BJ8" s="446"/>
      <c r="BK8" s="446"/>
      <c r="BL8" s="446"/>
      <c r="BM8" s="447"/>
      <c r="BN8" s="465">
        <v>230122</v>
      </c>
      <c r="BO8" s="466"/>
      <c r="BP8" s="466"/>
      <c r="BQ8" s="466"/>
      <c r="BR8" s="466"/>
      <c r="BS8" s="466"/>
      <c r="BT8" s="466"/>
      <c r="BU8" s="467"/>
      <c r="BV8" s="465">
        <v>185706</v>
      </c>
      <c r="BW8" s="466"/>
      <c r="BX8" s="466"/>
      <c r="BY8" s="466"/>
      <c r="BZ8" s="466"/>
      <c r="CA8" s="466"/>
      <c r="CB8" s="466"/>
      <c r="CC8" s="467"/>
      <c r="CD8" s="474" t="s">
        <v>108</v>
      </c>
      <c r="CE8" s="475"/>
      <c r="CF8" s="475"/>
      <c r="CG8" s="475"/>
      <c r="CH8" s="475"/>
      <c r="CI8" s="475"/>
      <c r="CJ8" s="475"/>
      <c r="CK8" s="475"/>
      <c r="CL8" s="475"/>
      <c r="CM8" s="475"/>
      <c r="CN8" s="475"/>
      <c r="CO8" s="475"/>
      <c r="CP8" s="475"/>
      <c r="CQ8" s="475"/>
      <c r="CR8" s="475"/>
      <c r="CS8" s="476"/>
      <c r="CT8" s="578">
        <v>0.43</v>
      </c>
      <c r="CU8" s="579"/>
      <c r="CV8" s="579"/>
      <c r="CW8" s="579"/>
      <c r="CX8" s="579"/>
      <c r="CY8" s="579"/>
      <c r="CZ8" s="579"/>
      <c r="DA8" s="580"/>
      <c r="DB8" s="578">
        <v>0.43</v>
      </c>
      <c r="DC8" s="579"/>
      <c r="DD8" s="579"/>
      <c r="DE8" s="579"/>
      <c r="DF8" s="579"/>
      <c r="DG8" s="579"/>
      <c r="DH8" s="579"/>
      <c r="DI8" s="580"/>
      <c r="DJ8" s="185"/>
      <c r="DK8" s="185"/>
      <c r="DL8" s="185"/>
      <c r="DM8" s="185"/>
      <c r="DN8" s="185"/>
      <c r="DO8" s="185"/>
    </row>
    <row r="9" spans="1:119" ht="18.75" customHeight="1" thickBot="1" x14ac:dyDescent="0.2">
      <c r="A9" s="186"/>
      <c r="B9" s="604" t="s">
        <v>109</v>
      </c>
      <c r="C9" s="605"/>
      <c r="D9" s="605"/>
      <c r="E9" s="605"/>
      <c r="F9" s="605"/>
      <c r="G9" s="605"/>
      <c r="H9" s="605"/>
      <c r="I9" s="605"/>
      <c r="J9" s="605"/>
      <c r="K9" s="528"/>
      <c r="L9" s="606" t="s">
        <v>110</v>
      </c>
      <c r="M9" s="607"/>
      <c r="N9" s="607"/>
      <c r="O9" s="607"/>
      <c r="P9" s="607"/>
      <c r="Q9" s="608"/>
      <c r="R9" s="609">
        <v>15880</v>
      </c>
      <c r="S9" s="610"/>
      <c r="T9" s="610"/>
      <c r="U9" s="610"/>
      <c r="V9" s="611"/>
      <c r="W9" s="544" t="s">
        <v>111</v>
      </c>
      <c r="X9" s="545"/>
      <c r="Y9" s="545"/>
      <c r="Z9" s="545"/>
      <c r="AA9" s="545"/>
      <c r="AB9" s="545"/>
      <c r="AC9" s="545"/>
      <c r="AD9" s="545"/>
      <c r="AE9" s="545"/>
      <c r="AF9" s="545"/>
      <c r="AG9" s="545"/>
      <c r="AH9" s="545"/>
      <c r="AI9" s="545"/>
      <c r="AJ9" s="545"/>
      <c r="AK9" s="545"/>
      <c r="AL9" s="612"/>
      <c r="AM9" s="534" t="s">
        <v>112</v>
      </c>
      <c r="AN9" s="439"/>
      <c r="AO9" s="439"/>
      <c r="AP9" s="439"/>
      <c r="AQ9" s="439"/>
      <c r="AR9" s="439"/>
      <c r="AS9" s="439"/>
      <c r="AT9" s="440"/>
      <c r="AU9" s="522" t="s">
        <v>92</v>
      </c>
      <c r="AV9" s="523"/>
      <c r="AW9" s="523"/>
      <c r="AX9" s="523"/>
      <c r="AY9" s="445" t="s">
        <v>113</v>
      </c>
      <c r="AZ9" s="446"/>
      <c r="BA9" s="446"/>
      <c r="BB9" s="446"/>
      <c r="BC9" s="446"/>
      <c r="BD9" s="446"/>
      <c r="BE9" s="446"/>
      <c r="BF9" s="446"/>
      <c r="BG9" s="446"/>
      <c r="BH9" s="446"/>
      <c r="BI9" s="446"/>
      <c r="BJ9" s="446"/>
      <c r="BK9" s="446"/>
      <c r="BL9" s="446"/>
      <c r="BM9" s="447"/>
      <c r="BN9" s="465">
        <v>44416</v>
      </c>
      <c r="BO9" s="466"/>
      <c r="BP9" s="466"/>
      <c r="BQ9" s="466"/>
      <c r="BR9" s="466"/>
      <c r="BS9" s="466"/>
      <c r="BT9" s="466"/>
      <c r="BU9" s="467"/>
      <c r="BV9" s="465">
        <v>-140773</v>
      </c>
      <c r="BW9" s="466"/>
      <c r="BX9" s="466"/>
      <c r="BY9" s="466"/>
      <c r="BZ9" s="466"/>
      <c r="CA9" s="466"/>
      <c r="CB9" s="466"/>
      <c r="CC9" s="467"/>
      <c r="CD9" s="474" t="s">
        <v>114</v>
      </c>
      <c r="CE9" s="475"/>
      <c r="CF9" s="475"/>
      <c r="CG9" s="475"/>
      <c r="CH9" s="475"/>
      <c r="CI9" s="475"/>
      <c r="CJ9" s="475"/>
      <c r="CK9" s="475"/>
      <c r="CL9" s="475"/>
      <c r="CM9" s="475"/>
      <c r="CN9" s="475"/>
      <c r="CO9" s="475"/>
      <c r="CP9" s="475"/>
      <c r="CQ9" s="475"/>
      <c r="CR9" s="475"/>
      <c r="CS9" s="476"/>
      <c r="CT9" s="435">
        <v>10.4</v>
      </c>
      <c r="CU9" s="436"/>
      <c r="CV9" s="436"/>
      <c r="CW9" s="436"/>
      <c r="CX9" s="436"/>
      <c r="CY9" s="436"/>
      <c r="CZ9" s="436"/>
      <c r="DA9" s="437"/>
      <c r="DB9" s="435">
        <v>9.3000000000000007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115</v>
      </c>
      <c r="M10" s="439"/>
      <c r="N10" s="439"/>
      <c r="O10" s="439"/>
      <c r="P10" s="439"/>
      <c r="Q10" s="440"/>
      <c r="R10" s="441">
        <v>17775</v>
      </c>
      <c r="S10" s="442"/>
      <c r="T10" s="442"/>
      <c r="U10" s="442"/>
      <c r="V10" s="444"/>
      <c r="W10" s="613"/>
      <c r="X10" s="427"/>
      <c r="Y10" s="427"/>
      <c r="Z10" s="427"/>
      <c r="AA10" s="427"/>
      <c r="AB10" s="427"/>
      <c r="AC10" s="427"/>
      <c r="AD10" s="427"/>
      <c r="AE10" s="427"/>
      <c r="AF10" s="427"/>
      <c r="AG10" s="427"/>
      <c r="AH10" s="427"/>
      <c r="AI10" s="427"/>
      <c r="AJ10" s="427"/>
      <c r="AK10" s="427"/>
      <c r="AL10" s="614"/>
      <c r="AM10" s="534" t="s">
        <v>116</v>
      </c>
      <c r="AN10" s="439"/>
      <c r="AO10" s="439"/>
      <c r="AP10" s="439"/>
      <c r="AQ10" s="439"/>
      <c r="AR10" s="439"/>
      <c r="AS10" s="439"/>
      <c r="AT10" s="440"/>
      <c r="AU10" s="522" t="s">
        <v>117</v>
      </c>
      <c r="AV10" s="523"/>
      <c r="AW10" s="523"/>
      <c r="AX10" s="523"/>
      <c r="AY10" s="445" t="s">
        <v>118</v>
      </c>
      <c r="AZ10" s="446"/>
      <c r="BA10" s="446"/>
      <c r="BB10" s="446"/>
      <c r="BC10" s="446"/>
      <c r="BD10" s="446"/>
      <c r="BE10" s="446"/>
      <c r="BF10" s="446"/>
      <c r="BG10" s="446"/>
      <c r="BH10" s="446"/>
      <c r="BI10" s="446"/>
      <c r="BJ10" s="446"/>
      <c r="BK10" s="446"/>
      <c r="BL10" s="446"/>
      <c r="BM10" s="447"/>
      <c r="BN10" s="465">
        <v>39000</v>
      </c>
      <c r="BO10" s="466"/>
      <c r="BP10" s="466"/>
      <c r="BQ10" s="466"/>
      <c r="BR10" s="466"/>
      <c r="BS10" s="466"/>
      <c r="BT10" s="466"/>
      <c r="BU10" s="467"/>
      <c r="BV10" s="465">
        <v>65000</v>
      </c>
      <c r="BW10" s="466"/>
      <c r="BX10" s="466"/>
      <c r="BY10" s="466"/>
      <c r="BZ10" s="466"/>
      <c r="CA10" s="466"/>
      <c r="CB10" s="466"/>
      <c r="CC10" s="467"/>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120</v>
      </c>
      <c r="M11" s="512"/>
      <c r="N11" s="512"/>
      <c r="O11" s="512"/>
      <c r="P11" s="512"/>
      <c r="Q11" s="513"/>
      <c r="R11" s="601" t="s">
        <v>121</v>
      </c>
      <c r="S11" s="602"/>
      <c r="T11" s="602"/>
      <c r="U11" s="602"/>
      <c r="V11" s="603"/>
      <c r="W11" s="613"/>
      <c r="X11" s="427"/>
      <c r="Y11" s="427"/>
      <c r="Z11" s="427"/>
      <c r="AA11" s="427"/>
      <c r="AB11" s="427"/>
      <c r="AC11" s="427"/>
      <c r="AD11" s="427"/>
      <c r="AE11" s="427"/>
      <c r="AF11" s="427"/>
      <c r="AG11" s="427"/>
      <c r="AH11" s="427"/>
      <c r="AI11" s="427"/>
      <c r="AJ11" s="427"/>
      <c r="AK11" s="427"/>
      <c r="AL11" s="614"/>
      <c r="AM11" s="534" t="s">
        <v>122</v>
      </c>
      <c r="AN11" s="439"/>
      <c r="AO11" s="439"/>
      <c r="AP11" s="439"/>
      <c r="AQ11" s="439"/>
      <c r="AR11" s="439"/>
      <c r="AS11" s="439"/>
      <c r="AT11" s="440"/>
      <c r="AU11" s="522" t="s">
        <v>92</v>
      </c>
      <c r="AV11" s="523"/>
      <c r="AW11" s="523"/>
      <c r="AX11" s="523"/>
      <c r="AY11" s="445" t="s">
        <v>123</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124</v>
      </c>
      <c r="CE11" s="475"/>
      <c r="CF11" s="475"/>
      <c r="CG11" s="475"/>
      <c r="CH11" s="475"/>
      <c r="CI11" s="475"/>
      <c r="CJ11" s="475"/>
      <c r="CK11" s="475"/>
      <c r="CL11" s="475"/>
      <c r="CM11" s="475"/>
      <c r="CN11" s="475"/>
      <c r="CO11" s="475"/>
      <c r="CP11" s="475"/>
      <c r="CQ11" s="475"/>
      <c r="CR11" s="475"/>
      <c r="CS11" s="476"/>
      <c r="CT11" s="578" t="s">
        <v>125</v>
      </c>
      <c r="CU11" s="579"/>
      <c r="CV11" s="579"/>
      <c r="CW11" s="579"/>
      <c r="CX11" s="579"/>
      <c r="CY11" s="579"/>
      <c r="CZ11" s="579"/>
      <c r="DA11" s="580"/>
      <c r="DB11" s="578" t="s">
        <v>126</v>
      </c>
      <c r="DC11" s="579"/>
      <c r="DD11" s="579"/>
      <c r="DE11" s="579"/>
      <c r="DF11" s="579"/>
      <c r="DG11" s="579"/>
      <c r="DH11" s="579"/>
      <c r="DI11" s="580"/>
      <c r="DJ11" s="185"/>
      <c r="DK11" s="185"/>
      <c r="DL11" s="185"/>
      <c r="DM11" s="185"/>
      <c r="DN11" s="185"/>
      <c r="DO11" s="185"/>
    </row>
    <row r="12" spans="1:119" ht="18.75" customHeight="1" x14ac:dyDescent="0.15">
      <c r="A12" s="186"/>
      <c r="B12" s="581" t="s">
        <v>127</v>
      </c>
      <c r="C12" s="582"/>
      <c r="D12" s="582"/>
      <c r="E12" s="582"/>
      <c r="F12" s="582"/>
      <c r="G12" s="582"/>
      <c r="H12" s="582"/>
      <c r="I12" s="582"/>
      <c r="J12" s="582"/>
      <c r="K12" s="583"/>
      <c r="L12" s="590" t="s">
        <v>128</v>
      </c>
      <c r="M12" s="591"/>
      <c r="N12" s="591"/>
      <c r="O12" s="591"/>
      <c r="P12" s="591"/>
      <c r="Q12" s="592"/>
      <c r="R12" s="593">
        <v>15375</v>
      </c>
      <c r="S12" s="594"/>
      <c r="T12" s="594"/>
      <c r="U12" s="594"/>
      <c r="V12" s="595"/>
      <c r="W12" s="596" t="s">
        <v>1</v>
      </c>
      <c r="X12" s="523"/>
      <c r="Y12" s="523"/>
      <c r="Z12" s="523"/>
      <c r="AA12" s="523"/>
      <c r="AB12" s="597"/>
      <c r="AC12" s="522" t="s">
        <v>129</v>
      </c>
      <c r="AD12" s="523"/>
      <c r="AE12" s="523"/>
      <c r="AF12" s="523"/>
      <c r="AG12" s="597"/>
      <c r="AH12" s="522" t="s">
        <v>130</v>
      </c>
      <c r="AI12" s="523"/>
      <c r="AJ12" s="523"/>
      <c r="AK12" s="523"/>
      <c r="AL12" s="598"/>
      <c r="AM12" s="534" t="s">
        <v>131</v>
      </c>
      <c r="AN12" s="439"/>
      <c r="AO12" s="439"/>
      <c r="AP12" s="439"/>
      <c r="AQ12" s="439"/>
      <c r="AR12" s="439"/>
      <c r="AS12" s="439"/>
      <c r="AT12" s="440"/>
      <c r="AU12" s="522" t="s">
        <v>92</v>
      </c>
      <c r="AV12" s="523"/>
      <c r="AW12" s="523"/>
      <c r="AX12" s="523"/>
      <c r="AY12" s="445" t="s">
        <v>132</v>
      </c>
      <c r="AZ12" s="446"/>
      <c r="BA12" s="446"/>
      <c r="BB12" s="446"/>
      <c r="BC12" s="446"/>
      <c r="BD12" s="446"/>
      <c r="BE12" s="446"/>
      <c r="BF12" s="446"/>
      <c r="BG12" s="446"/>
      <c r="BH12" s="446"/>
      <c r="BI12" s="446"/>
      <c r="BJ12" s="446"/>
      <c r="BK12" s="446"/>
      <c r="BL12" s="446"/>
      <c r="BM12" s="447"/>
      <c r="BN12" s="465">
        <v>195598</v>
      </c>
      <c r="BO12" s="466"/>
      <c r="BP12" s="466"/>
      <c r="BQ12" s="466"/>
      <c r="BR12" s="466"/>
      <c r="BS12" s="466"/>
      <c r="BT12" s="466"/>
      <c r="BU12" s="467"/>
      <c r="BV12" s="465">
        <v>124000</v>
      </c>
      <c r="BW12" s="466"/>
      <c r="BX12" s="466"/>
      <c r="BY12" s="466"/>
      <c r="BZ12" s="466"/>
      <c r="CA12" s="466"/>
      <c r="CB12" s="466"/>
      <c r="CC12" s="467"/>
      <c r="CD12" s="474" t="s">
        <v>133</v>
      </c>
      <c r="CE12" s="475"/>
      <c r="CF12" s="475"/>
      <c r="CG12" s="475"/>
      <c r="CH12" s="475"/>
      <c r="CI12" s="475"/>
      <c r="CJ12" s="475"/>
      <c r="CK12" s="475"/>
      <c r="CL12" s="475"/>
      <c r="CM12" s="475"/>
      <c r="CN12" s="475"/>
      <c r="CO12" s="475"/>
      <c r="CP12" s="475"/>
      <c r="CQ12" s="475"/>
      <c r="CR12" s="475"/>
      <c r="CS12" s="476"/>
      <c r="CT12" s="578" t="s">
        <v>125</v>
      </c>
      <c r="CU12" s="579"/>
      <c r="CV12" s="579"/>
      <c r="CW12" s="579"/>
      <c r="CX12" s="579"/>
      <c r="CY12" s="579"/>
      <c r="CZ12" s="579"/>
      <c r="DA12" s="580"/>
      <c r="DB12" s="578" t="s">
        <v>134</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135</v>
      </c>
      <c r="N13" s="566"/>
      <c r="O13" s="566"/>
      <c r="P13" s="566"/>
      <c r="Q13" s="567"/>
      <c r="R13" s="568">
        <v>15280</v>
      </c>
      <c r="S13" s="569"/>
      <c r="T13" s="569"/>
      <c r="U13" s="569"/>
      <c r="V13" s="570"/>
      <c r="W13" s="556" t="s">
        <v>136</v>
      </c>
      <c r="X13" s="478"/>
      <c r="Y13" s="478"/>
      <c r="Z13" s="478"/>
      <c r="AA13" s="478"/>
      <c r="AB13" s="479"/>
      <c r="AC13" s="441">
        <v>824</v>
      </c>
      <c r="AD13" s="442"/>
      <c r="AE13" s="442"/>
      <c r="AF13" s="442"/>
      <c r="AG13" s="443"/>
      <c r="AH13" s="441">
        <v>942</v>
      </c>
      <c r="AI13" s="442"/>
      <c r="AJ13" s="442"/>
      <c r="AK13" s="442"/>
      <c r="AL13" s="444"/>
      <c r="AM13" s="534" t="s">
        <v>137</v>
      </c>
      <c r="AN13" s="439"/>
      <c r="AO13" s="439"/>
      <c r="AP13" s="439"/>
      <c r="AQ13" s="439"/>
      <c r="AR13" s="439"/>
      <c r="AS13" s="439"/>
      <c r="AT13" s="440"/>
      <c r="AU13" s="522" t="s">
        <v>138</v>
      </c>
      <c r="AV13" s="523"/>
      <c r="AW13" s="523"/>
      <c r="AX13" s="523"/>
      <c r="AY13" s="445" t="s">
        <v>139</v>
      </c>
      <c r="AZ13" s="446"/>
      <c r="BA13" s="446"/>
      <c r="BB13" s="446"/>
      <c r="BC13" s="446"/>
      <c r="BD13" s="446"/>
      <c r="BE13" s="446"/>
      <c r="BF13" s="446"/>
      <c r="BG13" s="446"/>
      <c r="BH13" s="446"/>
      <c r="BI13" s="446"/>
      <c r="BJ13" s="446"/>
      <c r="BK13" s="446"/>
      <c r="BL13" s="446"/>
      <c r="BM13" s="447"/>
      <c r="BN13" s="465">
        <v>-112182</v>
      </c>
      <c r="BO13" s="466"/>
      <c r="BP13" s="466"/>
      <c r="BQ13" s="466"/>
      <c r="BR13" s="466"/>
      <c r="BS13" s="466"/>
      <c r="BT13" s="466"/>
      <c r="BU13" s="467"/>
      <c r="BV13" s="465">
        <v>-199773</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5</v>
      </c>
      <c r="CU13" s="436"/>
      <c r="CV13" s="436"/>
      <c r="CW13" s="436"/>
      <c r="CX13" s="436"/>
      <c r="CY13" s="436"/>
      <c r="CZ13" s="436"/>
      <c r="DA13" s="437"/>
      <c r="DB13" s="435">
        <v>5.3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141</v>
      </c>
      <c r="M14" s="599"/>
      <c r="N14" s="599"/>
      <c r="O14" s="599"/>
      <c r="P14" s="599"/>
      <c r="Q14" s="600"/>
      <c r="R14" s="568">
        <v>15645</v>
      </c>
      <c r="S14" s="569"/>
      <c r="T14" s="569"/>
      <c r="U14" s="569"/>
      <c r="V14" s="570"/>
      <c r="W14" s="571"/>
      <c r="X14" s="481"/>
      <c r="Y14" s="481"/>
      <c r="Z14" s="481"/>
      <c r="AA14" s="481"/>
      <c r="AB14" s="482"/>
      <c r="AC14" s="561">
        <v>10.8</v>
      </c>
      <c r="AD14" s="562"/>
      <c r="AE14" s="562"/>
      <c r="AF14" s="562"/>
      <c r="AG14" s="563"/>
      <c r="AH14" s="561">
        <v>11.2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v>12.9</v>
      </c>
      <c r="CU14" s="573"/>
      <c r="CV14" s="573"/>
      <c r="CW14" s="573"/>
      <c r="CX14" s="573"/>
      <c r="CY14" s="573"/>
      <c r="CZ14" s="573"/>
      <c r="DA14" s="574"/>
      <c r="DB14" s="572">
        <v>18.600000000000001</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143</v>
      </c>
      <c r="N15" s="566"/>
      <c r="O15" s="566"/>
      <c r="P15" s="566"/>
      <c r="Q15" s="567"/>
      <c r="R15" s="568">
        <v>15548</v>
      </c>
      <c r="S15" s="569"/>
      <c r="T15" s="569"/>
      <c r="U15" s="569"/>
      <c r="V15" s="570"/>
      <c r="W15" s="556" t="s">
        <v>144</v>
      </c>
      <c r="X15" s="478"/>
      <c r="Y15" s="478"/>
      <c r="Z15" s="478"/>
      <c r="AA15" s="478"/>
      <c r="AB15" s="479"/>
      <c r="AC15" s="441">
        <v>2816</v>
      </c>
      <c r="AD15" s="442"/>
      <c r="AE15" s="442"/>
      <c r="AF15" s="442"/>
      <c r="AG15" s="443"/>
      <c r="AH15" s="441">
        <v>3180</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1606045</v>
      </c>
      <c r="BO15" s="461"/>
      <c r="BP15" s="461"/>
      <c r="BQ15" s="461"/>
      <c r="BR15" s="461"/>
      <c r="BS15" s="461"/>
      <c r="BT15" s="461"/>
      <c r="BU15" s="462"/>
      <c r="BV15" s="460">
        <v>1656974</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36.799999999999997</v>
      </c>
      <c r="AD16" s="562"/>
      <c r="AE16" s="562"/>
      <c r="AF16" s="562"/>
      <c r="AG16" s="563"/>
      <c r="AH16" s="561">
        <v>37.700000000000003</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3742965</v>
      </c>
      <c r="BO16" s="466"/>
      <c r="BP16" s="466"/>
      <c r="BQ16" s="466"/>
      <c r="BR16" s="466"/>
      <c r="BS16" s="466"/>
      <c r="BT16" s="466"/>
      <c r="BU16" s="467"/>
      <c r="BV16" s="465">
        <v>3781224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150</v>
      </c>
      <c r="N17" s="551"/>
      <c r="O17" s="551"/>
      <c r="P17" s="551"/>
      <c r="Q17" s="552"/>
      <c r="R17" s="553" t="s">
        <v>148</v>
      </c>
      <c r="S17" s="554"/>
      <c r="T17" s="554"/>
      <c r="U17" s="554"/>
      <c r="V17" s="555"/>
      <c r="W17" s="556" t="s">
        <v>151</v>
      </c>
      <c r="X17" s="478"/>
      <c r="Y17" s="478"/>
      <c r="Z17" s="478"/>
      <c r="AA17" s="478"/>
      <c r="AB17" s="479"/>
      <c r="AC17" s="441">
        <v>4021</v>
      </c>
      <c r="AD17" s="442"/>
      <c r="AE17" s="442"/>
      <c r="AF17" s="442"/>
      <c r="AG17" s="443"/>
      <c r="AH17" s="441">
        <v>4303</v>
      </c>
      <c r="AI17" s="442"/>
      <c r="AJ17" s="442"/>
      <c r="AK17" s="442"/>
      <c r="AL17" s="444"/>
      <c r="AM17" s="534"/>
      <c r="AN17" s="439"/>
      <c r="AO17" s="439"/>
      <c r="AP17" s="439"/>
      <c r="AQ17" s="439"/>
      <c r="AR17" s="439"/>
      <c r="AS17" s="439"/>
      <c r="AT17" s="440"/>
      <c r="AU17" s="522"/>
      <c r="AV17" s="523"/>
      <c r="AW17" s="523"/>
      <c r="AX17" s="523"/>
      <c r="AY17" s="445" t="s">
        <v>152</v>
      </c>
      <c r="AZ17" s="446"/>
      <c r="BA17" s="446"/>
      <c r="BB17" s="446"/>
      <c r="BC17" s="446"/>
      <c r="BD17" s="446"/>
      <c r="BE17" s="446"/>
      <c r="BF17" s="446"/>
      <c r="BG17" s="446"/>
      <c r="BH17" s="446"/>
      <c r="BI17" s="446"/>
      <c r="BJ17" s="446"/>
      <c r="BK17" s="446"/>
      <c r="BL17" s="446"/>
      <c r="BM17" s="447"/>
      <c r="BN17" s="465">
        <v>2022617</v>
      </c>
      <c r="BO17" s="466"/>
      <c r="BP17" s="466"/>
      <c r="BQ17" s="466"/>
      <c r="BR17" s="466"/>
      <c r="BS17" s="466"/>
      <c r="BT17" s="466"/>
      <c r="BU17" s="467"/>
      <c r="BV17" s="465">
        <v>2091548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153</v>
      </c>
      <c r="C18" s="528"/>
      <c r="D18" s="528"/>
      <c r="E18" s="529"/>
      <c r="F18" s="529"/>
      <c r="G18" s="529"/>
      <c r="H18" s="529"/>
      <c r="I18" s="529"/>
      <c r="J18" s="529"/>
      <c r="K18" s="529"/>
      <c r="L18" s="530">
        <v>115.71</v>
      </c>
      <c r="M18" s="530"/>
      <c r="N18" s="530"/>
      <c r="O18" s="530"/>
      <c r="P18" s="530"/>
      <c r="Q18" s="530"/>
      <c r="R18" s="531"/>
      <c r="S18" s="531"/>
      <c r="T18" s="531"/>
      <c r="U18" s="531"/>
      <c r="V18" s="532"/>
      <c r="W18" s="546"/>
      <c r="X18" s="547"/>
      <c r="Y18" s="547"/>
      <c r="Z18" s="547"/>
      <c r="AA18" s="547"/>
      <c r="AB18" s="557"/>
      <c r="AC18" s="429">
        <v>52.5</v>
      </c>
      <c r="AD18" s="430"/>
      <c r="AE18" s="430"/>
      <c r="AF18" s="430"/>
      <c r="AG18" s="533"/>
      <c r="AH18" s="429">
        <v>51.1</v>
      </c>
      <c r="AI18" s="430"/>
      <c r="AJ18" s="430"/>
      <c r="AK18" s="430"/>
      <c r="AL18" s="431"/>
      <c r="AM18" s="534"/>
      <c r="AN18" s="439"/>
      <c r="AO18" s="439"/>
      <c r="AP18" s="439"/>
      <c r="AQ18" s="439"/>
      <c r="AR18" s="439"/>
      <c r="AS18" s="439"/>
      <c r="AT18" s="440"/>
      <c r="AU18" s="522"/>
      <c r="AV18" s="523"/>
      <c r="AW18" s="523"/>
      <c r="AX18" s="523"/>
      <c r="AY18" s="445" t="s">
        <v>154</v>
      </c>
      <c r="AZ18" s="446"/>
      <c r="BA18" s="446"/>
      <c r="BB18" s="446"/>
      <c r="BC18" s="446"/>
      <c r="BD18" s="446"/>
      <c r="BE18" s="446"/>
      <c r="BF18" s="446"/>
      <c r="BG18" s="446"/>
      <c r="BH18" s="446"/>
      <c r="BI18" s="446"/>
      <c r="BJ18" s="446"/>
      <c r="BK18" s="446"/>
      <c r="BL18" s="446"/>
      <c r="BM18" s="447"/>
      <c r="BN18" s="465">
        <v>3819516</v>
      </c>
      <c r="BO18" s="466"/>
      <c r="BP18" s="466"/>
      <c r="BQ18" s="466"/>
      <c r="BR18" s="466"/>
      <c r="BS18" s="466"/>
      <c r="BT18" s="466"/>
      <c r="BU18" s="467"/>
      <c r="BV18" s="465">
        <v>3782345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155</v>
      </c>
      <c r="C19" s="528"/>
      <c r="D19" s="528"/>
      <c r="E19" s="529"/>
      <c r="F19" s="529"/>
      <c r="G19" s="529"/>
      <c r="H19" s="529"/>
      <c r="I19" s="529"/>
      <c r="J19" s="529"/>
      <c r="K19" s="529"/>
      <c r="L19" s="535">
        <v>137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156</v>
      </c>
      <c r="AZ19" s="446"/>
      <c r="BA19" s="446"/>
      <c r="BB19" s="446"/>
      <c r="BC19" s="446"/>
      <c r="BD19" s="446"/>
      <c r="BE19" s="446"/>
      <c r="BF19" s="446"/>
      <c r="BG19" s="446"/>
      <c r="BH19" s="446"/>
      <c r="BI19" s="446"/>
      <c r="BJ19" s="446"/>
      <c r="BK19" s="446"/>
      <c r="BL19" s="446"/>
      <c r="BM19" s="447"/>
      <c r="BN19" s="465">
        <v>5149263</v>
      </c>
      <c r="BO19" s="466"/>
      <c r="BP19" s="466"/>
      <c r="BQ19" s="466"/>
      <c r="BR19" s="466"/>
      <c r="BS19" s="466"/>
      <c r="BT19" s="466"/>
      <c r="BU19" s="467"/>
      <c r="BV19" s="465">
        <v>5295208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157</v>
      </c>
      <c r="C20" s="528"/>
      <c r="D20" s="528"/>
      <c r="E20" s="529"/>
      <c r="F20" s="529"/>
      <c r="G20" s="529"/>
      <c r="H20" s="529"/>
      <c r="I20" s="529"/>
      <c r="J20" s="529"/>
      <c r="K20" s="529"/>
      <c r="L20" s="535">
        <v>5244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158</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159</v>
      </c>
      <c r="C22" s="495"/>
      <c r="D22" s="496"/>
      <c r="E22" s="503" t="s">
        <v>1</v>
      </c>
      <c r="F22" s="478"/>
      <c r="G22" s="478"/>
      <c r="H22" s="478"/>
      <c r="I22" s="478"/>
      <c r="J22" s="478"/>
      <c r="K22" s="479"/>
      <c r="L22" s="503" t="s">
        <v>160</v>
      </c>
      <c r="M22" s="478"/>
      <c r="N22" s="478"/>
      <c r="O22" s="478"/>
      <c r="P22" s="479"/>
      <c r="Q22" s="488" t="s">
        <v>161</v>
      </c>
      <c r="R22" s="489"/>
      <c r="S22" s="489"/>
      <c r="T22" s="489"/>
      <c r="U22" s="489"/>
      <c r="V22" s="504"/>
      <c r="W22" s="506" t="s">
        <v>162</v>
      </c>
      <c r="X22" s="495"/>
      <c r="Y22" s="496"/>
      <c r="Z22" s="503" t="s">
        <v>1</v>
      </c>
      <c r="AA22" s="478"/>
      <c r="AB22" s="478"/>
      <c r="AC22" s="478"/>
      <c r="AD22" s="478"/>
      <c r="AE22" s="478"/>
      <c r="AF22" s="478"/>
      <c r="AG22" s="479"/>
      <c r="AH22" s="477" t="s">
        <v>163</v>
      </c>
      <c r="AI22" s="478"/>
      <c r="AJ22" s="478"/>
      <c r="AK22" s="478"/>
      <c r="AL22" s="479"/>
      <c r="AM22" s="477" t="s">
        <v>164</v>
      </c>
      <c r="AN22" s="483"/>
      <c r="AO22" s="483"/>
      <c r="AP22" s="483"/>
      <c r="AQ22" s="483"/>
      <c r="AR22" s="484"/>
      <c r="AS22" s="488" t="s">
        <v>161</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165</v>
      </c>
      <c r="AZ23" s="458"/>
      <c r="BA23" s="458"/>
      <c r="BB23" s="458"/>
      <c r="BC23" s="458"/>
      <c r="BD23" s="458"/>
      <c r="BE23" s="458"/>
      <c r="BF23" s="458"/>
      <c r="BG23" s="458"/>
      <c r="BH23" s="458"/>
      <c r="BI23" s="458"/>
      <c r="BJ23" s="458"/>
      <c r="BK23" s="458"/>
      <c r="BL23" s="458"/>
      <c r="BM23" s="459"/>
      <c r="BN23" s="465">
        <v>6965295</v>
      </c>
      <c r="BO23" s="466"/>
      <c r="BP23" s="466"/>
      <c r="BQ23" s="466"/>
      <c r="BR23" s="466"/>
      <c r="BS23" s="466"/>
      <c r="BT23" s="466"/>
      <c r="BU23" s="467"/>
      <c r="BV23" s="465">
        <v>6450979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166</v>
      </c>
      <c r="F24" s="439"/>
      <c r="G24" s="439"/>
      <c r="H24" s="439"/>
      <c r="I24" s="439"/>
      <c r="J24" s="439"/>
      <c r="K24" s="440"/>
      <c r="L24" s="441">
        <v>1</v>
      </c>
      <c r="M24" s="442"/>
      <c r="N24" s="442"/>
      <c r="O24" s="442"/>
      <c r="P24" s="443"/>
      <c r="Q24" s="441">
        <v>7980</v>
      </c>
      <c r="R24" s="442"/>
      <c r="S24" s="442"/>
      <c r="T24" s="442"/>
      <c r="U24" s="442"/>
      <c r="V24" s="443"/>
      <c r="W24" s="507"/>
      <c r="X24" s="498"/>
      <c r="Y24" s="499"/>
      <c r="Z24" s="438" t="s">
        <v>167</v>
      </c>
      <c r="AA24" s="439"/>
      <c r="AB24" s="439"/>
      <c r="AC24" s="439"/>
      <c r="AD24" s="439"/>
      <c r="AE24" s="439"/>
      <c r="AF24" s="439"/>
      <c r="AG24" s="440"/>
      <c r="AH24" s="441">
        <v>122</v>
      </c>
      <c r="AI24" s="442"/>
      <c r="AJ24" s="442"/>
      <c r="AK24" s="442"/>
      <c r="AL24" s="443"/>
      <c r="AM24" s="441">
        <v>393694</v>
      </c>
      <c r="AN24" s="442"/>
      <c r="AO24" s="442"/>
      <c r="AP24" s="442"/>
      <c r="AQ24" s="442"/>
      <c r="AR24" s="443"/>
      <c r="AS24" s="441">
        <v>3227</v>
      </c>
      <c r="AT24" s="442"/>
      <c r="AU24" s="442"/>
      <c r="AV24" s="442"/>
      <c r="AW24" s="442"/>
      <c r="AX24" s="444"/>
      <c r="AY24" s="432" t="s">
        <v>168</v>
      </c>
      <c r="AZ24" s="433"/>
      <c r="BA24" s="433"/>
      <c r="BB24" s="433"/>
      <c r="BC24" s="433"/>
      <c r="BD24" s="433"/>
      <c r="BE24" s="433"/>
      <c r="BF24" s="433"/>
      <c r="BG24" s="433"/>
      <c r="BH24" s="433"/>
      <c r="BI24" s="433"/>
      <c r="BJ24" s="433"/>
      <c r="BK24" s="433"/>
      <c r="BL24" s="433"/>
      <c r="BM24" s="434"/>
      <c r="BN24" s="465">
        <v>6718167</v>
      </c>
      <c r="BO24" s="466"/>
      <c r="BP24" s="466"/>
      <c r="BQ24" s="466"/>
      <c r="BR24" s="466"/>
      <c r="BS24" s="466"/>
      <c r="BT24" s="466"/>
      <c r="BU24" s="467"/>
      <c r="BV24" s="465">
        <v>6198243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169</v>
      </c>
      <c r="F25" s="439"/>
      <c r="G25" s="439"/>
      <c r="H25" s="439"/>
      <c r="I25" s="439"/>
      <c r="J25" s="439"/>
      <c r="K25" s="440"/>
      <c r="L25" s="441">
        <v>1</v>
      </c>
      <c r="M25" s="442"/>
      <c r="N25" s="442"/>
      <c r="O25" s="442"/>
      <c r="P25" s="443"/>
      <c r="Q25" s="441">
        <v>6390</v>
      </c>
      <c r="R25" s="442"/>
      <c r="S25" s="442"/>
      <c r="T25" s="442"/>
      <c r="U25" s="442"/>
      <c r="V25" s="443"/>
      <c r="W25" s="507"/>
      <c r="X25" s="498"/>
      <c r="Y25" s="499"/>
      <c r="Z25" s="438" t="s">
        <v>170</v>
      </c>
      <c r="AA25" s="439"/>
      <c r="AB25" s="439"/>
      <c r="AC25" s="439"/>
      <c r="AD25" s="439"/>
      <c r="AE25" s="439"/>
      <c r="AF25" s="439"/>
      <c r="AG25" s="440"/>
      <c r="AH25" s="441" t="s">
        <v>125</v>
      </c>
      <c r="AI25" s="442"/>
      <c r="AJ25" s="442"/>
      <c r="AK25" s="442"/>
      <c r="AL25" s="443"/>
      <c r="AM25" s="441" t="s">
        <v>125</v>
      </c>
      <c r="AN25" s="442"/>
      <c r="AO25" s="442"/>
      <c r="AP25" s="442"/>
      <c r="AQ25" s="442"/>
      <c r="AR25" s="443"/>
      <c r="AS25" s="441" t="s">
        <v>125</v>
      </c>
      <c r="AT25" s="442"/>
      <c r="AU25" s="442"/>
      <c r="AV25" s="442"/>
      <c r="AW25" s="442"/>
      <c r="AX25" s="444"/>
      <c r="AY25" s="457" t="s">
        <v>171</v>
      </c>
      <c r="AZ25" s="458"/>
      <c r="BA25" s="458"/>
      <c r="BB25" s="458"/>
      <c r="BC25" s="458"/>
      <c r="BD25" s="458"/>
      <c r="BE25" s="458"/>
      <c r="BF25" s="458"/>
      <c r="BG25" s="458"/>
      <c r="BH25" s="458"/>
      <c r="BI25" s="458"/>
      <c r="BJ25" s="458"/>
      <c r="BK25" s="458"/>
      <c r="BL25" s="458"/>
      <c r="BM25" s="459"/>
      <c r="BN25" s="460">
        <v>650907</v>
      </c>
      <c r="BO25" s="461"/>
      <c r="BP25" s="461"/>
      <c r="BQ25" s="461"/>
      <c r="BR25" s="461"/>
      <c r="BS25" s="461"/>
      <c r="BT25" s="461"/>
      <c r="BU25" s="462"/>
      <c r="BV25" s="460">
        <v>53707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172</v>
      </c>
      <c r="F26" s="439"/>
      <c r="G26" s="439"/>
      <c r="H26" s="439"/>
      <c r="I26" s="439"/>
      <c r="J26" s="439"/>
      <c r="K26" s="440"/>
      <c r="L26" s="441">
        <v>1</v>
      </c>
      <c r="M26" s="442"/>
      <c r="N26" s="442"/>
      <c r="O26" s="442"/>
      <c r="P26" s="443"/>
      <c r="Q26" s="441">
        <v>5980</v>
      </c>
      <c r="R26" s="442"/>
      <c r="S26" s="442"/>
      <c r="T26" s="442"/>
      <c r="U26" s="442"/>
      <c r="V26" s="443"/>
      <c r="W26" s="507"/>
      <c r="X26" s="498"/>
      <c r="Y26" s="499"/>
      <c r="Z26" s="438" t="s">
        <v>173</v>
      </c>
      <c r="AA26" s="520"/>
      <c r="AB26" s="520"/>
      <c r="AC26" s="520"/>
      <c r="AD26" s="520"/>
      <c r="AE26" s="520"/>
      <c r="AF26" s="520"/>
      <c r="AG26" s="521"/>
      <c r="AH26" s="441">
        <v>5</v>
      </c>
      <c r="AI26" s="442"/>
      <c r="AJ26" s="442"/>
      <c r="AK26" s="442"/>
      <c r="AL26" s="443"/>
      <c r="AM26" s="441">
        <v>15570</v>
      </c>
      <c r="AN26" s="442"/>
      <c r="AO26" s="442"/>
      <c r="AP26" s="442"/>
      <c r="AQ26" s="442"/>
      <c r="AR26" s="443"/>
      <c r="AS26" s="441">
        <v>3114</v>
      </c>
      <c r="AT26" s="442"/>
      <c r="AU26" s="442"/>
      <c r="AV26" s="442"/>
      <c r="AW26" s="442"/>
      <c r="AX26" s="444"/>
      <c r="AY26" s="474" t="s">
        <v>174</v>
      </c>
      <c r="AZ26" s="475"/>
      <c r="BA26" s="475"/>
      <c r="BB26" s="475"/>
      <c r="BC26" s="475"/>
      <c r="BD26" s="475"/>
      <c r="BE26" s="475"/>
      <c r="BF26" s="475"/>
      <c r="BG26" s="475"/>
      <c r="BH26" s="475"/>
      <c r="BI26" s="475"/>
      <c r="BJ26" s="475"/>
      <c r="BK26" s="475"/>
      <c r="BL26" s="475"/>
      <c r="BM26" s="476"/>
      <c r="BN26" s="465" t="s">
        <v>175</v>
      </c>
      <c r="BO26" s="466"/>
      <c r="BP26" s="466"/>
      <c r="BQ26" s="466"/>
      <c r="BR26" s="466"/>
      <c r="BS26" s="466"/>
      <c r="BT26" s="466"/>
      <c r="BU26" s="467"/>
      <c r="BV26" s="465" t="s">
        <v>175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176</v>
      </c>
      <c r="F27" s="439"/>
      <c r="G27" s="439"/>
      <c r="H27" s="439"/>
      <c r="I27" s="439"/>
      <c r="J27" s="439"/>
      <c r="K27" s="440"/>
      <c r="L27" s="441">
        <v>1</v>
      </c>
      <c r="M27" s="442"/>
      <c r="N27" s="442"/>
      <c r="O27" s="442"/>
      <c r="P27" s="443"/>
      <c r="Q27" s="441">
        <v>3200</v>
      </c>
      <c r="R27" s="442"/>
      <c r="S27" s="442"/>
      <c r="T27" s="442"/>
      <c r="U27" s="442"/>
      <c r="V27" s="443"/>
      <c r="W27" s="507"/>
      <c r="X27" s="498"/>
      <c r="Y27" s="499"/>
      <c r="Z27" s="438" t="s">
        <v>177</v>
      </c>
      <c r="AA27" s="439"/>
      <c r="AB27" s="439"/>
      <c r="AC27" s="439"/>
      <c r="AD27" s="439"/>
      <c r="AE27" s="439"/>
      <c r="AF27" s="439"/>
      <c r="AG27" s="440"/>
      <c r="AH27" s="441">
        <v>1</v>
      </c>
      <c r="AI27" s="442"/>
      <c r="AJ27" s="442"/>
      <c r="AK27" s="442"/>
      <c r="AL27" s="443"/>
      <c r="AM27" s="441" t="s">
        <v>178</v>
      </c>
      <c r="AN27" s="442"/>
      <c r="AO27" s="442"/>
      <c r="AP27" s="442"/>
      <c r="AQ27" s="442"/>
      <c r="AR27" s="443"/>
      <c r="AS27" s="441" t="s">
        <v>178</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288862</v>
      </c>
      <c r="BO27" s="469"/>
      <c r="BP27" s="469"/>
      <c r="BQ27" s="469"/>
      <c r="BR27" s="469"/>
      <c r="BS27" s="469"/>
      <c r="BT27" s="469"/>
      <c r="BU27" s="470"/>
      <c r="BV27" s="468">
        <v>288862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180</v>
      </c>
      <c r="F28" s="439"/>
      <c r="G28" s="439"/>
      <c r="H28" s="439"/>
      <c r="I28" s="439"/>
      <c r="J28" s="439"/>
      <c r="K28" s="440"/>
      <c r="L28" s="441">
        <v>1</v>
      </c>
      <c r="M28" s="442"/>
      <c r="N28" s="442"/>
      <c r="O28" s="442"/>
      <c r="P28" s="443"/>
      <c r="Q28" s="441">
        <v>2520</v>
      </c>
      <c r="R28" s="442"/>
      <c r="S28" s="442"/>
      <c r="T28" s="442"/>
      <c r="U28" s="442"/>
      <c r="V28" s="443"/>
      <c r="W28" s="507"/>
      <c r="X28" s="498"/>
      <c r="Y28" s="499"/>
      <c r="Z28" s="438" t="s">
        <v>181</v>
      </c>
      <c r="AA28" s="439"/>
      <c r="AB28" s="439"/>
      <c r="AC28" s="439"/>
      <c r="AD28" s="439"/>
      <c r="AE28" s="439"/>
      <c r="AF28" s="439"/>
      <c r="AG28" s="440"/>
      <c r="AH28" s="441" t="s">
        <v>125</v>
      </c>
      <c r="AI28" s="442"/>
      <c r="AJ28" s="442"/>
      <c r="AK28" s="442"/>
      <c r="AL28" s="443"/>
      <c r="AM28" s="441" t="s">
        <v>134</v>
      </c>
      <c r="AN28" s="442"/>
      <c r="AO28" s="442"/>
      <c r="AP28" s="442"/>
      <c r="AQ28" s="442"/>
      <c r="AR28" s="443"/>
      <c r="AS28" s="441" t="s">
        <v>125</v>
      </c>
      <c r="AT28" s="442"/>
      <c r="AU28" s="442"/>
      <c r="AV28" s="442"/>
      <c r="AW28" s="442"/>
      <c r="AX28" s="444"/>
      <c r="AY28" s="448" t="s">
        <v>182</v>
      </c>
      <c r="AZ28" s="449"/>
      <c r="BA28" s="449"/>
      <c r="BB28" s="450"/>
      <c r="BC28" s="457" t="s">
        <v>47</v>
      </c>
      <c r="BD28" s="458"/>
      <c r="BE28" s="458"/>
      <c r="BF28" s="458"/>
      <c r="BG28" s="458"/>
      <c r="BH28" s="458"/>
      <c r="BI28" s="458"/>
      <c r="BJ28" s="458"/>
      <c r="BK28" s="458"/>
      <c r="BL28" s="458"/>
      <c r="BM28" s="459"/>
      <c r="BN28" s="460">
        <v>1134402</v>
      </c>
      <c r="BO28" s="461"/>
      <c r="BP28" s="461"/>
      <c r="BQ28" s="461"/>
      <c r="BR28" s="461"/>
      <c r="BS28" s="461"/>
      <c r="BT28" s="461"/>
      <c r="BU28" s="462"/>
      <c r="BV28" s="460">
        <v>1291000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183</v>
      </c>
      <c r="F29" s="439"/>
      <c r="G29" s="439"/>
      <c r="H29" s="439"/>
      <c r="I29" s="439"/>
      <c r="J29" s="439"/>
      <c r="K29" s="440"/>
      <c r="L29" s="441">
        <v>12</v>
      </c>
      <c r="M29" s="442"/>
      <c r="N29" s="442"/>
      <c r="O29" s="442"/>
      <c r="P29" s="443"/>
      <c r="Q29" s="441">
        <v>2350</v>
      </c>
      <c r="R29" s="442"/>
      <c r="S29" s="442"/>
      <c r="T29" s="442"/>
      <c r="U29" s="442"/>
      <c r="V29" s="443"/>
      <c r="W29" s="508"/>
      <c r="X29" s="509"/>
      <c r="Y29" s="510"/>
      <c r="Z29" s="438" t="s">
        <v>184</v>
      </c>
      <c r="AA29" s="439"/>
      <c r="AB29" s="439"/>
      <c r="AC29" s="439"/>
      <c r="AD29" s="439"/>
      <c r="AE29" s="439"/>
      <c r="AF29" s="439"/>
      <c r="AG29" s="440"/>
      <c r="AH29" s="441">
        <v>123</v>
      </c>
      <c r="AI29" s="442"/>
      <c r="AJ29" s="442"/>
      <c r="AK29" s="442"/>
      <c r="AL29" s="443"/>
      <c r="AM29" s="441">
        <v>397752</v>
      </c>
      <c r="AN29" s="442"/>
      <c r="AO29" s="442"/>
      <c r="AP29" s="442"/>
      <c r="AQ29" s="442"/>
      <c r="AR29" s="443"/>
      <c r="AS29" s="441">
        <v>3234</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500000</v>
      </c>
      <c r="BO29" s="466"/>
      <c r="BP29" s="466"/>
      <c r="BQ29" s="466"/>
      <c r="BR29" s="466"/>
      <c r="BS29" s="466"/>
      <c r="BT29" s="466"/>
      <c r="BU29" s="467"/>
      <c r="BV29" s="465">
        <v>448000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100.2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188410</v>
      </c>
      <c r="BO30" s="469"/>
      <c r="BP30" s="469"/>
      <c r="BQ30" s="469"/>
      <c r="BR30" s="469"/>
      <c r="BS30" s="469"/>
      <c r="BT30" s="469"/>
      <c r="BU30" s="470"/>
      <c r="BV30" s="468">
        <v>198409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193</v>
      </c>
      <c r="V33" s="428"/>
      <c r="W33" s="427" t="s">
        <v>195</v>
      </c>
      <c r="X33" s="427"/>
      <c r="Y33" s="427"/>
      <c r="Z33" s="427"/>
      <c r="AA33" s="427"/>
      <c r="AB33" s="427"/>
      <c r="AC33" s="427"/>
      <c r="AD33" s="427"/>
      <c r="AE33" s="427"/>
      <c r="AF33" s="427"/>
      <c r="AG33" s="427"/>
      <c r="AH33" s="427"/>
      <c r="AI33" s="427"/>
      <c r="AJ33" s="427"/>
      <c r="AK33" s="427"/>
      <c r="AL33" s="215"/>
      <c r="AM33" s="428" t="s">
        <v>196</v>
      </c>
      <c r="AN33" s="428"/>
      <c r="AO33" s="427" t="s">
        <v>195</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196</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宅地造成事業特別会計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須賀川地方広域消防組合　一般会計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母畑レークサイドセンター</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土地開発事業特別会計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石川地方生活環境施設組合　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福島県後期高齢者医療広域連合一般会計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福島県後期高齢者医療広域連合後期高齢者医療特別会計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福島県市町村総合事務組合　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福島県市町村総合事務組合　消防補償等特別会計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福島県市町村総合事務組合　消防賞じゅつ金特別会計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福島県市町村総合事務組合　非常勤職員公務災害補償特別会計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福島県市町村総合事務組合　自治会館管理特別会計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4xeUdqlLBnnpifVQGobrACoEFbV3QMFQCGuQAVNmem/+LT5qmjwjSkLpD38JkSykBIlz0cmWi0dv/mYBJWy0g==" saltValue="QoPVXYC3LrsWVw+16d9Co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4" t="s">
        <v>559</v>
      </c>
      <c r="D34" s="1244"/>
      <c r="E34" s="1245"/>
      <c r="F34" s="32">
        <v>16.66</v>
      </c>
      <c r="G34" s="33">
        <v>13.4</v>
      </c>
      <c r="H34" s="33">
        <v>11.62</v>
      </c>
      <c r="I34" s="33">
        <v>12.83</v>
      </c>
      <c r="J34" s="34">
        <v>14.31</v>
      </c>
      <c r="K34" s="22"/>
      <c r="L34" s="22"/>
      <c r="M34" s="22"/>
      <c r="N34" s="22"/>
      <c r="O34" s="22"/>
      <c r="P34" s="22"/>
    </row>
    <row r="35" spans="1:16" ht="39" customHeight="1" x14ac:dyDescent="0.15">
      <c r="A35" s="22"/>
      <c r="B35" s="35"/>
      <c r="C35" s="1238" t="s">
        <v>560</v>
      </c>
      <c r="D35" s="1239"/>
      <c r="E35" s="1240"/>
      <c r="F35" s="36">
        <v>6.18</v>
      </c>
      <c r="G35" s="37">
        <v>9.43</v>
      </c>
      <c r="H35" s="37">
        <v>6.91</v>
      </c>
      <c r="I35" s="37">
        <v>3.98</v>
      </c>
      <c r="J35" s="38">
        <v>5.03</v>
      </c>
      <c r="K35" s="22"/>
      <c r="L35" s="22"/>
      <c r="M35" s="22"/>
      <c r="N35" s="22"/>
      <c r="O35" s="22"/>
      <c r="P35" s="22"/>
    </row>
    <row r="36" spans="1:16" ht="39" customHeight="1" x14ac:dyDescent="0.15">
      <c r="A36" s="22"/>
      <c r="B36" s="35"/>
      <c r="C36" s="1238" t="s">
        <v>561</v>
      </c>
      <c r="D36" s="1239"/>
      <c r="E36" s="1240"/>
      <c r="F36" s="36">
        <v>0.9</v>
      </c>
      <c r="G36" s="37">
        <v>1.1200000000000001</v>
      </c>
      <c r="H36" s="37">
        <v>0.87</v>
      </c>
      <c r="I36" s="37">
        <v>0.52</v>
      </c>
      <c r="J36" s="38">
        <v>1.52</v>
      </c>
      <c r="K36" s="22"/>
      <c r="L36" s="22"/>
      <c r="M36" s="22"/>
      <c r="N36" s="22"/>
      <c r="O36" s="22"/>
      <c r="P36" s="22"/>
    </row>
    <row r="37" spans="1:16" ht="39" customHeight="1" x14ac:dyDescent="0.15">
      <c r="A37" s="22"/>
      <c r="B37" s="35"/>
      <c r="C37" s="1238" t="s">
        <v>562</v>
      </c>
      <c r="D37" s="1239"/>
      <c r="E37" s="1240"/>
      <c r="F37" s="36">
        <v>1.69</v>
      </c>
      <c r="G37" s="37">
        <v>2.09</v>
      </c>
      <c r="H37" s="37">
        <v>2.58</v>
      </c>
      <c r="I37" s="37">
        <v>2.94</v>
      </c>
      <c r="J37" s="38">
        <v>1.1200000000000001</v>
      </c>
      <c r="K37" s="22"/>
      <c r="L37" s="22"/>
      <c r="M37" s="22"/>
      <c r="N37" s="22"/>
      <c r="O37" s="22"/>
      <c r="P37" s="22"/>
    </row>
    <row r="38" spans="1:16" ht="39" customHeight="1" x14ac:dyDescent="0.15">
      <c r="A38" s="22"/>
      <c r="B38" s="35"/>
      <c r="C38" s="1238" t="s">
        <v>563</v>
      </c>
      <c r="D38" s="1239"/>
      <c r="E38" s="1240"/>
      <c r="F38" s="36">
        <v>0</v>
      </c>
      <c r="G38" s="37">
        <v>0</v>
      </c>
      <c r="H38" s="37">
        <v>0</v>
      </c>
      <c r="I38" s="37">
        <v>0.87</v>
      </c>
      <c r="J38" s="38">
        <v>0.79</v>
      </c>
      <c r="K38" s="22"/>
      <c r="L38" s="22"/>
      <c r="M38" s="22"/>
      <c r="N38" s="22"/>
      <c r="O38" s="22"/>
      <c r="P38" s="22"/>
    </row>
    <row r="39" spans="1:16" ht="39" customHeight="1" x14ac:dyDescent="0.15">
      <c r="A39" s="22"/>
      <c r="B39" s="35"/>
      <c r="C39" s="1238" t="s">
        <v>564</v>
      </c>
      <c r="D39" s="1239"/>
      <c r="E39" s="1240"/>
      <c r="F39" s="36">
        <v>0.13</v>
      </c>
      <c r="G39" s="37">
        <v>0.15</v>
      </c>
      <c r="H39" s="37">
        <v>0.16</v>
      </c>
      <c r="I39" s="37">
        <v>0.18</v>
      </c>
      <c r="J39" s="38">
        <v>0.21</v>
      </c>
      <c r="K39" s="22"/>
      <c r="L39" s="22"/>
      <c r="M39" s="22"/>
      <c r="N39" s="22"/>
      <c r="O39" s="22"/>
      <c r="P39" s="22"/>
    </row>
    <row r="40" spans="1:16" ht="39" customHeight="1" x14ac:dyDescent="0.15">
      <c r="A40" s="22"/>
      <c r="B40" s="35"/>
      <c r="C40" s="1238" t="s">
        <v>565</v>
      </c>
      <c r="D40" s="1239"/>
      <c r="E40" s="1240"/>
      <c r="F40" s="36">
        <v>0.02</v>
      </c>
      <c r="G40" s="37">
        <v>0.02</v>
      </c>
      <c r="H40" s="37">
        <v>0.02</v>
      </c>
      <c r="I40" s="37">
        <v>0.02</v>
      </c>
      <c r="J40" s="38">
        <v>0.02</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566</v>
      </c>
      <c r="D42" s="1239"/>
      <c r="E42" s="1240"/>
      <c r="F42" s="36" t="s">
        <v>508</v>
      </c>
      <c r="G42" s="37" t="s">
        <v>508</v>
      </c>
      <c r="H42" s="37" t="s">
        <v>508</v>
      </c>
      <c r="I42" s="37" t="s">
        <v>508</v>
      </c>
      <c r="J42" s="38" t="s">
        <v>508</v>
      </c>
      <c r="K42" s="22"/>
      <c r="L42" s="22"/>
      <c r="M42" s="22"/>
      <c r="N42" s="22"/>
      <c r="O42" s="22"/>
      <c r="P42" s="22"/>
    </row>
    <row r="43" spans="1:16" ht="39" customHeight="1" thickBot="1" x14ac:dyDescent="0.2">
      <c r="A43" s="22"/>
      <c r="B43" s="40"/>
      <c r="C43" s="1241" t="s">
        <v>567</v>
      </c>
      <c r="D43" s="1242"/>
      <c r="E43" s="1243"/>
      <c r="F43" s="41">
        <v>0.11</v>
      </c>
      <c r="G43" s="42">
        <v>0.25</v>
      </c>
      <c r="H43" s="42">
        <v>0.15</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M9Mnf+cstQMw2fFlGrEgykaKoDcKmNyPO5ZOYshwlVGjw/cMefoh6kFaO+FMb2AkSzwQwakrRJXseNAPQm0ug==" saltValue="g/iPhaM5Im05J8MXApk6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487</v>
      </c>
      <c r="L45" s="60">
        <v>465</v>
      </c>
      <c r="M45" s="60">
        <v>492</v>
      </c>
      <c r="N45" s="60">
        <v>507</v>
      </c>
      <c r="O45" s="61">
        <v>550</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508</v>
      </c>
      <c r="L46" s="64" t="s">
        <v>508</v>
      </c>
      <c r="M46" s="64" t="s">
        <v>508</v>
      </c>
      <c r="N46" s="64" t="s">
        <v>508</v>
      </c>
      <c r="O46" s="65" t="s">
        <v>508</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508</v>
      </c>
      <c r="L47" s="64" t="s">
        <v>508</v>
      </c>
      <c r="M47" s="64" t="s">
        <v>508</v>
      </c>
      <c r="N47" s="64" t="s">
        <v>508</v>
      </c>
      <c r="O47" s="65" t="s">
        <v>508</v>
      </c>
      <c r="P47" s="48"/>
      <c r="Q47" s="48"/>
      <c r="R47" s="48"/>
      <c r="S47" s="48"/>
      <c r="T47" s="48"/>
      <c r="U47" s="48"/>
    </row>
    <row r="48" spans="1:21" ht="30.75" customHeight="1" x14ac:dyDescent="0.15">
      <c r="A48" s="48"/>
      <c r="B48" s="1266"/>
      <c r="C48" s="1267"/>
      <c r="D48" s="62"/>
      <c r="E48" s="1248" t="s">
        <v>14</v>
      </c>
      <c r="F48" s="1248"/>
      <c r="G48" s="1248"/>
      <c r="H48" s="1248"/>
      <c r="I48" s="1248"/>
      <c r="J48" s="1249"/>
      <c r="K48" s="63">
        <v>130</v>
      </c>
      <c r="L48" s="64">
        <v>134</v>
      </c>
      <c r="M48" s="64">
        <v>133</v>
      </c>
      <c r="N48" s="64">
        <v>80</v>
      </c>
      <c r="O48" s="65">
        <v>81</v>
      </c>
      <c r="P48" s="48"/>
      <c r="Q48" s="48"/>
      <c r="R48" s="48"/>
      <c r="S48" s="48"/>
      <c r="T48" s="48"/>
      <c r="U48" s="48"/>
    </row>
    <row r="49" spans="1:21" ht="30.75" customHeight="1" x14ac:dyDescent="0.15">
      <c r="A49" s="48"/>
      <c r="B49" s="1266"/>
      <c r="C49" s="1267"/>
      <c r="D49" s="62"/>
      <c r="E49" s="1248" t="s">
        <v>15</v>
      </c>
      <c r="F49" s="1248"/>
      <c r="G49" s="1248"/>
      <c r="H49" s="1248"/>
      <c r="I49" s="1248"/>
      <c r="J49" s="1249"/>
      <c r="K49" s="63">
        <v>201</v>
      </c>
      <c r="L49" s="64">
        <v>200</v>
      </c>
      <c r="M49" s="64">
        <v>177</v>
      </c>
      <c r="N49" s="64">
        <v>85</v>
      </c>
      <c r="O49" s="65">
        <v>44</v>
      </c>
      <c r="P49" s="48"/>
      <c r="Q49" s="48"/>
      <c r="R49" s="48"/>
      <c r="S49" s="48"/>
      <c r="T49" s="48"/>
      <c r="U49" s="48"/>
    </row>
    <row r="50" spans="1:21" ht="30.75" customHeight="1" x14ac:dyDescent="0.15">
      <c r="A50" s="48"/>
      <c r="B50" s="1266"/>
      <c r="C50" s="1267"/>
      <c r="D50" s="62"/>
      <c r="E50" s="1248" t="s">
        <v>16</v>
      </c>
      <c r="F50" s="1248"/>
      <c r="G50" s="1248"/>
      <c r="H50" s="1248"/>
      <c r="I50" s="1248"/>
      <c r="J50" s="1249"/>
      <c r="K50" s="63">
        <v>96</v>
      </c>
      <c r="L50" s="64">
        <v>38</v>
      </c>
      <c r="M50" s="64">
        <v>23</v>
      </c>
      <c r="N50" s="64">
        <v>17</v>
      </c>
      <c r="O50" s="65">
        <v>11</v>
      </c>
      <c r="P50" s="48"/>
      <c r="Q50" s="48"/>
      <c r="R50" s="48"/>
      <c r="S50" s="48"/>
      <c r="T50" s="48"/>
      <c r="U50" s="48"/>
    </row>
    <row r="51" spans="1:21" ht="30.75" customHeight="1" x14ac:dyDescent="0.15">
      <c r="A51" s="48"/>
      <c r="B51" s="1268"/>
      <c r="C51" s="1269"/>
      <c r="D51" s="66"/>
      <c r="E51" s="1248" t="s">
        <v>17</v>
      </c>
      <c r="F51" s="1248"/>
      <c r="G51" s="1248"/>
      <c r="H51" s="1248"/>
      <c r="I51" s="1248"/>
      <c r="J51" s="1249"/>
      <c r="K51" s="63" t="s">
        <v>508</v>
      </c>
      <c r="L51" s="64" t="s">
        <v>508</v>
      </c>
      <c r="M51" s="64" t="s">
        <v>508</v>
      </c>
      <c r="N51" s="64" t="s">
        <v>508</v>
      </c>
      <c r="O51" s="65" t="s">
        <v>508</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630</v>
      </c>
      <c r="L52" s="64">
        <v>611</v>
      </c>
      <c r="M52" s="64">
        <v>582</v>
      </c>
      <c r="N52" s="64">
        <v>505</v>
      </c>
      <c r="O52" s="65">
        <v>519</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284</v>
      </c>
      <c r="L53" s="69">
        <v>226</v>
      </c>
      <c r="M53" s="69">
        <v>243</v>
      </c>
      <c r="N53" s="69">
        <v>184</v>
      </c>
      <c r="O53" s="70">
        <v>167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54" t="s">
        <v>24</v>
      </c>
      <c r="C57" s="1255"/>
      <c r="D57" s="1258" t="s">
        <v>25</v>
      </c>
      <c r="E57" s="1259"/>
      <c r="F57" s="1259"/>
      <c r="G57" s="1259"/>
      <c r="H57" s="1259"/>
      <c r="I57" s="1259"/>
      <c r="J57" s="1260"/>
      <c r="K57" s="82"/>
      <c r="L57" s="83"/>
      <c r="M57" s="83"/>
      <c r="N57" s="83"/>
      <c r="O57" s="84"/>
    </row>
    <row r="58" spans="1:21" ht="31.5" customHeight="1" thickBot="1" x14ac:dyDescent="0.2">
      <c r="B58" s="1256"/>
      <c r="C58" s="1257"/>
      <c r="D58" s="1261" t="s">
        <v>26</v>
      </c>
      <c r="E58" s="1262"/>
      <c r="F58" s="1262"/>
      <c r="G58" s="1262"/>
      <c r="H58" s="1262"/>
      <c r="I58" s="1262"/>
      <c r="J58" s="1263"/>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WrkN4nolPU3NQaV7Svoh3uHJ/Vav2meWXsTDdLp5bZYAaIPiN5R4WSxLcNjtZm4bY31GQacyiJf/+lYYKSwcg==" saltValue="w0vq2QsUY2J05VyWJIn2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550</v>
      </c>
      <c r="J40" s="99" t="s">
        <v>551</v>
      </c>
      <c r="K40" s="99" t="s">
        <v>552</v>
      </c>
      <c r="L40" s="99" t="s">
        <v>553</v>
      </c>
      <c r="M40" s="100" t="s">
        <v>554</v>
      </c>
    </row>
    <row r="41" spans="2:13" ht="27.75" customHeight="1" x14ac:dyDescent="0.15">
      <c r="B41" s="1284" t="s">
        <v>29</v>
      </c>
      <c r="C41" s="1285"/>
      <c r="D41" s="101"/>
      <c r="E41" s="1286" t="s">
        <v>30</v>
      </c>
      <c r="F41" s="1286"/>
      <c r="G41" s="1286"/>
      <c r="H41" s="1287"/>
      <c r="I41" s="102">
        <v>5367</v>
      </c>
      <c r="J41" s="103">
        <v>6014</v>
      </c>
      <c r="K41" s="103">
        <v>6070</v>
      </c>
      <c r="L41" s="103">
        <v>6451</v>
      </c>
      <c r="M41" s="104">
        <v>6965</v>
      </c>
    </row>
    <row r="42" spans="2:13" ht="27.75" customHeight="1" x14ac:dyDescent="0.15">
      <c r="B42" s="1274"/>
      <c r="C42" s="1275"/>
      <c r="D42" s="105"/>
      <c r="E42" s="1278" t="s">
        <v>31</v>
      </c>
      <c r="F42" s="1278"/>
      <c r="G42" s="1278"/>
      <c r="H42" s="1279"/>
      <c r="I42" s="106">
        <v>127</v>
      </c>
      <c r="J42" s="107">
        <v>91</v>
      </c>
      <c r="K42" s="107">
        <v>69</v>
      </c>
      <c r="L42" s="107">
        <v>53</v>
      </c>
      <c r="M42" s="108">
        <v>42</v>
      </c>
    </row>
    <row r="43" spans="2:13" ht="27.75" customHeight="1" x14ac:dyDescent="0.15">
      <c r="B43" s="1274"/>
      <c r="C43" s="1275"/>
      <c r="D43" s="105"/>
      <c r="E43" s="1278" t="s">
        <v>32</v>
      </c>
      <c r="F43" s="1278"/>
      <c r="G43" s="1278"/>
      <c r="H43" s="1279"/>
      <c r="I43" s="106">
        <v>1331</v>
      </c>
      <c r="J43" s="107">
        <v>1228</v>
      </c>
      <c r="K43" s="107">
        <v>1132</v>
      </c>
      <c r="L43" s="107">
        <v>1078</v>
      </c>
      <c r="M43" s="108">
        <v>950</v>
      </c>
    </row>
    <row r="44" spans="2:13" ht="27.75" customHeight="1" x14ac:dyDescent="0.15">
      <c r="B44" s="1274"/>
      <c r="C44" s="1275"/>
      <c r="D44" s="105"/>
      <c r="E44" s="1278" t="s">
        <v>33</v>
      </c>
      <c r="F44" s="1278"/>
      <c r="G44" s="1278"/>
      <c r="H44" s="1279"/>
      <c r="I44" s="106">
        <v>389</v>
      </c>
      <c r="J44" s="107">
        <v>284</v>
      </c>
      <c r="K44" s="107">
        <v>193</v>
      </c>
      <c r="L44" s="107">
        <v>159</v>
      </c>
      <c r="M44" s="108">
        <v>188</v>
      </c>
    </row>
    <row r="45" spans="2:13" ht="27.75" customHeight="1" x14ac:dyDescent="0.15">
      <c r="B45" s="1274"/>
      <c r="C45" s="1275"/>
      <c r="D45" s="105"/>
      <c r="E45" s="1278" t="s">
        <v>34</v>
      </c>
      <c r="F45" s="1278"/>
      <c r="G45" s="1278"/>
      <c r="H45" s="1279"/>
      <c r="I45" s="106">
        <v>1578</v>
      </c>
      <c r="J45" s="107">
        <v>1464</v>
      </c>
      <c r="K45" s="107">
        <v>1399</v>
      </c>
      <c r="L45" s="107">
        <v>1271</v>
      </c>
      <c r="M45" s="108">
        <v>1173</v>
      </c>
    </row>
    <row r="46" spans="2:13" ht="27.75" customHeight="1" x14ac:dyDescent="0.15">
      <c r="B46" s="1274"/>
      <c r="C46" s="1275"/>
      <c r="D46" s="109"/>
      <c r="E46" s="1278" t="s">
        <v>35</v>
      </c>
      <c r="F46" s="1278"/>
      <c r="G46" s="1278"/>
      <c r="H46" s="1279"/>
      <c r="I46" s="106" t="s">
        <v>508</v>
      </c>
      <c r="J46" s="107" t="s">
        <v>508</v>
      </c>
      <c r="K46" s="107" t="s">
        <v>508</v>
      </c>
      <c r="L46" s="107" t="s">
        <v>508</v>
      </c>
      <c r="M46" s="108" t="s">
        <v>508</v>
      </c>
    </row>
    <row r="47" spans="2:13" ht="27.75" customHeight="1" x14ac:dyDescent="0.15">
      <c r="B47" s="1274"/>
      <c r="C47" s="1275"/>
      <c r="D47" s="110"/>
      <c r="E47" s="1288" t="s">
        <v>36</v>
      </c>
      <c r="F47" s="1289"/>
      <c r="G47" s="1289"/>
      <c r="H47" s="1290"/>
      <c r="I47" s="106" t="s">
        <v>508</v>
      </c>
      <c r="J47" s="107" t="s">
        <v>508</v>
      </c>
      <c r="K47" s="107" t="s">
        <v>508</v>
      </c>
      <c r="L47" s="107" t="s">
        <v>508</v>
      </c>
      <c r="M47" s="108" t="s">
        <v>508</v>
      </c>
    </row>
    <row r="48" spans="2:13" ht="27.75" customHeight="1" x14ac:dyDescent="0.15">
      <c r="B48" s="1274"/>
      <c r="C48" s="1275"/>
      <c r="D48" s="105"/>
      <c r="E48" s="1278" t="s">
        <v>37</v>
      </c>
      <c r="F48" s="1278"/>
      <c r="G48" s="1278"/>
      <c r="H48" s="1279"/>
      <c r="I48" s="106" t="s">
        <v>508</v>
      </c>
      <c r="J48" s="107" t="s">
        <v>508</v>
      </c>
      <c r="K48" s="107" t="s">
        <v>508</v>
      </c>
      <c r="L48" s="107" t="s">
        <v>508</v>
      </c>
      <c r="M48" s="108" t="s">
        <v>508</v>
      </c>
    </row>
    <row r="49" spans="2:13" ht="27.75" customHeight="1" x14ac:dyDescent="0.15">
      <c r="B49" s="1276"/>
      <c r="C49" s="1277"/>
      <c r="D49" s="105"/>
      <c r="E49" s="1278" t="s">
        <v>38</v>
      </c>
      <c r="F49" s="1278"/>
      <c r="G49" s="1278"/>
      <c r="H49" s="1279"/>
      <c r="I49" s="106" t="s">
        <v>508</v>
      </c>
      <c r="J49" s="107" t="s">
        <v>508</v>
      </c>
      <c r="K49" s="107" t="s">
        <v>508</v>
      </c>
      <c r="L49" s="107" t="s">
        <v>508</v>
      </c>
      <c r="M49" s="108" t="s">
        <v>508</v>
      </c>
    </row>
    <row r="50" spans="2:13" ht="27.75" customHeight="1" x14ac:dyDescent="0.15">
      <c r="B50" s="1272" t="s">
        <v>39</v>
      </c>
      <c r="C50" s="1273"/>
      <c r="D50" s="111"/>
      <c r="E50" s="1278" t="s">
        <v>40</v>
      </c>
      <c r="F50" s="1278"/>
      <c r="G50" s="1278"/>
      <c r="H50" s="1279"/>
      <c r="I50" s="106">
        <v>2821</v>
      </c>
      <c r="J50" s="107">
        <v>2913</v>
      </c>
      <c r="K50" s="107">
        <v>2514</v>
      </c>
      <c r="L50" s="107">
        <v>2706</v>
      </c>
      <c r="M50" s="108">
        <v>2501</v>
      </c>
    </row>
    <row r="51" spans="2:13" ht="27.75" customHeight="1" x14ac:dyDescent="0.15">
      <c r="B51" s="1274"/>
      <c r="C51" s="1275"/>
      <c r="D51" s="105"/>
      <c r="E51" s="1278" t="s">
        <v>41</v>
      </c>
      <c r="F51" s="1278"/>
      <c r="G51" s="1278"/>
      <c r="H51" s="1279"/>
      <c r="I51" s="106">
        <v>132</v>
      </c>
      <c r="J51" s="107">
        <v>123</v>
      </c>
      <c r="K51" s="107">
        <v>115</v>
      </c>
      <c r="L51" s="107">
        <v>176</v>
      </c>
      <c r="M51" s="108">
        <v>164</v>
      </c>
    </row>
    <row r="52" spans="2:13" ht="27.75" customHeight="1" x14ac:dyDescent="0.15">
      <c r="B52" s="1276"/>
      <c r="C52" s="1277"/>
      <c r="D52" s="105"/>
      <c r="E52" s="1278" t="s">
        <v>42</v>
      </c>
      <c r="F52" s="1278"/>
      <c r="G52" s="1278"/>
      <c r="H52" s="1279"/>
      <c r="I52" s="106">
        <v>5457</v>
      </c>
      <c r="J52" s="107">
        <v>5736</v>
      </c>
      <c r="K52" s="107">
        <v>5576</v>
      </c>
      <c r="L52" s="107">
        <v>5393</v>
      </c>
      <c r="M52" s="108">
        <v>6149</v>
      </c>
    </row>
    <row r="53" spans="2:13" ht="27.75" customHeight="1" thickBot="1" x14ac:dyDescent="0.2">
      <c r="B53" s="1280" t="s">
        <v>43</v>
      </c>
      <c r="C53" s="1281"/>
      <c r="D53" s="112"/>
      <c r="E53" s="1282" t="s">
        <v>44</v>
      </c>
      <c r="F53" s="1282"/>
      <c r="G53" s="1282"/>
      <c r="H53" s="1283"/>
      <c r="I53" s="113">
        <v>382</v>
      </c>
      <c r="J53" s="114">
        <v>309</v>
      </c>
      <c r="K53" s="114">
        <v>658</v>
      </c>
      <c r="L53" s="114">
        <v>737</v>
      </c>
      <c r="M53" s="115">
        <v>504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qNMXViZmI0OL0iytij8aPiilsmFD/n7tCiPUhDTIpTsPqA9cUwXBjwH4owrOhkzEanWUDoRMFb/iW+OqS3/ow==" saltValue="kT4qzTCoK/ecX7u6jVIL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99" t="s">
        <v>47</v>
      </c>
      <c r="D55" s="1299"/>
      <c r="E55" s="1300"/>
      <c r="F55" s="127">
        <v>1350</v>
      </c>
      <c r="G55" s="127">
        <v>1291</v>
      </c>
      <c r="H55" s="128">
        <v>1134</v>
      </c>
    </row>
    <row r="56" spans="2:8" ht="52.5" customHeight="1" x14ac:dyDescent="0.15">
      <c r="B56" s="129"/>
      <c r="C56" s="1301" t="s">
        <v>48</v>
      </c>
      <c r="D56" s="1301"/>
      <c r="E56" s="1302"/>
      <c r="F56" s="130">
        <v>350</v>
      </c>
      <c r="G56" s="130">
        <v>448</v>
      </c>
      <c r="H56" s="131">
        <v>500</v>
      </c>
    </row>
    <row r="57" spans="2:8" ht="53.25" customHeight="1" x14ac:dyDescent="0.15">
      <c r="B57" s="129"/>
      <c r="C57" s="1303" t="s">
        <v>49</v>
      </c>
      <c r="D57" s="1303"/>
      <c r="E57" s="1304"/>
      <c r="F57" s="132">
        <v>195</v>
      </c>
      <c r="G57" s="132">
        <v>198</v>
      </c>
      <c r="H57" s="133">
        <v>188</v>
      </c>
    </row>
    <row r="58" spans="2:8" ht="45.75" customHeight="1" x14ac:dyDescent="0.15">
      <c r="B58" s="134"/>
      <c r="C58" s="1291" t="s">
        <v>587</v>
      </c>
      <c r="D58" s="1292"/>
      <c r="E58" s="1293"/>
      <c r="F58" s="135">
        <v>83</v>
      </c>
      <c r="G58" s="135">
        <v>83</v>
      </c>
      <c r="H58" s="136">
        <v>83</v>
      </c>
    </row>
    <row r="59" spans="2:8" ht="45.75" customHeight="1" x14ac:dyDescent="0.15">
      <c r="B59" s="134"/>
      <c r="C59" s="1291" t="s">
        <v>588</v>
      </c>
      <c r="D59" s="1292"/>
      <c r="E59" s="1293"/>
      <c r="F59" s="135">
        <v>28</v>
      </c>
      <c r="G59" s="135">
        <v>35</v>
      </c>
      <c r="H59" s="136">
        <v>40</v>
      </c>
    </row>
    <row r="60" spans="2:8" ht="45.75" customHeight="1" x14ac:dyDescent="0.15">
      <c r="B60" s="134"/>
      <c r="C60" s="1291" t="s">
        <v>589</v>
      </c>
      <c r="D60" s="1292"/>
      <c r="E60" s="1293"/>
      <c r="F60" s="135">
        <v>33</v>
      </c>
      <c r="G60" s="135">
        <v>33</v>
      </c>
      <c r="H60" s="136">
        <v>33</v>
      </c>
    </row>
    <row r="61" spans="2:8" ht="45.75" customHeight="1" x14ac:dyDescent="0.15">
      <c r="B61" s="134"/>
      <c r="C61" s="1291" t="s">
        <v>590</v>
      </c>
      <c r="D61" s="1292"/>
      <c r="E61" s="1293"/>
      <c r="F61" s="135">
        <v>30</v>
      </c>
      <c r="G61" s="135">
        <v>30</v>
      </c>
      <c r="H61" s="136">
        <v>21</v>
      </c>
    </row>
    <row r="62" spans="2:8" ht="45.75" customHeight="1" thickBot="1" x14ac:dyDescent="0.2">
      <c r="B62" s="137"/>
      <c r="C62" s="1294" t="s">
        <v>591</v>
      </c>
      <c r="D62" s="1295"/>
      <c r="E62" s="1296"/>
      <c r="F62" s="138">
        <v>10</v>
      </c>
      <c r="G62" s="138">
        <v>10</v>
      </c>
      <c r="H62" s="139">
        <v>10</v>
      </c>
    </row>
    <row r="63" spans="2:8" ht="52.5" customHeight="1" thickBot="1" x14ac:dyDescent="0.2">
      <c r="B63" s="140"/>
      <c r="C63" s="1297" t="s">
        <v>50</v>
      </c>
      <c r="D63" s="1297"/>
      <c r="E63" s="1298"/>
      <c r="F63" s="141">
        <v>1895</v>
      </c>
      <c r="G63" s="141">
        <v>1937</v>
      </c>
      <c r="H63" s="142">
        <v>1823</v>
      </c>
    </row>
    <row r="64" spans="2:8" ht="15" customHeight="1" x14ac:dyDescent="0.15"/>
    <row r="65" ht="0" hidden="1" customHeight="1" x14ac:dyDescent="0.15"/>
    <row r="66" ht="0" hidden="1" customHeight="1" x14ac:dyDescent="0.15"/>
  </sheetData>
  <sheetProtection algorithmName="SHA-512" hashValue="+4USjPEw+hPkQjpxZamOveUttFrhC0syeVauqfMF4CK92HUqlbrK7eFK5Jgp+Cgkx/++KCKAMma12owHmQsW3Q==" saltValue="w4PWUEbNV3hGGC91ieGH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C50" zoomScale="85" zoomScaleNormal="85"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595</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596</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550</v>
      </c>
      <c r="BQ50" s="1311"/>
      <c r="BR50" s="1311"/>
      <c r="BS50" s="1311"/>
      <c r="BT50" s="1311"/>
      <c r="BU50" s="1311"/>
      <c r="BV50" s="1311"/>
      <c r="BW50" s="1311"/>
      <c r="BX50" s="1311" t="s">
        <v>551</v>
      </c>
      <c r="BY50" s="1311"/>
      <c r="BZ50" s="1311"/>
      <c r="CA50" s="1311"/>
      <c r="CB50" s="1311"/>
      <c r="CC50" s="1311"/>
      <c r="CD50" s="1311"/>
      <c r="CE50" s="1311"/>
      <c r="CF50" s="1311" t="s">
        <v>552</v>
      </c>
      <c r="CG50" s="1311"/>
      <c r="CH50" s="1311"/>
      <c r="CI50" s="1311"/>
      <c r="CJ50" s="1311"/>
      <c r="CK50" s="1311"/>
      <c r="CL50" s="1311"/>
      <c r="CM50" s="1311"/>
      <c r="CN50" s="1311" t="s">
        <v>553</v>
      </c>
      <c r="CO50" s="1311"/>
      <c r="CP50" s="1311"/>
      <c r="CQ50" s="1311"/>
      <c r="CR50" s="1311"/>
      <c r="CS50" s="1311"/>
      <c r="CT50" s="1311"/>
      <c r="CU50" s="1311"/>
      <c r="CV50" s="1311" t="s">
        <v>554</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597</v>
      </c>
      <c r="AO51" s="1310"/>
      <c r="AP51" s="1310"/>
      <c r="AQ51" s="1310"/>
      <c r="AR51" s="1310"/>
      <c r="AS51" s="1310"/>
      <c r="AT51" s="1310"/>
      <c r="AU51" s="1310"/>
      <c r="AV51" s="1310"/>
      <c r="AW51" s="1310"/>
      <c r="AX51" s="1310"/>
      <c r="AY51" s="1310"/>
      <c r="AZ51" s="1310"/>
      <c r="BA51" s="1310"/>
      <c r="BB51" s="1310" t="s">
        <v>598</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22"/>
      <c r="CG51" s="1307"/>
      <c r="CH51" s="1307"/>
      <c r="CI51" s="1307"/>
      <c r="CJ51" s="1307"/>
      <c r="CK51" s="1307"/>
      <c r="CL51" s="1307"/>
      <c r="CM51" s="1307"/>
      <c r="CN51" s="1307">
        <v>18.600000000000001</v>
      </c>
      <c r="CO51" s="1307"/>
      <c r="CP51" s="1307"/>
      <c r="CQ51" s="1307"/>
      <c r="CR51" s="1307"/>
      <c r="CS51" s="1307"/>
      <c r="CT51" s="1307"/>
      <c r="CU51" s="1307"/>
      <c r="CV51" s="1307">
        <v>12.9</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600</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22"/>
      <c r="CG53" s="1307"/>
      <c r="CH53" s="1307"/>
      <c r="CI53" s="1307"/>
      <c r="CJ53" s="1307"/>
      <c r="CK53" s="1307"/>
      <c r="CL53" s="1307"/>
      <c r="CM53" s="1307"/>
      <c r="CN53" s="1307">
        <v>47.1</v>
      </c>
      <c r="CO53" s="1307"/>
      <c r="CP53" s="1307"/>
      <c r="CQ53" s="1307"/>
      <c r="CR53" s="1307"/>
      <c r="CS53" s="1307"/>
      <c r="CT53" s="1307"/>
      <c r="CU53" s="1307"/>
      <c r="CV53" s="1307">
        <v>46.3</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601</v>
      </c>
      <c r="AO55" s="1311"/>
      <c r="AP55" s="1311"/>
      <c r="AQ55" s="1311"/>
      <c r="AR55" s="1311"/>
      <c r="AS55" s="1311"/>
      <c r="AT55" s="1311"/>
      <c r="AU55" s="1311"/>
      <c r="AV55" s="1311"/>
      <c r="AW55" s="1311"/>
      <c r="AX55" s="1311"/>
      <c r="AY55" s="1311"/>
      <c r="AZ55" s="1311"/>
      <c r="BA55" s="1311"/>
      <c r="BB55" s="1310" t="s">
        <v>598</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22"/>
      <c r="CG55" s="1307"/>
      <c r="CH55" s="1307"/>
      <c r="CI55" s="1307"/>
      <c r="CJ55" s="1307"/>
      <c r="CK55" s="1307"/>
      <c r="CL55" s="1307"/>
      <c r="CM55" s="1307"/>
      <c r="CN55" s="1307">
        <v>40.799999999999997</v>
      </c>
      <c r="CO55" s="1307"/>
      <c r="CP55" s="1307"/>
      <c r="CQ55" s="1307"/>
      <c r="CR55" s="1307"/>
      <c r="CS55" s="1307"/>
      <c r="CT55" s="1307"/>
      <c r="CU55" s="1307"/>
      <c r="CV55" s="1307">
        <v>38.5</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599</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22"/>
      <c r="CG57" s="1307"/>
      <c r="CH57" s="1307"/>
      <c r="CI57" s="1307"/>
      <c r="CJ57" s="1307"/>
      <c r="CK57" s="1307"/>
      <c r="CL57" s="1307"/>
      <c r="CM57" s="1307"/>
      <c r="CN57" s="1307">
        <v>63.5</v>
      </c>
      <c r="CO57" s="1307"/>
      <c r="CP57" s="1307"/>
      <c r="CQ57" s="1307"/>
      <c r="CR57" s="1307"/>
      <c r="CS57" s="1307"/>
      <c r="CT57" s="1307"/>
      <c r="CU57" s="1307"/>
      <c r="CV57" s="1307">
        <v>64.900000000000006</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602</v>
      </c>
    </row>
    <row r="64" spans="1:109" x14ac:dyDescent="0.15">
      <c r="B64" s="394"/>
      <c r="G64" s="401"/>
      <c r="I64" s="414"/>
      <c r="J64" s="414"/>
      <c r="K64" s="414"/>
      <c r="L64" s="414"/>
      <c r="M64" s="414"/>
      <c r="N64" s="415"/>
      <c r="AM64" s="401"/>
      <c r="AN64" s="401" t="s">
        <v>594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596</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550</v>
      </c>
      <c r="BQ72" s="1311"/>
      <c r="BR72" s="1311"/>
      <c r="BS72" s="1311"/>
      <c r="BT72" s="1311"/>
      <c r="BU72" s="1311"/>
      <c r="BV72" s="1311"/>
      <c r="BW72" s="1311"/>
      <c r="BX72" s="1311" t="s">
        <v>551</v>
      </c>
      <c r="BY72" s="1311"/>
      <c r="BZ72" s="1311"/>
      <c r="CA72" s="1311"/>
      <c r="CB72" s="1311"/>
      <c r="CC72" s="1311"/>
      <c r="CD72" s="1311"/>
      <c r="CE72" s="1311"/>
      <c r="CF72" s="1311" t="s">
        <v>552</v>
      </c>
      <c r="CG72" s="1311"/>
      <c r="CH72" s="1311"/>
      <c r="CI72" s="1311"/>
      <c r="CJ72" s="1311"/>
      <c r="CK72" s="1311"/>
      <c r="CL72" s="1311"/>
      <c r="CM72" s="1311"/>
      <c r="CN72" s="1311" t="s">
        <v>553</v>
      </c>
      <c r="CO72" s="1311"/>
      <c r="CP72" s="1311"/>
      <c r="CQ72" s="1311"/>
      <c r="CR72" s="1311"/>
      <c r="CS72" s="1311"/>
      <c r="CT72" s="1311"/>
      <c r="CU72" s="1311"/>
      <c r="CV72" s="1311" t="s">
        <v>554</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597</v>
      </c>
      <c r="AO73" s="1310"/>
      <c r="AP73" s="1310"/>
      <c r="AQ73" s="1310"/>
      <c r="AR73" s="1310"/>
      <c r="AS73" s="1310"/>
      <c r="AT73" s="1310"/>
      <c r="AU73" s="1310"/>
      <c r="AV73" s="1310"/>
      <c r="AW73" s="1310"/>
      <c r="AX73" s="1310"/>
      <c r="AY73" s="1310"/>
      <c r="AZ73" s="1310"/>
      <c r="BA73" s="1310"/>
      <c r="BB73" s="1310" t="s">
        <v>604</v>
      </c>
      <c r="BC73" s="1310"/>
      <c r="BD73" s="1310"/>
      <c r="BE73" s="1310"/>
      <c r="BF73" s="1310"/>
      <c r="BG73" s="1310"/>
      <c r="BH73" s="1310"/>
      <c r="BI73" s="1310"/>
      <c r="BJ73" s="1310"/>
      <c r="BK73" s="1310"/>
      <c r="BL73" s="1310"/>
      <c r="BM73" s="1310"/>
      <c r="BN73" s="1310"/>
      <c r="BO73" s="1310"/>
      <c r="BP73" s="1307">
        <v>9.5</v>
      </c>
      <c r="BQ73" s="1307"/>
      <c r="BR73" s="1307"/>
      <c r="BS73" s="1307"/>
      <c r="BT73" s="1307"/>
      <c r="BU73" s="1307"/>
      <c r="BV73" s="1307"/>
      <c r="BW73" s="1307"/>
      <c r="BX73" s="1307">
        <v>7.4</v>
      </c>
      <c r="BY73" s="1307"/>
      <c r="BZ73" s="1307"/>
      <c r="CA73" s="1307"/>
      <c r="CB73" s="1307"/>
      <c r="CC73" s="1307"/>
      <c r="CD73" s="1307"/>
      <c r="CE73" s="1307"/>
      <c r="CF73" s="1307">
        <v>16.3</v>
      </c>
      <c r="CG73" s="1307"/>
      <c r="CH73" s="1307"/>
      <c r="CI73" s="1307"/>
      <c r="CJ73" s="1307"/>
      <c r="CK73" s="1307"/>
      <c r="CL73" s="1307"/>
      <c r="CM73" s="1307"/>
      <c r="CN73" s="1307">
        <v>18.600000000000001</v>
      </c>
      <c r="CO73" s="1307"/>
      <c r="CP73" s="1307"/>
      <c r="CQ73" s="1307"/>
      <c r="CR73" s="1307"/>
      <c r="CS73" s="1307"/>
      <c r="CT73" s="1307"/>
      <c r="CU73" s="1307"/>
      <c r="CV73" s="1307">
        <v>12.9</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605</v>
      </c>
      <c r="BC75" s="1310"/>
      <c r="BD75" s="1310"/>
      <c r="BE75" s="1310"/>
      <c r="BF75" s="1310"/>
      <c r="BG75" s="1310"/>
      <c r="BH75" s="1310"/>
      <c r="BI75" s="1310"/>
      <c r="BJ75" s="1310"/>
      <c r="BK75" s="1310"/>
      <c r="BL75" s="1310"/>
      <c r="BM75" s="1310"/>
      <c r="BN75" s="1310"/>
      <c r="BO75" s="1310"/>
      <c r="BP75" s="1307">
        <v>8.5</v>
      </c>
      <c r="BQ75" s="1307"/>
      <c r="BR75" s="1307"/>
      <c r="BS75" s="1307"/>
      <c r="BT75" s="1307"/>
      <c r="BU75" s="1307"/>
      <c r="BV75" s="1307"/>
      <c r="BW75" s="1307"/>
      <c r="BX75" s="1307">
        <v>7</v>
      </c>
      <c r="BY75" s="1307"/>
      <c r="BZ75" s="1307"/>
      <c r="CA75" s="1307"/>
      <c r="CB75" s="1307"/>
      <c r="CC75" s="1307"/>
      <c r="CD75" s="1307"/>
      <c r="CE75" s="1307"/>
      <c r="CF75" s="1307">
        <v>6.1</v>
      </c>
      <c r="CG75" s="1307"/>
      <c r="CH75" s="1307"/>
      <c r="CI75" s="1307"/>
      <c r="CJ75" s="1307"/>
      <c r="CK75" s="1307"/>
      <c r="CL75" s="1307"/>
      <c r="CM75" s="1307"/>
      <c r="CN75" s="1307">
        <v>5.3</v>
      </c>
      <c r="CO75" s="1307"/>
      <c r="CP75" s="1307"/>
      <c r="CQ75" s="1307"/>
      <c r="CR75" s="1307"/>
      <c r="CS75" s="1307"/>
      <c r="CT75" s="1307"/>
      <c r="CU75" s="1307"/>
      <c r="CV75" s="1307">
        <v>5</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606</v>
      </c>
      <c r="AO77" s="1311"/>
      <c r="AP77" s="1311"/>
      <c r="AQ77" s="1311"/>
      <c r="AR77" s="1311"/>
      <c r="AS77" s="1311"/>
      <c r="AT77" s="1311"/>
      <c r="AU77" s="1311"/>
      <c r="AV77" s="1311"/>
      <c r="AW77" s="1311"/>
      <c r="AX77" s="1311"/>
      <c r="AY77" s="1311"/>
      <c r="AZ77" s="1311"/>
      <c r="BA77" s="1311"/>
      <c r="BB77" s="1310" t="s">
        <v>604</v>
      </c>
      <c r="BC77" s="1310"/>
      <c r="BD77" s="1310"/>
      <c r="BE77" s="1310"/>
      <c r="BF77" s="1310"/>
      <c r="BG77" s="1310"/>
      <c r="BH77" s="1310"/>
      <c r="BI77" s="1310"/>
      <c r="BJ77" s="1310"/>
      <c r="BK77" s="1310"/>
      <c r="BL77" s="1310"/>
      <c r="BM77" s="1310"/>
      <c r="BN77" s="1310"/>
      <c r="BO77" s="1310"/>
      <c r="BP77" s="1307">
        <v>40.299999999999997</v>
      </c>
      <c r="BQ77" s="1307"/>
      <c r="BR77" s="1307"/>
      <c r="BS77" s="1307"/>
      <c r="BT77" s="1307"/>
      <c r="BU77" s="1307"/>
      <c r="BV77" s="1307"/>
      <c r="BW77" s="1307"/>
      <c r="BX77" s="1307">
        <v>44.9</v>
      </c>
      <c r="BY77" s="1307"/>
      <c r="BZ77" s="1307"/>
      <c r="CA77" s="1307"/>
      <c r="CB77" s="1307"/>
      <c r="CC77" s="1307"/>
      <c r="CD77" s="1307"/>
      <c r="CE77" s="1307"/>
      <c r="CF77" s="1307">
        <v>44.9</v>
      </c>
      <c r="CG77" s="1307"/>
      <c r="CH77" s="1307"/>
      <c r="CI77" s="1307"/>
      <c r="CJ77" s="1307"/>
      <c r="CK77" s="1307"/>
      <c r="CL77" s="1307"/>
      <c r="CM77" s="1307"/>
      <c r="CN77" s="1307">
        <v>40.799999999999997</v>
      </c>
      <c r="CO77" s="1307"/>
      <c r="CP77" s="1307"/>
      <c r="CQ77" s="1307"/>
      <c r="CR77" s="1307"/>
      <c r="CS77" s="1307"/>
      <c r="CT77" s="1307"/>
      <c r="CU77" s="1307"/>
      <c r="CV77" s="1307">
        <v>38.5</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605</v>
      </c>
      <c r="BC79" s="1310"/>
      <c r="BD79" s="1310"/>
      <c r="BE79" s="1310"/>
      <c r="BF79" s="1310"/>
      <c r="BG79" s="1310"/>
      <c r="BH79" s="1310"/>
      <c r="BI79" s="1310"/>
      <c r="BJ79" s="1310"/>
      <c r="BK79" s="1310"/>
      <c r="BL79" s="1310"/>
      <c r="BM79" s="1310"/>
      <c r="BN79" s="1310"/>
      <c r="BO79" s="1310"/>
      <c r="BP79" s="1307">
        <v>9.8000000000000007</v>
      </c>
      <c r="BQ79" s="1307"/>
      <c r="BR79" s="1307"/>
      <c r="BS79" s="1307"/>
      <c r="BT79" s="1307"/>
      <c r="BU79" s="1307"/>
      <c r="BV79" s="1307"/>
      <c r="BW79" s="1307"/>
      <c r="BX79" s="1307">
        <v>8.5</v>
      </c>
      <c r="BY79" s="1307"/>
      <c r="BZ79" s="1307"/>
      <c r="CA79" s="1307"/>
      <c r="CB79" s="1307"/>
      <c r="CC79" s="1307"/>
      <c r="CD79" s="1307"/>
      <c r="CE79" s="1307"/>
      <c r="CF79" s="1307">
        <v>9.1</v>
      </c>
      <c r="CG79" s="1307"/>
      <c r="CH79" s="1307"/>
      <c r="CI79" s="1307"/>
      <c r="CJ79" s="1307"/>
      <c r="CK79" s="1307"/>
      <c r="CL79" s="1307"/>
      <c r="CM79" s="1307"/>
      <c r="CN79" s="1307">
        <v>8.9</v>
      </c>
      <c r="CO79" s="1307"/>
      <c r="CP79" s="1307"/>
      <c r="CQ79" s="1307"/>
      <c r="CR79" s="1307"/>
      <c r="CS79" s="1307"/>
      <c r="CT79" s="1307"/>
      <c r="CU79" s="1307"/>
      <c r="CV79" s="1307">
        <v>8.9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eycRgjJbraWmjWUNPLp8OVVouRNl/hszyIARI3zX2UnAZbRoww8xhTlCVyMVIB32FCxv4lf4whYFAMvpdFVhw==" saltValue="ZNmnfZfljK72u3sZlEcmh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9" zoomScale="70" zoomScaleNormal="7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eQ3GIObZHLls/w29Q8UNl6MERx+WDPo8UyN4+g1BGe8a7DllXsnrrR9tKEK+bBQjBaKXrv9m90h4BJxqEUvA==" saltValue="89gAzXP2xJXMadvxNqrQ1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0" zoomScale="70" zoomScaleNormal="7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Rlf4/DCtWa122DGnZdiiLuPzC4S2P7ophw7VBLIT/5JmjDjw17CIaX01n/kRk8Egf+tVFFnWYS8JVuacl4Zkg==" saltValue="y21VvLc0dzTO5IZf8rhCF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547</v>
      </c>
      <c r="G2" s="156"/>
      <c r="H2" s="157"/>
    </row>
    <row r="3" spans="1:8" x14ac:dyDescent="0.15">
      <c r="A3" s="153" t="s">
        <v>540</v>
      </c>
      <c r="B3" s="158"/>
      <c r="C3" s="159"/>
      <c r="D3" s="160">
        <v>131353</v>
      </c>
      <c r="E3" s="161"/>
      <c r="F3" s="162">
        <v>87551</v>
      </c>
      <c r="G3" s="163"/>
      <c r="H3" s="164"/>
    </row>
    <row r="4" spans="1:8" x14ac:dyDescent="0.15">
      <c r="A4" s="165"/>
      <c r="B4" s="166"/>
      <c r="C4" s="167"/>
      <c r="D4" s="168">
        <v>86980</v>
      </c>
      <c r="E4" s="169"/>
      <c r="F4" s="170">
        <v>43994</v>
      </c>
      <c r="G4" s="171"/>
      <c r="H4" s="172"/>
    </row>
    <row r="5" spans="1:8" x14ac:dyDescent="0.15">
      <c r="A5" s="153" t="s">
        <v>542</v>
      </c>
      <c r="B5" s="158"/>
      <c r="C5" s="159"/>
      <c r="D5" s="160">
        <v>140878</v>
      </c>
      <c r="E5" s="161"/>
      <c r="F5" s="162">
        <v>77577</v>
      </c>
      <c r="G5" s="163"/>
      <c r="H5" s="164"/>
    </row>
    <row r="6" spans="1:8" x14ac:dyDescent="0.15">
      <c r="A6" s="165"/>
      <c r="B6" s="166"/>
      <c r="C6" s="167"/>
      <c r="D6" s="168">
        <v>73877</v>
      </c>
      <c r="E6" s="169"/>
      <c r="F6" s="170">
        <v>40870</v>
      </c>
      <c r="G6" s="171"/>
      <c r="H6" s="172"/>
    </row>
    <row r="7" spans="1:8" x14ac:dyDescent="0.15">
      <c r="A7" s="153" t="s">
        <v>543</v>
      </c>
      <c r="B7" s="158"/>
      <c r="C7" s="159"/>
      <c r="D7" s="160">
        <v>107513</v>
      </c>
      <c r="E7" s="161"/>
      <c r="F7" s="162">
        <v>115123</v>
      </c>
      <c r="G7" s="163"/>
      <c r="H7" s="164"/>
    </row>
    <row r="8" spans="1:8" x14ac:dyDescent="0.15">
      <c r="A8" s="165"/>
      <c r="B8" s="166"/>
      <c r="C8" s="167"/>
      <c r="D8" s="168">
        <v>80367</v>
      </c>
      <c r="E8" s="169"/>
      <c r="F8" s="170">
        <v>46026</v>
      </c>
      <c r="G8" s="171"/>
      <c r="H8" s="172"/>
    </row>
    <row r="9" spans="1:8" x14ac:dyDescent="0.15">
      <c r="A9" s="153" t="s">
        <v>544</v>
      </c>
      <c r="B9" s="158"/>
      <c r="C9" s="159"/>
      <c r="D9" s="160">
        <v>118038</v>
      </c>
      <c r="E9" s="161"/>
      <c r="F9" s="162">
        <v>98899</v>
      </c>
      <c r="G9" s="163"/>
      <c r="H9" s="164"/>
    </row>
    <row r="10" spans="1:8" x14ac:dyDescent="0.15">
      <c r="A10" s="165"/>
      <c r="B10" s="166"/>
      <c r="C10" s="167"/>
      <c r="D10" s="168">
        <v>39630</v>
      </c>
      <c r="E10" s="169"/>
      <c r="F10" s="170">
        <v>43734</v>
      </c>
      <c r="G10" s="171"/>
      <c r="H10" s="172"/>
    </row>
    <row r="11" spans="1:8" x14ac:dyDescent="0.15">
      <c r="A11" s="153" t="s">
        <v>545</v>
      </c>
      <c r="B11" s="158"/>
      <c r="C11" s="159"/>
      <c r="D11" s="160">
        <v>104023</v>
      </c>
      <c r="E11" s="161"/>
      <c r="F11" s="162">
        <v>96462</v>
      </c>
      <c r="G11" s="163"/>
      <c r="H11" s="164"/>
    </row>
    <row r="12" spans="1:8" x14ac:dyDescent="0.15">
      <c r="A12" s="165"/>
      <c r="B12" s="166"/>
      <c r="C12" s="173"/>
      <c r="D12" s="168">
        <v>44692</v>
      </c>
      <c r="E12" s="169"/>
      <c r="F12" s="170">
        <v>39886</v>
      </c>
      <c r="G12" s="171"/>
      <c r="H12" s="172"/>
    </row>
    <row r="13" spans="1:8" x14ac:dyDescent="0.15">
      <c r="A13" s="153"/>
      <c r="B13" s="158"/>
      <c r="C13" s="174"/>
      <c r="D13" s="175">
        <v>120361</v>
      </c>
      <c r="E13" s="176"/>
      <c r="F13" s="177">
        <v>95122</v>
      </c>
      <c r="G13" s="178"/>
      <c r="H13" s="164"/>
    </row>
    <row r="14" spans="1:8" x14ac:dyDescent="0.15">
      <c r="A14" s="165"/>
      <c r="B14" s="166"/>
      <c r="C14" s="167"/>
      <c r="D14" s="168">
        <v>65109</v>
      </c>
      <c r="E14" s="169"/>
      <c r="F14" s="170">
        <v>42902</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6.19</v>
      </c>
      <c r="C19" s="179">
        <f>ROUND(VALUE(SUBSTITUTE(実質収支比率等に係る経年分析!G$48,"▲","-")),2)</f>
        <v>9.58</v>
      </c>
      <c r="D19" s="179">
        <f>ROUND(VALUE(SUBSTITUTE(実質収支比率等に係る経年分析!H$48,"▲","-")),2)</f>
        <v>7.09</v>
      </c>
      <c r="E19" s="179">
        <f>ROUND(VALUE(SUBSTITUTE(実質収支比率等に係る経年分析!I$48,"▲","-")),2)</f>
        <v>4.18</v>
      </c>
      <c r="F19" s="179">
        <f>ROUND(VALUE(SUBSTITUTE(実質収支比率等に係る経年分析!J$48,"▲","-")),2)</f>
        <v>5.25</v>
      </c>
    </row>
    <row r="20" spans="1:11" x14ac:dyDescent="0.15">
      <c r="A20" s="179" t="s">
        <v>54</v>
      </c>
      <c r="B20" s="179">
        <f>ROUND(VALUE(SUBSTITUTE(実質収支比率等に係る経年分析!F$47,"▲","-")),2)</f>
        <v>23.77</v>
      </c>
      <c r="C20" s="179">
        <f>ROUND(VALUE(SUBSTITUTE(実質収支比率等に係る経年分析!G$47,"▲","-")),2)</f>
        <v>26.37</v>
      </c>
      <c r="D20" s="179">
        <f>ROUND(VALUE(SUBSTITUTE(実質収支比率等に係る経年分析!H$47,"▲","-")),2)</f>
        <v>29.31</v>
      </c>
      <c r="E20" s="179">
        <f>ROUND(VALUE(SUBSTITUTE(実質収支比率等に係る経年分析!I$47,"▲","-")),2)</f>
        <v>29.09</v>
      </c>
      <c r="F20" s="179">
        <f>ROUND(VALUE(SUBSTITUTE(実質収支比率等に係る経年分析!J$47,"▲","-")),2)</f>
        <v>25.86</v>
      </c>
    </row>
    <row r="21" spans="1:11" x14ac:dyDescent="0.15">
      <c r="A21" s="179" t="s">
        <v>55</v>
      </c>
      <c r="B21" s="179">
        <f>IF(ISNUMBER(VALUE(SUBSTITUTE(実質収支比率等に係る経年分析!F$49,"▲","-"))),ROUND(VALUE(SUBSTITUTE(実質収支比率等に係る経年分析!F$49,"▲","-")),2),NA())</f>
        <v>-2.0299999999999998</v>
      </c>
      <c r="C21" s="179">
        <f>IF(ISNUMBER(VALUE(SUBSTITUTE(実質収支比率等に係る経年分析!G$49,"▲","-"))),ROUND(VALUE(SUBSTITUTE(実質収支比率等に係る経年分析!G$49,"▲","-")),2),NA())</f>
        <v>6.71</v>
      </c>
      <c r="D21" s="179">
        <f>IF(ISNUMBER(VALUE(SUBSTITUTE(実質収支比率等に係る経年分析!H$49,"▲","-"))),ROUND(VALUE(SUBSTITUTE(実質収支比率等に係る経年分析!H$49,"▲","-")),2),NA())</f>
        <v>-0.57999999999999996</v>
      </c>
      <c r="E21" s="179">
        <f>IF(ISNUMBER(VALUE(SUBSTITUTE(実質収支比率等に係る経年分析!I$49,"▲","-"))),ROUND(VALUE(SUBSTITUTE(実質収支比率等に係る経年分析!I$49,"▲","-")),2),NA())</f>
        <v>-4.5</v>
      </c>
      <c r="F21" s="179">
        <f>IF(ISNUMBER(VALUE(SUBSTITUTE(実質収支比率等に係る経年分析!J$49,"▲","-"))),ROUND(VALUE(SUBSTITUTE(実質収支比率等に係る経年分析!J$49,"▲","-")),2),NA())</f>
        <v>-2.56</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0.15</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土地開発事業特別会計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0.21</v>
      </c>
    </row>
    <row r="32" spans="1:11" x14ac:dyDescent="0.15">
      <c r="A32" s="180" t="str">
        <f>IF(連結実質赤字比率に係る赤字・黒字の構成分析!C$38="",NA(),連結実質赤字比率に係る赤字・黒字の構成分析!C$38)</f>
        <v>宅地造成事業特別会計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0.79</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2.09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2.58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2.94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1.1200000000000001</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1.1200000000000001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6.18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9.43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6.91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5.03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16.66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11.62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12.83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14.31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630</v>
      </c>
      <c r="E42" s="181"/>
      <c r="F42" s="181"/>
      <c r="G42" s="181">
        <f>'実質公債費比率（分子）の構造'!L$52</f>
        <v>611</v>
      </c>
      <c r="H42" s="181"/>
      <c r="I42" s="181"/>
      <c r="J42" s="181">
        <f>'実質公債費比率（分子）の構造'!M$52</f>
        <v>582</v>
      </c>
      <c r="K42" s="181"/>
      <c r="L42" s="181"/>
      <c r="M42" s="181">
        <f>'実質公債費比率（分子）の構造'!N$52</f>
        <v>505</v>
      </c>
      <c r="N42" s="181"/>
      <c r="O42" s="181"/>
      <c r="P42" s="181">
        <f>'実質公債費比率（分子）の構造'!O$52</f>
        <v>519</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96</v>
      </c>
      <c r="C44" s="181"/>
      <c r="D44" s="181"/>
      <c r="E44" s="181">
        <f>'実質公債費比率（分子）の構造'!L$50</f>
        <v>38</v>
      </c>
      <c r="F44" s="181"/>
      <c r="G44" s="181"/>
      <c r="H44" s="181">
        <f>'実質公債費比率（分子）の構造'!M$50</f>
        <v>23</v>
      </c>
      <c r="I44" s="181"/>
      <c r="J44" s="181"/>
      <c r="K44" s="181">
        <f>'実質公債費比率（分子）の構造'!N$50</f>
        <v>17</v>
      </c>
      <c r="L44" s="181"/>
      <c r="M44" s="181"/>
      <c r="N44" s="181">
        <f>'実質公債費比率（分子）の構造'!O$50</f>
        <v>11</v>
      </c>
      <c r="O44" s="181"/>
      <c r="P44" s="181"/>
    </row>
    <row r="45" spans="1:16" x14ac:dyDescent="0.15">
      <c r="A45" s="181" t="s">
        <v>65</v>
      </c>
      <c r="B45" s="181">
        <f>'実質公債費比率（分子）の構造'!K$49</f>
        <v>201</v>
      </c>
      <c r="C45" s="181"/>
      <c r="D45" s="181"/>
      <c r="E45" s="181">
        <f>'実質公債費比率（分子）の構造'!L$49</f>
        <v>200</v>
      </c>
      <c r="F45" s="181"/>
      <c r="G45" s="181"/>
      <c r="H45" s="181">
        <f>'実質公債費比率（分子）の構造'!M$49</f>
        <v>177</v>
      </c>
      <c r="I45" s="181"/>
      <c r="J45" s="181"/>
      <c r="K45" s="181">
        <f>'実質公債費比率（分子）の構造'!N$49</f>
        <v>85</v>
      </c>
      <c r="L45" s="181"/>
      <c r="M45" s="181"/>
      <c r="N45" s="181">
        <f>'実質公債費比率（分子）の構造'!O$49</f>
        <v>44</v>
      </c>
      <c r="O45" s="181"/>
      <c r="P45" s="181"/>
    </row>
    <row r="46" spans="1:16" x14ac:dyDescent="0.15">
      <c r="A46" s="181" t="s">
        <v>66</v>
      </c>
      <c r="B46" s="181">
        <f>'実質公債費比率（分子）の構造'!K$48</f>
        <v>130</v>
      </c>
      <c r="C46" s="181"/>
      <c r="D46" s="181"/>
      <c r="E46" s="181">
        <f>'実質公債費比率（分子）の構造'!L$48</f>
        <v>134</v>
      </c>
      <c r="F46" s="181"/>
      <c r="G46" s="181"/>
      <c r="H46" s="181">
        <f>'実質公債費比率（分子）の構造'!M$48</f>
        <v>133</v>
      </c>
      <c r="I46" s="181"/>
      <c r="J46" s="181"/>
      <c r="K46" s="181">
        <f>'実質公債費比率（分子）の構造'!N$48</f>
        <v>80</v>
      </c>
      <c r="L46" s="181"/>
      <c r="M46" s="181"/>
      <c r="N46" s="181">
        <f>'実質公債費比率（分子）の構造'!O$48</f>
        <v>81</v>
      </c>
      <c r="O46" s="181"/>
      <c r="P46" s="181"/>
    </row>
    <row r="47" spans="1:16" x14ac:dyDescent="0.15">
      <c r="A47" s="181" t="s">
        <v>13</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487</v>
      </c>
      <c r="C49" s="181"/>
      <c r="D49" s="181"/>
      <c r="E49" s="181">
        <f>'実質公債費比率（分子）の構造'!L$45</f>
        <v>465</v>
      </c>
      <c r="F49" s="181"/>
      <c r="G49" s="181"/>
      <c r="H49" s="181">
        <f>'実質公債費比率（分子）の構造'!M$45</f>
        <v>492</v>
      </c>
      <c r="I49" s="181"/>
      <c r="J49" s="181"/>
      <c r="K49" s="181">
        <f>'実質公債費比率（分子）の構造'!N$45</f>
        <v>507</v>
      </c>
      <c r="L49" s="181"/>
      <c r="M49" s="181"/>
      <c r="N49" s="181">
        <f>'実質公債費比率（分子）の構造'!O$45</f>
        <v>550</v>
      </c>
      <c r="O49" s="181"/>
      <c r="P49" s="181"/>
    </row>
    <row r="50" spans="1:16" x14ac:dyDescent="0.15">
      <c r="A50" s="181" t="s">
        <v>69</v>
      </c>
      <c r="B50" s="181" t="e">
        <f>NA()</f>
        <v>#N/A</v>
      </c>
      <c r="C50" s="181">
        <f>IF(ISNUMBER('実質公債費比率（分子）の構造'!K$53),'実質公債費比率（分子）の構造'!K$53,NA())</f>
        <v>284</v>
      </c>
      <c r="D50" s="181" t="e">
        <f>NA()</f>
        <v>#N/A</v>
      </c>
      <c r="E50" s="181" t="e">
        <f>NA()</f>
        <v>#N/A</v>
      </c>
      <c r="F50" s="181">
        <f>IF(ISNUMBER('実質公債費比率（分子）の構造'!L$53),'実質公債費比率（分子）の構造'!L$53,NA())</f>
        <v>226</v>
      </c>
      <c r="G50" s="181" t="e">
        <f>NA()</f>
        <v>#N/A</v>
      </c>
      <c r="H50" s="181" t="e">
        <f>NA()</f>
        <v>#N/A</v>
      </c>
      <c r="I50" s="181">
        <f>IF(ISNUMBER('実質公債費比率（分子）の構造'!M$53),'実質公債費比率（分子）の構造'!M$53,NA())</f>
        <v>243</v>
      </c>
      <c r="J50" s="181" t="e">
        <f>NA()</f>
        <v>#N/A</v>
      </c>
      <c r="K50" s="181" t="e">
        <f>NA()</f>
        <v>#N/A</v>
      </c>
      <c r="L50" s="181">
        <f>IF(ISNUMBER('実質公債費比率（分子）の構造'!N$53),'実質公債費比率（分子）の構造'!N$53,NA())</f>
        <v>184</v>
      </c>
      <c r="M50" s="181" t="e">
        <f>NA()</f>
        <v>#N/A</v>
      </c>
      <c r="N50" s="181" t="e">
        <f>NA()</f>
        <v>#N/A</v>
      </c>
      <c r="O50" s="181">
        <f>IF(ISNUMBER('実質公債費比率（分子）の構造'!O$53),'実質公債費比率（分子）の構造'!O$53,NA())</f>
        <v>167</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5457</v>
      </c>
      <c r="E56" s="180"/>
      <c r="F56" s="180"/>
      <c r="G56" s="180">
        <f>'将来負担比率（分子）の構造'!J$52</f>
        <v>5736</v>
      </c>
      <c r="H56" s="180"/>
      <c r="I56" s="180"/>
      <c r="J56" s="180">
        <f>'将来負担比率（分子）の構造'!K$52</f>
        <v>5576</v>
      </c>
      <c r="K56" s="180"/>
      <c r="L56" s="180"/>
      <c r="M56" s="180">
        <f>'将来負担比率（分子）の構造'!L$52</f>
        <v>5393</v>
      </c>
      <c r="N56" s="180"/>
      <c r="O56" s="180"/>
      <c r="P56" s="180">
        <f>'将来負担比率（分子）の構造'!M$52</f>
        <v>6149</v>
      </c>
    </row>
    <row r="57" spans="1:16" x14ac:dyDescent="0.15">
      <c r="A57" s="180" t="s">
        <v>41</v>
      </c>
      <c r="B57" s="180"/>
      <c r="C57" s="180"/>
      <c r="D57" s="180">
        <f>'将来負担比率（分子）の構造'!I$51</f>
        <v>132</v>
      </c>
      <c r="E57" s="180"/>
      <c r="F57" s="180"/>
      <c r="G57" s="180">
        <f>'将来負担比率（分子）の構造'!J$51</f>
        <v>123</v>
      </c>
      <c r="H57" s="180"/>
      <c r="I57" s="180"/>
      <c r="J57" s="180">
        <f>'将来負担比率（分子）の構造'!K$51</f>
        <v>115</v>
      </c>
      <c r="K57" s="180"/>
      <c r="L57" s="180"/>
      <c r="M57" s="180">
        <f>'将来負担比率（分子）の構造'!L$51</f>
        <v>176</v>
      </c>
      <c r="N57" s="180"/>
      <c r="O57" s="180"/>
      <c r="P57" s="180">
        <f>'将来負担比率（分子）の構造'!M$51</f>
        <v>164</v>
      </c>
    </row>
    <row r="58" spans="1:16" x14ac:dyDescent="0.15">
      <c r="A58" s="180" t="s">
        <v>40</v>
      </c>
      <c r="B58" s="180"/>
      <c r="C58" s="180"/>
      <c r="D58" s="180">
        <f>'将来負担比率（分子）の構造'!I$50</f>
        <v>2821</v>
      </c>
      <c r="E58" s="180"/>
      <c r="F58" s="180"/>
      <c r="G58" s="180">
        <f>'将来負担比率（分子）の構造'!J$50</f>
        <v>2913</v>
      </c>
      <c r="H58" s="180"/>
      <c r="I58" s="180"/>
      <c r="J58" s="180">
        <f>'将来負担比率（分子）の構造'!K$50</f>
        <v>2514</v>
      </c>
      <c r="K58" s="180"/>
      <c r="L58" s="180"/>
      <c r="M58" s="180">
        <f>'将来負担比率（分子）の構造'!L$50</f>
        <v>2706</v>
      </c>
      <c r="N58" s="180"/>
      <c r="O58" s="180"/>
      <c r="P58" s="180">
        <f>'将来負担比率（分子）の構造'!M$50</f>
        <v>2501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1578</v>
      </c>
      <c r="C62" s="180"/>
      <c r="D62" s="180"/>
      <c r="E62" s="180">
        <f>'将来負担比率（分子）の構造'!J$45</f>
        <v>1464</v>
      </c>
      <c r="F62" s="180"/>
      <c r="G62" s="180"/>
      <c r="H62" s="180">
        <f>'将来負担比率（分子）の構造'!K$45</f>
        <v>1399</v>
      </c>
      <c r="I62" s="180"/>
      <c r="J62" s="180"/>
      <c r="K62" s="180">
        <f>'将来負担比率（分子）の構造'!L$45</f>
        <v>1271</v>
      </c>
      <c r="L62" s="180"/>
      <c r="M62" s="180"/>
      <c r="N62" s="180">
        <f>'将来負担比率（分子）の構造'!M$45</f>
        <v>1173</v>
      </c>
      <c r="O62" s="180"/>
      <c r="P62" s="180"/>
    </row>
    <row r="63" spans="1:16" x14ac:dyDescent="0.15">
      <c r="A63" s="180" t="s">
        <v>33</v>
      </c>
      <c r="B63" s="180">
        <f>'将来負担比率（分子）の構造'!I$44</f>
        <v>389</v>
      </c>
      <c r="C63" s="180"/>
      <c r="D63" s="180"/>
      <c r="E63" s="180">
        <f>'将来負担比率（分子）の構造'!J$44</f>
        <v>284</v>
      </c>
      <c r="F63" s="180"/>
      <c r="G63" s="180"/>
      <c r="H63" s="180">
        <f>'将来負担比率（分子）の構造'!K$44</f>
        <v>193</v>
      </c>
      <c r="I63" s="180"/>
      <c r="J63" s="180"/>
      <c r="K63" s="180">
        <f>'将来負担比率（分子）の構造'!L$44</f>
        <v>159</v>
      </c>
      <c r="L63" s="180"/>
      <c r="M63" s="180"/>
      <c r="N63" s="180">
        <f>'将来負担比率（分子）の構造'!M$44</f>
        <v>188</v>
      </c>
      <c r="O63" s="180"/>
      <c r="P63" s="180"/>
    </row>
    <row r="64" spans="1:16" x14ac:dyDescent="0.15">
      <c r="A64" s="180" t="s">
        <v>32</v>
      </c>
      <c r="B64" s="180">
        <f>'将来負担比率（分子）の構造'!I$43</f>
        <v>1331</v>
      </c>
      <c r="C64" s="180"/>
      <c r="D64" s="180"/>
      <c r="E64" s="180">
        <f>'将来負担比率（分子）の構造'!J$43</f>
        <v>1228</v>
      </c>
      <c r="F64" s="180"/>
      <c r="G64" s="180"/>
      <c r="H64" s="180">
        <f>'将来負担比率（分子）の構造'!K$43</f>
        <v>1132</v>
      </c>
      <c r="I64" s="180"/>
      <c r="J64" s="180"/>
      <c r="K64" s="180">
        <f>'将来負担比率（分子）の構造'!L$43</f>
        <v>1078</v>
      </c>
      <c r="L64" s="180"/>
      <c r="M64" s="180"/>
      <c r="N64" s="180">
        <f>'将来負担比率（分子）の構造'!M$43</f>
        <v>950</v>
      </c>
      <c r="O64" s="180"/>
      <c r="P64" s="180"/>
    </row>
    <row r="65" spans="1:16" x14ac:dyDescent="0.15">
      <c r="A65" s="180" t="s">
        <v>31</v>
      </c>
      <c r="B65" s="180">
        <f>'将来負担比率（分子）の構造'!I$42</f>
        <v>127</v>
      </c>
      <c r="C65" s="180"/>
      <c r="D65" s="180"/>
      <c r="E65" s="180">
        <f>'将来負担比率（分子）の構造'!J$42</f>
        <v>91</v>
      </c>
      <c r="F65" s="180"/>
      <c r="G65" s="180"/>
      <c r="H65" s="180">
        <f>'将来負担比率（分子）の構造'!K$42</f>
        <v>69</v>
      </c>
      <c r="I65" s="180"/>
      <c r="J65" s="180"/>
      <c r="K65" s="180">
        <f>'将来負担比率（分子）の構造'!L$42</f>
        <v>53</v>
      </c>
      <c r="L65" s="180"/>
      <c r="M65" s="180"/>
      <c r="N65" s="180">
        <f>'将来負担比率（分子）の構造'!M$42</f>
        <v>42</v>
      </c>
      <c r="O65" s="180"/>
      <c r="P65" s="180"/>
    </row>
    <row r="66" spans="1:16" x14ac:dyDescent="0.15">
      <c r="A66" s="180" t="s">
        <v>30</v>
      </c>
      <c r="B66" s="180">
        <f>'将来負担比率（分子）の構造'!I$41</f>
        <v>5367</v>
      </c>
      <c r="C66" s="180"/>
      <c r="D66" s="180"/>
      <c r="E66" s="180">
        <f>'将来負担比率（分子）の構造'!J$41</f>
        <v>6014</v>
      </c>
      <c r="F66" s="180"/>
      <c r="G66" s="180"/>
      <c r="H66" s="180">
        <f>'将来負担比率（分子）の構造'!K$41</f>
        <v>6070</v>
      </c>
      <c r="I66" s="180"/>
      <c r="J66" s="180"/>
      <c r="K66" s="180">
        <f>'将来負担比率（分子）の構造'!L$41</f>
        <v>6451</v>
      </c>
      <c r="L66" s="180"/>
      <c r="M66" s="180"/>
      <c r="N66" s="180">
        <f>'将来負担比率（分子）の構造'!M$41</f>
        <v>6965</v>
      </c>
      <c r="O66" s="180"/>
      <c r="P66" s="180"/>
    </row>
    <row r="67" spans="1:16" x14ac:dyDescent="0.15">
      <c r="A67" s="180" t="s">
        <v>73</v>
      </c>
      <c r="B67" s="180" t="e">
        <f>NA()</f>
        <v>#N/A</v>
      </c>
      <c r="C67" s="180">
        <f>IF(ISNUMBER('将来負担比率（分子）の構造'!I$53), IF('将来負担比率（分子）の構造'!I$53 &lt; 0, 0, '将来負担比率（分子）の構造'!I$53), NA())</f>
        <v>382</v>
      </c>
      <c r="D67" s="180" t="e">
        <f>NA()</f>
        <v>#N/A</v>
      </c>
      <c r="E67" s="180" t="e">
        <f>NA()</f>
        <v>#N/A</v>
      </c>
      <c r="F67" s="180">
        <f>IF(ISNUMBER('将来負担比率（分子）の構造'!J$53), IF('将来負担比率（分子）の構造'!J$53 &lt; 0, 0, '将来負担比率（分子）の構造'!J$53), NA())</f>
        <v>309</v>
      </c>
      <c r="G67" s="180" t="e">
        <f>NA()</f>
        <v>#N/A</v>
      </c>
      <c r="H67" s="180" t="e">
        <f>NA()</f>
        <v>#N/A</v>
      </c>
      <c r="I67" s="180">
        <f>IF(ISNUMBER('将来負担比率（分子）の構造'!K$53), IF('将来負担比率（分子）の構造'!K$53 &lt; 0, 0, '将来負担比率（分子）の構造'!K$53), NA())</f>
        <v>658</v>
      </c>
      <c r="J67" s="180" t="e">
        <f>NA()</f>
        <v>#N/A</v>
      </c>
      <c r="K67" s="180" t="e">
        <f>NA()</f>
        <v>#N/A</v>
      </c>
      <c r="L67" s="180">
        <f>IF(ISNUMBER('将来負担比率（分子）の構造'!L$53), IF('将来負担比率（分子）の構造'!L$53 &lt; 0, 0, '将来負担比率（分子）の構造'!L$53), NA())</f>
        <v>737</v>
      </c>
      <c r="M67" s="180" t="e">
        <f>NA()</f>
        <v>#N/A</v>
      </c>
      <c r="N67" s="180" t="e">
        <f>NA()</f>
        <v>#N/A</v>
      </c>
      <c r="O67" s="180">
        <f>IF(ISNUMBER('将来負担比率（分子）の構造'!M$53), IF('将来負担比率（分子）の構造'!M$53 &lt; 0, 0, '将来負担比率（分子）の構造'!M$53), NA())</f>
        <v>504</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1350</v>
      </c>
      <c r="C72" s="184">
        <f>基金残高に係る経年分析!G55</f>
        <v>1291</v>
      </c>
      <c r="D72" s="184">
        <f>基金残高に係る経年分析!H55</f>
        <v>1134</v>
      </c>
    </row>
    <row r="73" spans="1:16" x14ac:dyDescent="0.15">
      <c r="A73" s="183" t="s">
        <v>76</v>
      </c>
      <c r="B73" s="184">
        <f>基金残高に係る経年分析!F56</f>
        <v>350</v>
      </c>
      <c r="C73" s="184">
        <f>基金残高に係る経年分析!G56</f>
        <v>448</v>
      </c>
      <c r="D73" s="184">
        <f>基金残高に係る経年分析!H56</f>
        <v>500</v>
      </c>
    </row>
    <row r="74" spans="1:16" x14ac:dyDescent="0.15">
      <c r="A74" s="183" t="s">
        <v>77</v>
      </c>
      <c r="B74" s="184">
        <f>基金残高に係る経年分析!F57</f>
        <v>195</v>
      </c>
      <c r="C74" s="184">
        <f>基金残高に係る経年分析!G57</f>
        <v>198</v>
      </c>
      <c r="D74" s="184">
        <f>基金残高に係る経年分析!H57</f>
        <v>188</v>
      </c>
    </row>
  </sheetData>
  <sheetProtection algorithmName="SHA-512" hashValue="PGWA7qH4DG1RYATF66j8f6OdownZ9S9dskI+x6wj7H9K0JRYxEkdKVI/neiPYqtY4PAGFHnmDApfBDbB9LEMLg==" saltValue="LMCJxMG2dILMcwVks3h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1656969</v>
      </c>
      <c r="S5" s="727"/>
      <c r="T5" s="727"/>
      <c r="U5" s="727"/>
      <c r="V5" s="727"/>
      <c r="W5" s="727"/>
      <c r="X5" s="727"/>
      <c r="Y5" s="773"/>
      <c r="Z5" s="791">
        <v>21.9</v>
      </c>
      <c r="AA5" s="791"/>
      <c r="AB5" s="791"/>
      <c r="AC5" s="791"/>
      <c r="AD5" s="792">
        <v>1656969</v>
      </c>
      <c r="AE5" s="792"/>
      <c r="AF5" s="792"/>
      <c r="AG5" s="792"/>
      <c r="AH5" s="792"/>
      <c r="AI5" s="792"/>
      <c r="AJ5" s="792"/>
      <c r="AK5" s="792"/>
      <c r="AL5" s="774">
        <v>39.299999999999997</v>
      </c>
      <c r="AM5" s="743"/>
      <c r="AN5" s="743"/>
      <c r="AO5" s="775"/>
      <c r="AP5" s="760" t="s">
        <v>224</v>
      </c>
      <c r="AQ5" s="761"/>
      <c r="AR5" s="761"/>
      <c r="AS5" s="761"/>
      <c r="AT5" s="761"/>
      <c r="AU5" s="761"/>
      <c r="AV5" s="761"/>
      <c r="AW5" s="761"/>
      <c r="AX5" s="761"/>
      <c r="AY5" s="761"/>
      <c r="AZ5" s="761"/>
      <c r="BA5" s="761"/>
      <c r="BB5" s="761"/>
      <c r="BC5" s="761"/>
      <c r="BD5" s="761"/>
      <c r="BE5" s="761"/>
      <c r="BF5" s="762"/>
      <c r="BG5" s="661">
        <v>1635532</v>
      </c>
      <c r="BH5" s="664"/>
      <c r="BI5" s="664"/>
      <c r="BJ5" s="664"/>
      <c r="BK5" s="664"/>
      <c r="BL5" s="664"/>
      <c r="BM5" s="664"/>
      <c r="BN5" s="665"/>
      <c r="BO5" s="723">
        <v>98.7</v>
      </c>
      <c r="BP5" s="723"/>
      <c r="BQ5" s="723"/>
      <c r="BR5" s="723"/>
      <c r="BS5" s="724" t="s">
        <v>125</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97376</v>
      </c>
      <c r="S6" s="664"/>
      <c r="T6" s="664"/>
      <c r="U6" s="664"/>
      <c r="V6" s="664"/>
      <c r="W6" s="664"/>
      <c r="X6" s="664"/>
      <c r="Y6" s="665"/>
      <c r="Z6" s="723">
        <v>1.3</v>
      </c>
      <c r="AA6" s="723"/>
      <c r="AB6" s="723"/>
      <c r="AC6" s="723"/>
      <c r="AD6" s="724">
        <v>97376</v>
      </c>
      <c r="AE6" s="724"/>
      <c r="AF6" s="724"/>
      <c r="AG6" s="724"/>
      <c r="AH6" s="724"/>
      <c r="AI6" s="724"/>
      <c r="AJ6" s="724"/>
      <c r="AK6" s="724"/>
      <c r="AL6" s="666">
        <v>2.2999999999999998</v>
      </c>
      <c r="AM6" s="667"/>
      <c r="AN6" s="667"/>
      <c r="AO6" s="725"/>
      <c r="AP6" s="658" t="s">
        <v>229</v>
      </c>
      <c r="AQ6" s="659"/>
      <c r="AR6" s="659"/>
      <c r="AS6" s="659"/>
      <c r="AT6" s="659"/>
      <c r="AU6" s="659"/>
      <c r="AV6" s="659"/>
      <c r="AW6" s="659"/>
      <c r="AX6" s="659"/>
      <c r="AY6" s="659"/>
      <c r="AZ6" s="659"/>
      <c r="BA6" s="659"/>
      <c r="BB6" s="659"/>
      <c r="BC6" s="659"/>
      <c r="BD6" s="659"/>
      <c r="BE6" s="659"/>
      <c r="BF6" s="660"/>
      <c r="BG6" s="661">
        <v>1635532</v>
      </c>
      <c r="BH6" s="664"/>
      <c r="BI6" s="664"/>
      <c r="BJ6" s="664"/>
      <c r="BK6" s="664"/>
      <c r="BL6" s="664"/>
      <c r="BM6" s="664"/>
      <c r="BN6" s="665"/>
      <c r="BO6" s="723">
        <v>98.7</v>
      </c>
      <c r="BP6" s="723"/>
      <c r="BQ6" s="723"/>
      <c r="BR6" s="723"/>
      <c r="BS6" s="724" t="s">
        <v>230</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92408</v>
      </c>
      <c r="CS6" s="664"/>
      <c r="CT6" s="664"/>
      <c r="CU6" s="664"/>
      <c r="CV6" s="664"/>
      <c r="CW6" s="664"/>
      <c r="CX6" s="664"/>
      <c r="CY6" s="665"/>
      <c r="CZ6" s="774">
        <v>1.3</v>
      </c>
      <c r="DA6" s="743"/>
      <c r="DB6" s="743"/>
      <c r="DC6" s="777"/>
      <c r="DD6" s="669" t="s">
        <v>125</v>
      </c>
      <c r="DE6" s="664"/>
      <c r="DF6" s="664"/>
      <c r="DG6" s="664"/>
      <c r="DH6" s="664"/>
      <c r="DI6" s="664"/>
      <c r="DJ6" s="664"/>
      <c r="DK6" s="664"/>
      <c r="DL6" s="664"/>
      <c r="DM6" s="664"/>
      <c r="DN6" s="664"/>
      <c r="DO6" s="664"/>
      <c r="DP6" s="665"/>
      <c r="DQ6" s="669">
        <v>92408</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2033</v>
      </c>
      <c r="S7" s="664"/>
      <c r="T7" s="664"/>
      <c r="U7" s="664"/>
      <c r="V7" s="664"/>
      <c r="W7" s="664"/>
      <c r="X7" s="664"/>
      <c r="Y7" s="665"/>
      <c r="Z7" s="723">
        <v>0</v>
      </c>
      <c r="AA7" s="723"/>
      <c r="AB7" s="723"/>
      <c r="AC7" s="723"/>
      <c r="AD7" s="724">
        <v>2033</v>
      </c>
      <c r="AE7" s="724"/>
      <c r="AF7" s="724"/>
      <c r="AG7" s="724"/>
      <c r="AH7" s="724"/>
      <c r="AI7" s="724"/>
      <c r="AJ7" s="724"/>
      <c r="AK7" s="724"/>
      <c r="AL7" s="666">
        <v>0</v>
      </c>
      <c r="AM7" s="667"/>
      <c r="AN7" s="667"/>
      <c r="AO7" s="725"/>
      <c r="AP7" s="658" t="s">
        <v>233</v>
      </c>
      <c r="AQ7" s="659"/>
      <c r="AR7" s="659"/>
      <c r="AS7" s="659"/>
      <c r="AT7" s="659"/>
      <c r="AU7" s="659"/>
      <c r="AV7" s="659"/>
      <c r="AW7" s="659"/>
      <c r="AX7" s="659"/>
      <c r="AY7" s="659"/>
      <c r="AZ7" s="659"/>
      <c r="BA7" s="659"/>
      <c r="BB7" s="659"/>
      <c r="BC7" s="659"/>
      <c r="BD7" s="659"/>
      <c r="BE7" s="659"/>
      <c r="BF7" s="660"/>
      <c r="BG7" s="661">
        <v>686828</v>
      </c>
      <c r="BH7" s="664"/>
      <c r="BI7" s="664"/>
      <c r="BJ7" s="664"/>
      <c r="BK7" s="664"/>
      <c r="BL7" s="664"/>
      <c r="BM7" s="664"/>
      <c r="BN7" s="665"/>
      <c r="BO7" s="723">
        <v>41.5</v>
      </c>
      <c r="BP7" s="723"/>
      <c r="BQ7" s="723"/>
      <c r="BR7" s="723"/>
      <c r="BS7" s="724" t="s">
        <v>230</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1093583</v>
      </c>
      <c r="CS7" s="664"/>
      <c r="CT7" s="664"/>
      <c r="CU7" s="664"/>
      <c r="CV7" s="664"/>
      <c r="CW7" s="664"/>
      <c r="CX7" s="664"/>
      <c r="CY7" s="665"/>
      <c r="CZ7" s="723">
        <v>15</v>
      </c>
      <c r="DA7" s="723"/>
      <c r="DB7" s="723"/>
      <c r="DC7" s="723"/>
      <c r="DD7" s="669">
        <v>19569</v>
      </c>
      <c r="DE7" s="664"/>
      <c r="DF7" s="664"/>
      <c r="DG7" s="664"/>
      <c r="DH7" s="664"/>
      <c r="DI7" s="664"/>
      <c r="DJ7" s="664"/>
      <c r="DK7" s="664"/>
      <c r="DL7" s="664"/>
      <c r="DM7" s="664"/>
      <c r="DN7" s="664"/>
      <c r="DO7" s="664"/>
      <c r="DP7" s="665"/>
      <c r="DQ7" s="669">
        <v>915942</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3626</v>
      </c>
      <c r="S8" s="664"/>
      <c r="T8" s="664"/>
      <c r="U8" s="664"/>
      <c r="V8" s="664"/>
      <c r="W8" s="664"/>
      <c r="X8" s="664"/>
      <c r="Y8" s="665"/>
      <c r="Z8" s="723">
        <v>0</v>
      </c>
      <c r="AA8" s="723"/>
      <c r="AB8" s="723"/>
      <c r="AC8" s="723"/>
      <c r="AD8" s="724">
        <v>3626</v>
      </c>
      <c r="AE8" s="724"/>
      <c r="AF8" s="724"/>
      <c r="AG8" s="724"/>
      <c r="AH8" s="724"/>
      <c r="AI8" s="724"/>
      <c r="AJ8" s="724"/>
      <c r="AK8" s="724"/>
      <c r="AL8" s="666">
        <v>0.1</v>
      </c>
      <c r="AM8" s="667"/>
      <c r="AN8" s="667"/>
      <c r="AO8" s="725"/>
      <c r="AP8" s="658" t="s">
        <v>236</v>
      </c>
      <c r="AQ8" s="659"/>
      <c r="AR8" s="659"/>
      <c r="AS8" s="659"/>
      <c r="AT8" s="659"/>
      <c r="AU8" s="659"/>
      <c r="AV8" s="659"/>
      <c r="AW8" s="659"/>
      <c r="AX8" s="659"/>
      <c r="AY8" s="659"/>
      <c r="AZ8" s="659"/>
      <c r="BA8" s="659"/>
      <c r="BB8" s="659"/>
      <c r="BC8" s="659"/>
      <c r="BD8" s="659"/>
      <c r="BE8" s="659"/>
      <c r="BF8" s="660"/>
      <c r="BG8" s="661">
        <v>26248</v>
      </c>
      <c r="BH8" s="664"/>
      <c r="BI8" s="664"/>
      <c r="BJ8" s="664"/>
      <c r="BK8" s="664"/>
      <c r="BL8" s="664"/>
      <c r="BM8" s="664"/>
      <c r="BN8" s="665"/>
      <c r="BO8" s="723">
        <v>1.6</v>
      </c>
      <c r="BP8" s="723"/>
      <c r="BQ8" s="723"/>
      <c r="BR8" s="723"/>
      <c r="BS8" s="669" t="s">
        <v>230</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1891117</v>
      </c>
      <c r="CS8" s="664"/>
      <c r="CT8" s="664"/>
      <c r="CU8" s="664"/>
      <c r="CV8" s="664"/>
      <c r="CW8" s="664"/>
      <c r="CX8" s="664"/>
      <c r="CY8" s="665"/>
      <c r="CZ8" s="723">
        <v>25.9</v>
      </c>
      <c r="DA8" s="723"/>
      <c r="DB8" s="723"/>
      <c r="DC8" s="723"/>
      <c r="DD8" s="669">
        <v>14781</v>
      </c>
      <c r="DE8" s="664"/>
      <c r="DF8" s="664"/>
      <c r="DG8" s="664"/>
      <c r="DH8" s="664"/>
      <c r="DI8" s="664"/>
      <c r="DJ8" s="664"/>
      <c r="DK8" s="664"/>
      <c r="DL8" s="664"/>
      <c r="DM8" s="664"/>
      <c r="DN8" s="664"/>
      <c r="DO8" s="664"/>
      <c r="DP8" s="665"/>
      <c r="DQ8" s="669">
        <v>1182312</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2835</v>
      </c>
      <c r="S9" s="664"/>
      <c r="T9" s="664"/>
      <c r="U9" s="664"/>
      <c r="V9" s="664"/>
      <c r="W9" s="664"/>
      <c r="X9" s="664"/>
      <c r="Y9" s="665"/>
      <c r="Z9" s="723">
        <v>0</v>
      </c>
      <c r="AA9" s="723"/>
      <c r="AB9" s="723"/>
      <c r="AC9" s="723"/>
      <c r="AD9" s="724">
        <v>2835</v>
      </c>
      <c r="AE9" s="724"/>
      <c r="AF9" s="724"/>
      <c r="AG9" s="724"/>
      <c r="AH9" s="724"/>
      <c r="AI9" s="724"/>
      <c r="AJ9" s="724"/>
      <c r="AK9" s="724"/>
      <c r="AL9" s="666">
        <v>0.1</v>
      </c>
      <c r="AM9" s="667"/>
      <c r="AN9" s="667"/>
      <c r="AO9" s="725"/>
      <c r="AP9" s="658" t="s">
        <v>239</v>
      </c>
      <c r="AQ9" s="659"/>
      <c r="AR9" s="659"/>
      <c r="AS9" s="659"/>
      <c r="AT9" s="659"/>
      <c r="AU9" s="659"/>
      <c r="AV9" s="659"/>
      <c r="AW9" s="659"/>
      <c r="AX9" s="659"/>
      <c r="AY9" s="659"/>
      <c r="AZ9" s="659"/>
      <c r="BA9" s="659"/>
      <c r="BB9" s="659"/>
      <c r="BC9" s="659"/>
      <c r="BD9" s="659"/>
      <c r="BE9" s="659"/>
      <c r="BF9" s="660"/>
      <c r="BG9" s="661">
        <v>551506</v>
      </c>
      <c r="BH9" s="664"/>
      <c r="BI9" s="664"/>
      <c r="BJ9" s="664"/>
      <c r="BK9" s="664"/>
      <c r="BL9" s="664"/>
      <c r="BM9" s="664"/>
      <c r="BN9" s="665"/>
      <c r="BO9" s="723">
        <v>33.299999999999997</v>
      </c>
      <c r="BP9" s="723"/>
      <c r="BQ9" s="723"/>
      <c r="BR9" s="723"/>
      <c r="BS9" s="669" t="s">
        <v>230</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515115</v>
      </c>
      <c r="CS9" s="664"/>
      <c r="CT9" s="664"/>
      <c r="CU9" s="664"/>
      <c r="CV9" s="664"/>
      <c r="CW9" s="664"/>
      <c r="CX9" s="664"/>
      <c r="CY9" s="665"/>
      <c r="CZ9" s="723">
        <v>7.1</v>
      </c>
      <c r="DA9" s="723"/>
      <c r="DB9" s="723"/>
      <c r="DC9" s="723"/>
      <c r="DD9" s="669">
        <v>28732</v>
      </c>
      <c r="DE9" s="664"/>
      <c r="DF9" s="664"/>
      <c r="DG9" s="664"/>
      <c r="DH9" s="664"/>
      <c r="DI9" s="664"/>
      <c r="DJ9" s="664"/>
      <c r="DK9" s="664"/>
      <c r="DL9" s="664"/>
      <c r="DM9" s="664"/>
      <c r="DN9" s="664"/>
      <c r="DO9" s="664"/>
      <c r="DP9" s="665"/>
      <c r="DQ9" s="669">
        <v>487277</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230</v>
      </c>
      <c r="S10" s="664"/>
      <c r="T10" s="664"/>
      <c r="U10" s="664"/>
      <c r="V10" s="664"/>
      <c r="W10" s="664"/>
      <c r="X10" s="664"/>
      <c r="Y10" s="665"/>
      <c r="Z10" s="723" t="s">
        <v>125</v>
      </c>
      <c r="AA10" s="723"/>
      <c r="AB10" s="723"/>
      <c r="AC10" s="723"/>
      <c r="AD10" s="724" t="s">
        <v>230</v>
      </c>
      <c r="AE10" s="724"/>
      <c r="AF10" s="724"/>
      <c r="AG10" s="724"/>
      <c r="AH10" s="724"/>
      <c r="AI10" s="724"/>
      <c r="AJ10" s="724"/>
      <c r="AK10" s="724"/>
      <c r="AL10" s="666" t="s">
        <v>125</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49781</v>
      </c>
      <c r="BH10" s="664"/>
      <c r="BI10" s="664"/>
      <c r="BJ10" s="664"/>
      <c r="BK10" s="664"/>
      <c r="BL10" s="664"/>
      <c r="BM10" s="664"/>
      <c r="BN10" s="665"/>
      <c r="BO10" s="723">
        <v>3</v>
      </c>
      <c r="BP10" s="723"/>
      <c r="BQ10" s="723"/>
      <c r="BR10" s="723"/>
      <c r="BS10" s="669" t="s">
        <v>125</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2203</v>
      </c>
      <c r="CS10" s="664"/>
      <c r="CT10" s="664"/>
      <c r="CU10" s="664"/>
      <c r="CV10" s="664"/>
      <c r="CW10" s="664"/>
      <c r="CX10" s="664"/>
      <c r="CY10" s="665"/>
      <c r="CZ10" s="723">
        <v>0</v>
      </c>
      <c r="DA10" s="723"/>
      <c r="DB10" s="723"/>
      <c r="DC10" s="723"/>
      <c r="DD10" s="669" t="s">
        <v>125</v>
      </c>
      <c r="DE10" s="664"/>
      <c r="DF10" s="664"/>
      <c r="DG10" s="664"/>
      <c r="DH10" s="664"/>
      <c r="DI10" s="664"/>
      <c r="DJ10" s="664"/>
      <c r="DK10" s="664"/>
      <c r="DL10" s="664"/>
      <c r="DM10" s="664"/>
      <c r="DN10" s="664"/>
      <c r="DO10" s="664"/>
      <c r="DP10" s="665"/>
      <c r="DQ10" s="669">
        <v>1782</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125</v>
      </c>
      <c r="S11" s="664"/>
      <c r="T11" s="664"/>
      <c r="U11" s="664"/>
      <c r="V11" s="664"/>
      <c r="W11" s="664"/>
      <c r="X11" s="664"/>
      <c r="Y11" s="665"/>
      <c r="Z11" s="723" t="s">
        <v>125</v>
      </c>
      <c r="AA11" s="723"/>
      <c r="AB11" s="723"/>
      <c r="AC11" s="723"/>
      <c r="AD11" s="724" t="s">
        <v>125</v>
      </c>
      <c r="AE11" s="724"/>
      <c r="AF11" s="724"/>
      <c r="AG11" s="724"/>
      <c r="AH11" s="724"/>
      <c r="AI11" s="724"/>
      <c r="AJ11" s="724"/>
      <c r="AK11" s="724"/>
      <c r="AL11" s="666" t="s">
        <v>230</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59293</v>
      </c>
      <c r="BH11" s="664"/>
      <c r="BI11" s="664"/>
      <c r="BJ11" s="664"/>
      <c r="BK11" s="664"/>
      <c r="BL11" s="664"/>
      <c r="BM11" s="664"/>
      <c r="BN11" s="665"/>
      <c r="BO11" s="723">
        <v>3.6</v>
      </c>
      <c r="BP11" s="723"/>
      <c r="BQ11" s="723"/>
      <c r="BR11" s="723"/>
      <c r="BS11" s="669" t="s">
        <v>230</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500521</v>
      </c>
      <c r="CS11" s="664"/>
      <c r="CT11" s="664"/>
      <c r="CU11" s="664"/>
      <c r="CV11" s="664"/>
      <c r="CW11" s="664"/>
      <c r="CX11" s="664"/>
      <c r="CY11" s="665"/>
      <c r="CZ11" s="723">
        <v>6.9</v>
      </c>
      <c r="DA11" s="723"/>
      <c r="DB11" s="723"/>
      <c r="DC11" s="723"/>
      <c r="DD11" s="669">
        <v>133609</v>
      </c>
      <c r="DE11" s="664"/>
      <c r="DF11" s="664"/>
      <c r="DG11" s="664"/>
      <c r="DH11" s="664"/>
      <c r="DI11" s="664"/>
      <c r="DJ11" s="664"/>
      <c r="DK11" s="664"/>
      <c r="DL11" s="664"/>
      <c r="DM11" s="664"/>
      <c r="DN11" s="664"/>
      <c r="DO11" s="664"/>
      <c r="DP11" s="665"/>
      <c r="DQ11" s="669">
        <v>261626</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290731</v>
      </c>
      <c r="S12" s="664"/>
      <c r="T12" s="664"/>
      <c r="U12" s="664"/>
      <c r="V12" s="664"/>
      <c r="W12" s="664"/>
      <c r="X12" s="664"/>
      <c r="Y12" s="665"/>
      <c r="Z12" s="723">
        <v>3.8</v>
      </c>
      <c r="AA12" s="723"/>
      <c r="AB12" s="723"/>
      <c r="AC12" s="723"/>
      <c r="AD12" s="724">
        <v>290731</v>
      </c>
      <c r="AE12" s="724"/>
      <c r="AF12" s="724"/>
      <c r="AG12" s="724"/>
      <c r="AH12" s="724"/>
      <c r="AI12" s="724"/>
      <c r="AJ12" s="724"/>
      <c r="AK12" s="724"/>
      <c r="AL12" s="666">
        <v>6.9</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786760</v>
      </c>
      <c r="BH12" s="664"/>
      <c r="BI12" s="664"/>
      <c r="BJ12" s="664"/>
      <c r="BK12" s="664"/>
      <c r="BL12" s="664"/>
      <c r="BM12" s="664"/>
      <c r="BN12" s="665"/>
      <c r="BO12" s="723">
        <v>47.5</v>
      </c>
      <c r="BP12" s="723"/>
      <c r="BQ12" s="723"/>
      <c r="BR12" s="723"/>
      <c r="BS12" s="669" t="s">
        <v>230</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171546</v>
      </c>
      <c r="CS12" s="664"/>
      <c r="CT12" s="664"/>
      <c r="CU12" s="664"/>
      <c r="CV12" s="664"/>
      <c r="CW12" s="664"/>
      <c r="CX12" s="664"/>
      <c r="CY12" s="665"/>
      <c r="CZ12" s="723">
        <v>2.4</v>
      </c>
      <c r="DA12" s="723"/>
      <c r="DB12" s="723"/>
      <c r="DC12" s="723"/>
      <c r="DD12" s="669">
        <v>2590</v>
      </c>
      <c r="DE12" s="664"/>
      <c r="DF12" s="664"/>
      <c r="DG12" s="664"/>
      <c r="DH12" s="664"/>
      <c r="DI12" s="664"/>
      <c r="DJ12" s="664"/>
      <c r="DK12" s="664"/>
      <c r="DL12" s="664"/>
      <c r="DM12" s="664"/>
      <c r="DN12" s="664"/>
      <c r="DO12" s="664"/>
      <c r="DP12" s="665"/>
      <c r="DQ12" s="669">
        <v>102667</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t="s">
        <v>125</v>
      </c>
      <c r="S13" s="664"/>
      <c r="T13" s="664"/>
      <c r="U13" s="664"/>
      <c r="V13" s="664"/>
      <c r="W13" s="664"/>
      <c r="X13" s="664"/>
      <c r="Y13" s="665"/>
      <c r="Z13" s="723" t="s">
        <v>230</v>
      </c>
      <c r="AA13" s="723"/>
      <c r="AB13" s="723"/>
      <c r="AC13" s="723"/>
      <c r="AD13" s="724" t="s">
        <v>230</v>
      </c>
      <c r="AE13" s="724"/>
      <c r="AF13" s="724"/>
      <c r="AG13" s="724"/>
      <c r="AH13" s="724"/>
      <c r="AI13" s="724"/>
      <c r="AJ13" s="724"/>
      <c r="AK13" s="724"/>
      <c r="AL13" s="666" t="s">
        <v>125</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786466</v>
      </c>
      <c r="BH13" s="664"/>
      <c r="BI13" s="664"/>
      <c r="BJ13" s="664"/>
      <c r="BK13" s="664"/>
      <c r="BL13" s="664"/>
      <c r="BM13" s="664"/>
      <c r="BN13" s="665"/>
      <c r="BO13" s="723">
        <v>47.5</v>
      </c>
      <c r="BP13" s="723"/>
      <c r="BQ13" s="723"/>
      <c r="BR13" s="723"/>
      <c r="BS13" s="669" t="s">
        <v>125</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1307928</v>
      </c>
      <c r="CS13" s="664"/>
      <c r="CT13" s="664"/>
      <c r="CU13" s="664"/>
      <c r="CV13" s="664"/>
      <c r="CW13" s="664"/>
      <c r="CX13" s="664"/>
      <c r="CY13" s="665"/>
      <c r="CZ13" s="723">
        <v>17.899999999999999</v>
      </c>
      <c r="DA13" s="723"/>
      <c r="DB13" s="723"/>
      <c r="DC13" s="723"/>
      <c r="DD13" s="669">
        <v>1141757</v>
      </c>
      <c r="DE13" s="664"/>
      <c r="DF13" s="664"/>
      <c r="DG13" s="664"/>
      <c r="DH13" s="664"/>
      <c r="DI13" s="664"/>
      <c r="DJ13" s="664"/>
      <c r="DK13" s="664"/>
      <c r="DL13" s="664"/>
      <c r="DM13" s="664"/>
      <c r="DN13" s="664"/>
      <c r="DO13" s="664"/>
      <c r="DP13" s="665"/>
      <c r="DQ13" s="669">
        <v>364011</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230</v>
      </c>
      <c r="S14" s="664"/>
      <c r="T14" s="664"/>
      <c r="U14" s="664"/>
      <c r="V14" s="664"/>
      <c r="W14" s="664"/>
      <c r="X14" s="664"/>
      <c r="Y14" s="665"/>
      <c r="Z14" s="723" t="s">
        <v>230</v>
      </c>
      <c r="AA14" s="723"/>
      <c r="AB14" s="723"/>
      <c r="AC14" s="723"/>
      <c r="AD14" s="724" t="s">
        <v>125</v>
      </c>
      <c r="AE14" s="724"/>
      <c r="AF14" s="724"/>
      <c r="AG14" s="724"/>
      <c r="AH14" s="724"/>
      <c r="AI14" s="724"/>
      <c r="AJ14" s="724"/>
      <c r="AK14" s="724"/>
      <c r="AL14" s="666" t="s">
        <v>125</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54001</v>
      </c>
      <c r="BH14" s="664"/>
      <c r="BI14" s="664"/>
      <c r="BJ14" s="664"/>
      <c r="BK14" s="664"/>
      <c r="BL14" s="664"/>
      <c r="BM14" s="664"/>
      <c r="BN14" s="665"/>
      <c r="BO14" s="723">
        <v>3.3</v>
      </c>
      <c r="BP14" s="723"/>
      <c r="BQ14" s="723"/>
      <c r="BR14" s="723"/>
      <c r="BS14" s="669" t="s">
        <v>255</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344665</v>
      </c>
      <c r="CS14" s="664"/>
      <c r="CT14" s="664"/>
      <c r="CU14" s="664"/>
      <c r="CV14" s="664"/>
      <c r="CW14" s="664"/>
      <c r="CX14" s="664"/>
      <c r="CY14" s="665"/>
      <c r="CZ14" s="723">
        <v>4.7</v>
      </c>
      <c r="DA14" s="723"/>
      <c r="DB14" s="723"/>
      <c r="DC14" s="723"/>
      <c r="DD14" s="669">
        <v>35894</v>
      </c>
      <c r="DE14" s="664"/>
      <c r="DF14" s="664"/>
      <c r="DG14" s="664"/>
      <c r="DH14" s="664"/>
      <c r="DI14" s="664"/>
      <c r="DJ14" s="664"/>
      <c r="DK14" s="664"/>
      <c r="DL14" s="664"/>
      <c r="DM14" s="664"/>
      <c r="DN14" s="664"/>
      <c r="DO14" s="664"/>
      <c r="DP14" s="665"/>
      <c r="DQ14" s="669">
        <v>306876</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21703</v>
      </c>
      <c r="S15" s="664"/>
      <c r="T15" s="664"/>
      <c r="U15" s="664"/>
      <c r="V15" s="664"/>
      <c r="W15" s="664"/>
      <c r="X15" s="664"/>
      <c r="Y15" s="665"/>
      <c r="Z15" s="723">
        <v>0.3</v>
      </c>
      <c r="AA15" s="723"/>
      <c r="AB15" s="723"/>
      <c r="AC15" s="723"/>
      <c r="AD15" s="724">
        <v>21703</v>
      </c>
      <c r="AE15" s="724"/>
      <c r="AF15" s="724"/>
      <c r="AG15" s="724"/>
      <c r="AH15" s="724"/>
      <c r="AI15" s="724"/>
      <c r="AJ15" s="724"/>
      <c r="AK15" s="724"/>
      <c r="AL15" s="666">
        <v>0.5</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107943</v>
      </c>
      <c r="BH15" s="664"/>
      <c r="BI15" s="664"/>
      <c r="BJ15" s="664"/>
      <c r="BK15" s="664"/>
      <c r="BL15" s="664"/>
      <c r="BM15" s="664"/>
      <c r="BN15" s="665"/>
      <c r="BO15" s="723">
        <v>6.5</v>
      </c>
      <c r="BP15" s="723"/>
      <c r="BQ15" s="723"/>
      <c r="BR15" s="723"/>
      <c r="BS15" s="669" t="s">
        <v>230</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806930</v>
      </c>
      <c r="CS15" s="664"/>
      <c r="CT15" s="664"/>
      <c r="CU15" s="664"/>
      <c r="CV15" s="664"/>
      <c r="CW15" s="664"/>
      <c r="CX15" s="664"/>
      <c r="CY15" s="665"/>
      <c r="CZ15" s="723">
        <v>11.1</v>
      </c>
      <c r="DA15" s="723"/>
      <c r="DB15" s="723"/>
      <c r="DC15" s="723"/>
      <c r="DD15" s="669">
        <v>222415</v>
      </c>
      <c r="DE15" s="664"/>
      <c r="DF15" s="664"/>
      <c r="DG15" s="664"/>
      <c r="DH15" s="664"/>
      <c r="DI15" s="664"/>
      <c r="DJ15" s="664"/>
      <c r="DK15" s="664"/>
      <c r="DL15" s="664"/>
      <c r="DM15" s="664"/>
      <c r="DN15" s="664"/>
      <c r="DO15" s="664"/>
      <c r="DP15" s="665"/>
      <c r="DQ15" s="669">
        <v>612006</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125</v>
      </c>
      <c r="S16" s="664"/>
      <c r="T16" s="664"/>
      <c r="U16" s="664"/>
      <c r="V16" s="664"/>
      <c r="W16" s="664"/>
      <c r="X16" s="664"/>
      <c r="Y16" s="665"/>
      <c r="Z16" s="723" t="s">
        <v>230</v>
      </c>
      <c r="AA16" s="723"/>
      <c r="AB16" s="723"/>
      <c r="AC16" s="723"/>
      <c r="AD16" s="724" t="s">
        <v>125</v>
      </c>
      <c r="AE16" s="724"/>
      <c r="AF16" s="724"/>
      <c r="AG16" s="724"/>
      <c r="AH16" s="724"/>
      <c r="AI16" s="724"/>
      <c r="AJ16" s="724"/>
      <c r="AK16" s="724"/>
      <c r="AL16" s="666" t="s">
        <v>230</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125</v>
      </c>
      <c r="BH16" s="664"/>
      <c r="BI16" s="664"/>
      <c r="BJ16" s="664"/>
      <c r="BK16" s="664"/>
      <c r="BL16" s="664"/>
      <c r="BM16" s="664"/>
      <c r="BN16" s="665"/>
      <c r="BO16" s="723" t="s">
        <v>255</v>
      </c>
      <c r="BP16" s="723"/>
      <c r="BQ16" s="723"/>
      <c r="BR16" s="723"/>
      <c r="BS16" s="669" t="s">
        <v>230</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16388</v>
      </c>
      <c r="CS16" s="664"/>
      <c r="CT16" s="664"/>
      <c r="CU16" s="664"/>
      <c r="CV16" s="664"/>
      <c r="CW16" s="664"/>
      <c r="CX16" s="664"/>
      <c r="CY16" s="665"/>
      <c r="CZ16" s="723">
        <v>0.2</v>
      </c>
      <c r="DA16" s="723"/>
      <c r="DB16" s="723"/>
      <c r="DC16" s="723"/>
      <c r="DD16" s="669" t="s">
        <v>230</v>
      </c>
      <c r="DE16" s="664"/>
      <c r="DF16" s="664"/>
      <c r="DG16" s="664"/>
      <c r="DH16" s="664"/>
      <c r="DI16" s="664"/>
      <c r="DJ16" s="664"/>
      <c r="DK16" s="664"/>
      <c r="DL16" s="664"/>
      <c r="DM16" s="664"/>
      <c r="DN16" s="664"/>
      <c r="DO16" s="664"/>
      <c r="DP16" s="665"/>
      <c r="DQ16" s="669">
        <v>14682</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5043</v>
      </c>
      <c r="S17" s="664"/>
      <c r="T17" s="664"/>
      <c r="U17" s="664"/>
      <c r="V17" s="664"/>
      <c r="W17" s="664"/>
      <c r="X17" s="664"/>
      <c r="Y17" s="665"/>
      <c r="Z17" s="723">
        <v>0.1</v>
      </c>
      <c r="AA17" s="723"/>
      <c r="AB17" s="723"/>
      <c r="AC17" s="723"/>
      <c r="AD17" s="724">
        <v>5043</v>
      </c>
      <c r="AE17" s="724"/>
      <c r="AF17" s="724"/>
      <c r="AG17" s="724"/>
      <c r="AH17" s="724"/>
      <c r="AI17" s="724"/>
      <c r="AJ17" s="724"/>
      <c r="AK17" s="724"/>
      <c r="AL17" s="666">
        <v>0.1</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230</v>
      </c>
      <c r="BH17" s="664"/>
      <c r="BI17" s="664"/>
      <c r="BJ17" s="664"/>
      <c r="BK17" s="664"/>
      <c r="BL17" s="664"/>
      <c r="BM17" s="664"/>
      <c r="BN17" s="665"/>
      <c r="BO17" s="723" t="s">
        <v>125</v>
      </c>
      <c r="BP17" s="723"/>
      <c r="BQ17" s="723"/>
      <c r="BR17" s="723"/>
      <c r="BS17" s="669" t="s">
        <v>230</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550406</v>
      </c>
      <c r="CS17" s="664"/>
      <c r="CT17" s="664"/>
      <c r="CU17" s="664"/>
      <c r="CV17" s="664"/>
      <c r="CW17" s="664"/>
      <c r="CX17" s="664"/>
      <c r="CY17" s="665"/>
      <c r="CZ17" s="723">
        <v>7.5</v>
      </c>
      <c r="DA17" s="723"/>
      <c r="DB17" s="723"/>
      <c r="DC17" s="723"/>
      <c r="DD17" s="669" t="s">
        <v>125</v>
      </c>
      <c r="DE17" s="664"/>
      <c r="DF17" s="664"/>
      <c r="DG17" s="664"/>
      <c r="DH17" s="664"/>
      <c r="DI17" s="664"/>
      <c r="DJ17" s="664"/>
      <c r="DK17" s="664"/>
      <c r="DL17" s="664"/>
      <c r="DM17" s="664"/>
      <c r="DN17" s="664"/>
      <c r="DO17" s="664"/>
      <c r="DP17" s="665"/>
      <c r="DQ17" s="669">
        <v>537792</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2408893</v>
      </c>
      <c r="S18" s="664"/>
      <c r="T18" s="664"/>
      <c r="U18" s="664"/>
      <c r="V18" s="664"/>
      <c r="W18" s="664"/>
      <c r="X18" s="664"/>
      <c r="Y18" s="665"/>
      <c r="Z18" s="723">
        <v>31.9</v>
      </c>
      <c r="AA18" s="723"/>
      <c r="AB18" s="723"/>
      <c r="AC18" s="723"/>
      <c r="AD18" s="724">
        <v>2136920</v>
      </c>
      <c r="AE18" s="724"/>
      <c r="AF18" s="724"/>
      <c r="AG18" s="724"/>
      <c r="AH18" s="724"/>
      <c r="AI18" s="724"/>
      <c r="AJ18" s="724"/>
      <c r="AK18" s="724"/>
      <c r="AL18" s="666">
        <v>50.6</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230</v>
      </c>
      <c r="BH18" s="664"/>
      <c r="BI18" s="664"/>
      <c r="BJ18" s="664"/>
      <c r="BK18" s="664"/>
      <c r="BL18" s="664"/>
      <c r="BM18" s="664"/>
      <c r="BN18" s="665"/>
      <c r="BO18" s="723" t="s">
        <v>230</v>
      </c>
      <c r="BP18" s="723"/>
      <c r="BQ18" s="723"/>
      <c r="BR18" s="723"/>
      <c r="BS18" s="669" t="s">
        <v>230</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125</v>
      </c>
      <c r="CS18" s="664"/>
      <c r="CT18" s="664"/>
      <c r="CU18" s="664"/>
      <c r="CV18" s="664"/>
      <c r="CW18" s="664"/>
      <c r="CX18" s="664"/>
      <c r="CY18" s="665"/>
      <c r="CZ18" s="723" t="s">
        <v>125</v>
      </c>
      <c r="DA18" s="723"/>
      <c r="DB18" s="723"/>
      <c r="DC18" s="723"/>
      <c r="DD18" s="669" t="s">
        <v>230</v>
      </c>
      <c r="DE18" s="664"/>
      <c r="DF18" s="664"/>
      <c r="DG18" s="664"/>
      <c r="DH18" s="664"/>
      <c r="DI18" s="664"/>
      <c r="DJ18" s="664"/>
      <c r="DK18" s="664"/>
      <c r="DL18" s="664"/>
      <c r="DM18" s="664"/>
      <c r="DN18" s="664"/>
      <c r="DO18" s="664"/>
      <c r="DP18" s="665"/>
      <c r="DQ18" s="669" t="s">
        <v>230</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2136920</v>
      </c>
      <c r="S19" s="664"/>
      <c r="T19" s="664"/>
      <c r="U19" s="664"/>
      <c r="V19" s="664"/>
      <c r="W19" s="664"/>
      <c r="X19" s="664"/>
      <c r="Y19" s="665"/>
      <c r="Z19" s="723">
        <v>28.3</v>
      </c>
      <c r="AA19" s="723"/>
      <c r="AB19" s="723"/>
      <c r="AC19" s="723"/>
      <c r="AD19" s="724">
        <v>2136920</v>
      </c>
      <c r="AE19" s="724"/>
      <c r="AF19" s="724"/>
      <c r="AG19" s="724"/>
      <c r="AH19" s="724"/>
      <c r="AI19" s="724"/>
      <c r="AJ19" s="724"/>
      <c r="AK19" s="724"/>
      <c r="AL19" s="666">
        <v>50.6</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21437</v>
      </c>
      <c r="BH19" s="664"/>
      <c r="BI19" s="664"/>
      <c r="BJ19" s="664"/>
      <c r="BK19" s="664"/>
      <c r="BL19" s="664"/>
      <c r="BM19" s="664"/>
      <c r="BN19" s="665"/>
      <c r="BO19" s="723">
        <v>1.3</v>
      </c>
      <c r="BP19" s="723"/>
      <c r="BQ19" s="723"/>
      <c r="BR19" s="723"/>
      <c r="BS19" s="669" t="s">
        <v>230</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230</v>
      </c>
      <c r="CS19" s="664"/>
      <c r="CT19" s="664"/>
      <c r="CU19" s="664"/>
      <c r="CV19" s="664"/>
      <c r="CW19" s="664"/>
      <c r="CX19" s="664"/>
      <c r="CY19" s="665"/>
      <c r="CZ19" s="723" t="s">
        <v>125</v>
      </c>
      <c r="DA19" s="723"/>
      <c r="DB19" s="723"/>
      <c r="DC19" s="723"/>
      <c r="DD19" s="669" t="s">
        <v>230</v>
      </c>
      <c r="DE19" s="664"/>
      <c r="DF19" s="664"/>
      <c r="DG19" s="664"/>
      <c r="DH19" s="664"/>
      <c r="DI19" s="664"/>
      <c r="DJ19" s="664"/>
      <c r="DK19" s="664"/>
      <c r="DL19" s="664"/>
      <c r="DM19" s="664"/>
      <c r="DN19" s="664"/>
      <c r="DO19" s="664"/>
      <c r="DP19" s="665"/>
      <c r="DQ19" s="669" t="s">
        <v>125</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132505</v>
      </c>
      <c r="S20" s="664"/>
      <c r="T20" s="664"/>
      <c r="U20" s="664"/>
      <c r="V20" s="664"/>
      <c r="W20" s="664"/>
      <c r="X20" s="664"/>
      <c r="Y20" s="665"/>
      <c r="Z20" s="723">
        <v>1.8</v>
      </c>
      <c r="AA20" s="723"/>
      <c r="AB20" s="723"/>
      <c r="AC20" s="723"/>
      <c r="AD20" s="724" t="s">
        <v>230</v>
      </c>
      <c r="AE20" s="724"/>
      <c r="AF20" s="724"/>
      <c r="AG20" s="724"/>
      <c r="AH20" s="724"/>
      <c r="AI20" s="724"/>
      <c r="AJ20" s="724"/>
      <c r="AK20" s="724"/>
      <c r="AL20" s="666" t="s">
        <v>125</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21437</v>
      </c>
      <c r="BH20" s="664"/>
      <c r="BI20" s="664"/>
      <c r="BJ20" s="664"/>
      <c r="BK20" s="664"/>
      <c r="BL20" s="664"/>
      <c r="BM20" s="664"/>
      <c r="BN20" s="665"/>
      <c r="BO20" s="723">
        <v>1.3</v>
      </c>
      <c r="BP20" s="723"/>
      <c r="BQ20" s="723"/>
      <c r="BR20" s="723"/>
      <c r="BS20" s="669" t="s">
        <v>230</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7292810</v>
      </c>
      <c r="CS20" s="664"/>
      <c r="CT20" s="664"/>
      <c r="CU20" s="664"/>
      <c r="CV20" s="664"/>
      <c r="CW20" s="664"/>
      <c r="CX20" s="664"/>
      <c r="CY20" s="665"/>
      <c r="CZ20" s="723">
        <v>100</v>
      </c>
      <c r="DA20" s="723"/>
      <c r="DB20" s="723"/>
      <c r="DC20" s="723"/>
      <c r="DD20" s="669">
        <v>1599347</v>
      </c>
      <c r="DE20" s="664"/>
      <c r="DF20" s="664"/>
      <c r="DG20" s="664"/>
      <c r="DH20" s="664"/>
      <c r="DI20" s="664"/>
      <c r="DJ20" s="664"/>
      <c r="DK20" s="664"/>
      <c r="DL20" s="664"/>
      <c r="DM20" s="664"/>
      <c r="DN20" s="664"/>
      <c r="DO20" s="664"/>
      <c r="DP20" s="665"/>
      <c r="DQ20" s="669">
        <v>4879381</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v>139468</v>
      </c>
      <c r="S21" s="664"/>
      <c r="T21" s="664"/>
      <c r="U21" s="664"/>
      <c r="V21" s="664"/>
      <c r="W21" s="664"/>
      <c r="X21" s="664"/>
      <c r="Y21" s="665"/>
      <c r="Z21" s="723">
        <v>1.8</v>
      </c>
      <c r="AA21" s="723"/>
      <c r="AB21" s="723"/>
      <c r="AC21" s="723"/>
      <c r="AD21" s="724" t="s">
        <v>125</v>
      </c>
      <c r="AE21" s="724"/>
      <c r="AF21" s="724"/>
      <c r="AG21" s="724"/>
      <c r="AH21" s="724"/>
      <c r="AI21" s="724"/>
      <c r="AJ21" s="724"/>
      <c r="AK21" s="724"/>
      <c r="AL21" s="666" t="s">
        <v>125</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21437</v>
      </c>
      <c r="BH21" s="664"/>
      <c r="BI21" s="664"/>
      <c r="BJ21" s="664"/>
      <c r="BK21" s="664"/>
      <c r="BL21" s="664"/>
      <c r="BM21" s="664"/>
      <c r="BN21" s="665"/>
      <c r="BO21" s="723">
        <v>1.3</v>
      </c>
      <c r="BP21" s="723"/>
      <c r="BQ21" s="723"/>
      <c r="BR21" s="723"/>
      <c r="BS21" s="669" t="s">
        <v>125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4489209</v>
      </c>
      <c r="S22" s="664"/>
      <c r="T22" s="664"/>
      <c r="U22" s="664"/>
      <c r="V22" s="664"/>
      <c r="W22" s="664"/>
      <c r="X22" s="664"/>
      <c r="Y22" s="665"/>
      <c r="Z22" s="723">
        <v>59.4</v>
      </c>
      <c r="AA22" s="723"/>
      <c r="AB22" s="723"/>
      <c r="AC22" s="723"/>
      <c r="AD22" s="724">
        <v>4217236</v>
      </c>
      <c r="AE22" s="724"/>
      <c r="AF22" s="724"/>
      <c r="AG22" s="724"/>
      <c r="AH22" s="724"/>
      <c r="AI22" s="724"/>
      <c r="AJ22" s="724"/>
      <c r="AK22" s="724"/>
      <c r="AL22" s="666">
        <v>99.9</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230</v>
      </c>
      <c r="BH22" s="664"/>
      <c r="BI22" s="664"/>
      <c r="BJ22" s="664"/>
      <c r="BK22" s="664"/>
      <c r="BL22" s="664"/>
      <c r="BM22" s="664"/>
      <c r="BN22" s="665"/>
      <c r="BO22" s="723" t="s">
        <v>230</v>
      </c>
      <c r="BP22" s="723"/>
      <c r="BQ22" s="723"/>
      <c r="BR22" s="723"/>
      <c r="BS22" s="669" t="s">
        <v>255</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1510</v>
      </c>
      <c r="S23" s="664"/>
      <c r="T23" s="664"/>
      <c r="U23" s="664"/>
      <c r="V23" s="664"/>
      <c r="W23" s="664"/>
      <c r="X23" s="664"/>
      <c r="Y23" s="665"/>
      <c r="Z23" s="723">
        <v>0</v>
      </c>
      <c r="AA23" s="723"/>
      <c r="AB23" s="723"/>
      <c r="AC23" s="723"/>
      <c r="AD23" s="724">
        <v>1510</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125</v>
      </c>
      <c r="BH23" s="664"/>
      <c r="BI23" s="664"/>
      <c r="BJ23" s="664"/>
      <c r="BK23" s="664"/>
      <c r="BL23" s="664"/>
      <c r="BM23" s="664"/>
      <c r="BN23" s="665"/>
      <c r="BO23" s="723" t="s">
        <v>125</v>
      </c>
      <c r="BP23" s="723"/>
      <c r="BQ23" s="723"/>
      <c r="BR23" s="723"/>
      <c r="BS23" s="669" t="s">
        <v>125</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107181</v>
      </c>
      <c r="S24" s="664"/>
      <c r="T24" s="664"/>
      <c r="U24" s="664"/>
      <c r="V24" s="664"/>
      <c r="W24" s="664"/>
      <c r="X24" s="664"/>
      <c r="Y24" s="665"/>
      <c r="Z24" s="723">
        <v>1.4</v>
      </c>
      <c r="AA24" s="723"/>
      <c r="AB24" s="723"/>
      <c r="AC24" s="723"/>
      <c r="AD24" s="724">
        <v>115</v>
      </c>
      <c r="AE24" s="724"/>
      <c r="AF24" s="724"/>
      <c r="AG24" s="724"/>
      <c r="AH24" s="724"/>
      <c r="AI24" s="724"/>
      <c r="AJ24" s="724"/>
      <c r="AK24" s="724"/>
      <c r="AL24" s="666">
        <v>0</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125</v>
      </c>
      <c r="BH24" s="664"/>
      <c r="BI24" s="664"/>
      <c r="BJ24" s="664"/>
      <c r="BK24" s="664"/>
      <c r="BL24" s="664"/>
      <c r="BM24" s="664"/>
      <c r="BN24" s="665"/>
      <c r="BO24" s="723" t="s">
        <v>125</v>
      </c>
      <c r="BP24" s="723"/>
      <c r="BQ24" s="723"/>
      <c r="BR24" s="723"/>
      <c r="BS24" s="669" t="s">
        <v>230</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2691419</v>
      </c>
      <c r="CS24" s="727"/>
      <c r="CT24" s="727"/>
      <c r="CU24" s="727"/>
      <c r="CV24" s="727"/>
      <c r="CW24" s="727"/>
      <c r="CX24" s="727"/>
      <c r="CY24" s="773"/>
      <c r="CZ24" s="774">
        <v>36.9</v>
      </c>
      <c r="DA24" s="743"/>
      <c r="DB24" s="743"/>
      <c r="DC24" s="777"/>
      <c r="DD24" s="772">
        <v>2053005</v>
      </c>
      <c r="DE24" s="727"/>
      <c r="DF24" s="727"/>
      <c r="DG24" s="727"/>
      <c r="DH24" s="727"/>
      <c r="DI24" s="727"/>
      <c r="DJ24" s="727"/>
      <c r="DK24" s="773"/>
      <c r="DL24" s="772">
        <v>2006575</v>
      </c>
      <c r="DM24" s="727"/>
      <c r="DN24" s="727"/>
      <c r="DO24" s="727"/>
      <c r="DP24" s="727"/>
      <c r="DQ24" s="727"/>
      <c r="DR24" s="727"/>
      <c r="DS24" s="727"/>
      <c r="DT24" s="727"/>
      <c r="DU24" s="727"/>
      <c r="DV24" s="773"/>
      <c r="DW24" s="774">
        <v>45.1</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65098</v>
      </c>
      <c r="S25" s="664"/>
      <c r="T25" s="664"/>
      <c r="U25" s="664"/>
      <c r="V25" s="664"/>
      <c r="W25" s="664"/>
      <c r="X25" s="664"/>
      <c r="Y25" s="665"/>
      <c r="Z25" s="723">
        <v>0.9</v>
      </c>
      <c r="AA25" s="723"/>
      <c r="AB25" s="723"/>
      <c r="AC25" s="723"/>
      <c r="AD25" s="724">
        <v>2060</v>
      </c>
      <c r="AE25" s="724"/>
      <c r="AF25" s="724"/>
      <c r="AG25" s="724"/>
      <c r="AH25" s="724"/>
      <c r="AI25" s="724"/>
      <c r="AJ25" s="724"/>
      <c r="AK25" s="724"/>
      <c r="AL25" s="666">
        <v>0</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230</v>
      </c>
      <c r="BH25" s="664"/>
      <c r="BI25" s="664"/>
      <c r="BJ25" s="664"/>
      <c r="BK25" s="664"/>
      <c r="BL25" s="664"/>
      <c r="BM25" s="664"/>
      <c r="BN25" s="665"/>
      <c r="BO25" s="723" t="s">
        <v>230</v>
      </c>
      <c r="BP25" s="723"/>
      <c r="BQ25" s="723"/>
      <c r="BR25" s="723"/>
      <c r="BS25" s="669" t="s">
        <v>230</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1311647</v>
      </c>
      <c r="CS25" s="662"/>
      <c r="CT25" s="662"/>
      <c r="CU25" s="662"/>
      <c r="CV25" s="662"/>
      <c r="CW25" s="662"/>
      <c r="CX25" s="662"/>
      <c r="CY25" s="663"/>
      <c r="CZ25" s="666">
        <v>18</v>
      </c>
      <c r="DA25" s="695"/>
      <c r="DB25" s="695"/>
      <c r="DC25" s="696"/>
      <c r="DD25" s="669">
        <v>1263494</v>
      </c>
      <c r="DE25" s="662"/>
      <c r="DF25" s="662"/>
      <c r="DG25" s="662"/>
      <c r="DH25" s="662"/>
      <c r="DI25" s="662"/>
      <c r="DJ25" s="662"/>
      <c r="DK25" s="663"/>
      <c r="DL25" s="669">
        <v>1236217</v>
      </c>
      <c r="DM25" s="662"/>
      <c r="DN25" s="662"/>
      <c r="DO25" s="662"/>
      <c r="DP25" s="662"/>
      <c r="DQ25" s="662"/>
      <c r="DR25" s="662"/>
      <c r="DS25" s="662"/>
      <c r="DT25" s="662"/>
      <c r="DU25" s="662"/>
      <c r="DV25" s="663"/>
      <c r="DW25" s="666">
        <v>27.8</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8515</v>
      </c>
      <c r="S26" s="664"/>
      <c r="T26" s="664"/>
      <c r="U26" s="664"/>
      <c r="V26" s="664"/>
      <c r="W26" s="664"/>
      <c r="X26" s="664"/>
      <c r="Y26" s="665"/>
      <c r="Z26" s="723">
        <v>0.1</v>
      </c>
      <c r="AA26" s="723"/>
      <c r="AB26" s="723"/>
      <c r="AC26" s="723"/>
      <c r="AD26" s="724" t="s">
        <v>230</v>
      </c>
      <c r="AE26" s="724"/>
      <c r="AF26" s="724"/>
      <c r="AG26" s="724"/>
      <c r="AH26" s="724"/>
      <c r="AI26" s="724"/>
      <c r="AJ26" s="724"/>
      <c r="AK26" s="724"/>
      <c r="AL26" s="666" t="s">
        <v>125</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230</v>
      </c>
      <c r="BH26" s="664"/>
      <c r="BI26" s="664"/>
      <c r="BJ26" s="664"/>
      <c r="BK26" s="664"/>
      <c r="BL26" s="664"/>
      <c r="BM26" s="664"/>
      <c r="BN26" s="665"/>
      <c r="BO26" s="723" t="s">
        <v>125</v>
      </c>
      <c r="BP26" s="723"/>
      <c r="BQ26" s="723"/>
      <c r="BR26" s="723"/>
      <c r="BS26" s="669" t="s">
        <v>230</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714726</v>
      </c>
      <c r="CS26" s="664"/>
      <c r="CT26" s="664"/>
      <c r="CU26" s="664"/>
      <c r="CV26" s="664"/>
      <c r="CW26" s="664"/>
      <c r="CX26" s="664"/>
      <c r="CY26" s="665"/>
      <c r="CZ26" s="666">
        <v>9.8000000000000007</v>
      </c>
      <c r="DA26" s="695"/>
      <c r="DB26" s="695"/>
      <c r="DC26" s="696"/>
      <c r="DD26" s="669">
        <v>689055</v>
      </c>
      <c r="DE26" s="664"/>
      <c r="DF26" s="664"/>
      <c r="DG26" s="664"/>
      <c r="DH26" s="664"/>
      <c r="DI26" s="664"/>
      <c r="DJ26" s="664"/>
      <c r="DK26" s="665"/>
      <c r="DL26" s="669" t="s">
        <v>125</v>
      </c>
      <c r="DM26" s="664"/>
      <c r="DN26" s="664"/>
      <c r="DO26" s="664"/>
      <c r="DP26" s="664"/>
      <c r="DQ26" s="664"/>
      <c r="DR26" s="664"/>
      <c r="DS26" s="664"/>
      <c r="DT26" s="664"/>
      <c r="DU26" s="664"/>
      <c r="DV26" s="665"/>
      <c r="DW26" s="666" t="s">
        <v>230</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734488</v>
      </c>
      <c r="S27" s="664"/>
      <c r="T27" s="664"/>
      <c r="U27" s="664"/>
      <c r="V27" s="664"/>
      <c r="W27" s="664"/>
      <c r="X27" s="664"/>
      <c r="Y27" s="665"/>
      <c r="Z27" s="723">
        <v>9.6999999999999993</v>
      </c>
      <c r="AA27" s="723"/>
      <c r="AB27" s="723"/>
      <c r="AC27" s="723"/>
      <c r="AD27" s="724" t="s">
        <v>230</v>
      </c>
      <c r="AE27" s="724"/>
      <c r="AF27" s="724"/>
      <c r="AG27" s="724"/>
      <c r="AH27" s="724"/>
      <c r="AI27" s="724"/>
      <c r="AJ27" s="724"/>
      <c r="AK27" s="724"/>
      <c r="AL27" s="666" t="s">
        <v>230</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1656969</v>
      </c>
      <c r="BH27" s="664"/>
      <c r="BI27" s="664"/>
      <c r="BJ27" s="664"/>
      <c r="BK27" s="664"/>
      <c r="BL27" s="664"/>
      <c r="BM27" s="664"/>
      <c r="BN27" s="665"/>
      <c r="BO27" s="723">
        <v>100</v>
      </c>
      <c r="BP27" s="723"/>
      <c r="BQ27" s="723"/>
      <c r="BR27" s="723"/>
      <c r="BS27" s="669" t="s">
        <v>230</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829374</v>
      </c>
      <c r="CS27" s="662"/>
      <c r="CT27" s="662"/>
      <c r="CU27" s="662"/>
      <c r="CV27" s="662"/>
      <c r="CW27" s="662"/>
      <c r="CX27" s="662"/>
      <c r="CY27" s="663"/>
      <c r="CZ27" s="666">
        <v>11.4</v>
      </c>
      <c r="DA27" s="695"/>
      <c r="DB27" s="695"/>
      <c r="DC27" s="696"/>
      <c r="DD27" s="669">
        <v>251727</v>
      </c>
      <c r="DE27" s="662"/>
      <c r="DF27" s="662"/>
      <c r="DG27" s="662"/>
      <c r="DH27" s="662"/>
      <c r="DI27" s="662"/>
      <c r="DJ27" s="662"/>
      <c r="DK27" s="663"/>
      <c r="DL27" s="669">
        <v>239997</v>
      </c>
      <c r="DM27" s="662"/>
      <c r="DN27" s="662"/>
      <c r="DO27" s="662"/>
      <c r="DP27" s="662"/>
      <c r="DQ27" s="662"/>
      <c r="DR27" s="662"/>
      <c r="DS27" s="662"/>
      <c r="DT27" s="662"/>
      <c r="DU27" s="662"/>
      <c r="DV27" s="663"/>
      <c r="DW27" s="666">
        <v>5.4</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230</v>
      </c>
      <c r="S28" s="664"/>
      <c r="T28" s="664"/>
      <c r="U28" s="664"/>
      <c r="V28" s="664"/>
      <c r="W28" s="664"/>
      <c r="X28" s="664"/>
      <c r="Y28" s="665"/>
      <c r="Z28" s="723" t="s">
        <v>125</v>
      </c>
      <c r="AA28" s="723"/>
      <c r="AB28" s="723"/>
      <c r="AC28" s="723"/>
      <c r="AD28" s="724" t="s">
        <v>125</v>
      </c>
      <c r="AE28" s="724"/>
      <c r="AF28" s="724"/>
      <c r="AG28" s="724"/>
      <c r="AH28" s="724"/>
      <c r="AI28" s="724"/>
      <c r="AJ28" s="724"/>
      <c r="AK28" s="724"/>
      <c r="AL28" s="666" t="s">
        <v>230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550398</v>
      </c>
      <c r="CS28" s="664"/>
      <c r="CT28" s="664"/>
      <c r="CU28" s="664"/>
      <c r="CV28" s="664"/>
      <c r="CW28" s="664"/>
      <c r="CX28" s="664"/>
      <c r="CY28" s="665"/>
      <c r="CZ28" s="666">
        <v>7.5</v>
      </c>
      <c r="DA28" s="695"/>
      <c r="DB28" s="695"/>
      <c r="DC28" s="696"/>
      <c r="DD28" s="669">
        <v>537784</v>
      </c>
      <c r="DE28" s="664"/>
      <c r="DF28" s="664"/>
      <c r="DG28" s="664"/>
      <c r="DH28" s="664"/>
      <c r="DI28" s="664"/>
      <c r="DJ28" s="664"/>
      <c r="DK28" s="665"/>
      <c r="DL28" s="669">
        <v>530361</v>
      </c>
      <c r="DM28" s="664"/>
      <c r="DN28" s="664"/>
      <c r="DO28" s="664"/>
      <c r="DP28" s="664"/>
      <c r="DQ28" s="664"/>
      <c r="DR28" s="664"/>
      <c r="DS28" s="664"/>
      <c r="DT28" s="664"/>
      <c r="DU28" s="664"/>
      <c r="DV28" s="665"/>
      <c r="DW28" s="666">
        <v>11.9</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529823</v>
      </c>
      <c r="S29" s="664"/>
      <c r="T29" s="664"/>
      <c r="U29" s="664"/>
      <c r="V29" s="664"/>
      <c r="W29" s="664"/>
      <c r="X29" s="664"/>
      <c r="Y29" s="665"/>
      <c r="Z29" s="723">
        <v>7</v>
      </c>
      <c r="AA29" s="723"/>
      <c r="AB29" s="723"/>
      <c r="AC29" s="723"/>
      <c r="AD29" s="724" t="s">
        <v>230</v>
      </c>
      <c r="AE29" s="724"/>
      <c r="AF29" s="724"/>
      <c r="AG29" s="724"/>
      <c r="AH29" s="724"/>
      <c r="AI29" s="724"/>
      <c r="AJ29" s="724"/>
      <c r="AK29" s="724"/>
      <c r="AL29" s="666" t="s">
        <v>230</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550398</v>
      </c>
      <c r="CS29" s="662"/>
      <c r="CT29" s="662"/>
      <c r="CU29" s="662"/>
      <c r="CV29" s="662"/>
      <c r="CW29" s="662"/>
      <c r="CX29" s="662"/>
      <c r="CY29" s="663"/>
      <c r="CZ29" s="666">
        <v>7.5</v>
      </c>
      <c r="DA29" s="695"/>
      <c r="DB29" s="695"/>
      <c r="DC29" s="696"/>
      <c r="DD29" s="669">
        <v>537784</v>
      </c>
      <c r="DE29" s="662"/>
      <c r="DF29" s="662"/>
      <c r="DG29" s="662"/>
      <c r="DH29" s="662"/>
      <c r="DI29" s="662"/>
      <c r="DJ29" s="662"/>
      <c r="DK29" s="663"/>
      <c r="DL29" s="669">
        <v>530361</v>
      </c>
      <c r="DM29" s="662"/>
      <c r="DN29" s="662"/>
      <c r="DO29" s="662"/>
      <c r="DP29" s="662"/>
      <c r="DQ29" s="662"/>
      <c r="DR29" s="662"/>
      <c r="DS29" s="662"/>
      <c r="DT29" s="662"/>
      <c r="DU29" s="662"/>
      <c r="DV29" s="663"/>
      <c r="DW29" s="666">
        <v>11.9</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13889</v>
      </c>
      <c r="S30" s="664"/>
      <c r="T30" s="664"/>
      <c r="U30" s="664"/>
      <c r="V30" s="664"/>
      <c r="W30" s="664"/>
      <c r="X30" s="664"/>
      <c r="Y30" s="665"/>
      <c r="Z30" s="723">
        <v>0.2</v>
      </c>
      <c r="AA30" s="723"/>
      <c r="AB30" s="723"/>
      <c r="AC30" s="723"/>
      <c r="AD30" s="724" t="s">
        <v>125</v>
      </c>
      <c r="AE30" s="724"/>
      <c r="AF30" s="724"/>
      <c r="AG30" s="724"/>
      <c r="AH30" s="724"/>
      <c r="AI30" s="724"/>
      <c r="AJ30" s="724"/>
      <c r="AK30" s="724"/>
      <c r="AL30" s="666" t="s">
        <v>125</v>
      </c>
      <c r="AM30" s="667"/>
      <c r="AN30" s="667"/>
      <c r="AO30" s="725"/>
      <c r="AP30" s="751" t="s">
        <v>307</v>
      </c>
      <c r="AQ30" s="752"/>
      <c r="AR30" s="752"/>
      <c r="AS30" s="752"/>
      <c r="AT30" s="757" t="s">
        <v>308</v>
      </c>
      <c r="AU30" s="230"/>
      <c r="AV30" s="230"/>
      <c r="AW30" s="230"/>
      <c r="AX30" s="760" t="s">
        <v>184</v>
      </c>
      <c r="AY30" s="761"/>
      <c r="AZ30" s="761"/>
      <c r="BA30" s="761"/>
      <c r="BB30" s="761"/>
      <c r="BC30" s="761"/>
      <c r="BD30" s="761"/>
      <c r="BE30" s="761"/>
      <c r="BF30" s="762"/>
      <c r="BG30" s="741">
        <v>98.6</v>
      </c>
      <c r="BH30" s="742"/>
      <c r="BI30" s="742"/>
      <c r="BJ30" s="742"/>
      <c r="BK30" s="742"/>
      <c r="BL30" s="742"/>
      <c r="BM30" s="743">
        <v>90.8</v>
      </c>
      <c r="BN30" s="742"/>
      <c r="BO30" s="742"/>
      <c r="BP30" s="742"/>
      <c r="BQ30" s="744"/>
      <c r="BR30" s="741">
        <v>98.4</v>
      </c>
      <c r="BS30" s="742"/>
      <c r="BT30" s="742"/>
      <c r="BU30" s="742"/>
      <c r="BV30" s="742"/>
      <c r="BW30" s="742"/>
      <c r="BX30" s="743">
        <v>91.1</v>
      </c>
      <c r="BY30" s="742"/>
      <c r="BZ30" s="742"/>
      <c r="CA30" s="742"/>
      <c r="CB30" s="744"/>
      <c r="CD30" s="747"/>
      <c r="CE30" s="748"/>
      <c r="CF30" s="705" t="s">
        <v>309</v>
      </c>
      <c r="CG30" s="702"/>
      <c r="CH30" s="702"/>
      <c r="CI30" s="702"/>
      <c r="CJ30" s="702"/>
      <c r="CK30" s="702"/>
      <c r="CL30" s="702"/>
      <c r="CM30" s="702"/>
      <c r="CN30" s="702"/>
      <c r="CO30" s="702"/>
      <c r="CP30" s="702"/>
      <c r="CQ30" s="703"/>
      <c r="CR30" s="661">
        <v>522317</v>
      </c>
      <c r="CS30" s="664"/>
      <c r="CT30" s="664"/>
      <c r="CU30" s="664"/>
      <c r="CV30" s="664"/>
      <c r="CW30" s="664"/>
      <c r="CX30" s="664"/>
      <c r="CY30" s="665"/>
      <c r="CZ30" s="666">
        <v>7.2</v>
      </c>
      <c r="DA30" s="695"/>
      <c r="DB30" s="695"/>
      <c r="DC30" s="696"/>
      <c r="DD30" s="669">
        <v>509703</v>
      </c>
      <c r="DE30" s="664"/>
      <c r="DF30" s="664"/>
      <c r="DG30" s="664"/>
      <c r="DH30" s="664"/>
      <c r="DI30" s="664"/>
      <c r="DJ30" s="664"/>
      <c r="DK30" s="665"/>
      <c r="DL30" s="669">
        <v>502281</v>
      </c>
      <c r="DM30" s="664"/>
      <c r="DN30" s="664"/>
      <c r="DO30" s="664"/>
      <c r="DP30" s="664"/>
      <c r="DQ30" s="664"/>
      <c r="DR30" s="664"/>
      <c r="DS30" s="664"/>
      <c r="DT30" s="664"/>
      <c r="DU30" s="664"/>
      <c r="DV30" s="665"/>
      <c r="DW30" s="666">
        <v>11.3</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14967</v>
      </c>
      <c r="S31" s="664"/>
      <c r="T31" s="664"/>
      <c r="U31" s="664"/>
      <c r="V31" s="664"/>
      <c r="W31" s="664"/>
      <c r="X31" s="664"/>
      <c r="Y31" s="665"/>
      <c r="Z31" s="723">
        <v>0.2</v>
      </c>
      <c r="AA31" s="723"/>
      <c r="AB31" s="723"/>
      <c r="AC31" s="723"/>
      <c r="AD31" s="724" t="s">
        <v>230</v>
      </c>
      <c r="AE31" s="724"/>
      <c r="AF31" s="724"/>
      <c r="AG31" s="724"/>
      <c r="AH31" s="724"/>
      <c r="AI31" s="724"/>
      <c r="AJ31" s="724"/>
      <c r="AK31" s="724"/>
      <c r="AL31" s="666" t="s">
        <v>230</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99.2</v>
      </c>
      <c r="BH31" s="662"/>
      <c r="BI31" s="662"/>
      <c r="BJ31" s="662"/>
      <c r="BK31" s="662"/>
      <c r="BL31" s="662"/>
      <c r="BM31" s="667">
        <v>95</v>
      </c>
      <c r="BN31" s="740"/>
      <c r="BO31" s="740"/>
      <c r="BP31" s="740"/>
      <c r="BQ31" s="701"/>
      <c r="BR31" s="739">
        <v>98.8</v>
      </c>
      <c r="BS31" s="662"/>
      <c r="BT31" s="662"/>
      <c r="BU31" s="662"/>
      <c r="BV31" s="662"/>
      <c r="BW31" s="662"/>
      <c r="BX31" s="667">
        <v>94.2</v>
      </c>
      <c r="BY31" s="740"/>
      <c r="BZ31" s="740"/>
      <c r="CA31" s="740"/>
      <c r="CB31" s="701"/>
      <c r="CD31" s="747"/>
      <c r="CE31" s="748"/>
      <c r="CF31" s="705" t="s">
        <v>313</v>
      </c>
      <c r="CG31" s="702"/>
      <c r="CH31" s="702"/>
      <c r="CI31" s="702"/>
      <c r="CJ31" s="702"/>
      <c r="CK31" s="702"/>
      <c r="CL31" s="702"/>
      <c r="CM31" s="702"/>
      <c r="CN31" s="702"/>
      <c r="CO31" s="702"/>
      <c r="CP31" s="702"/>
      <c r="CQ31" s="703"/>
      <c r="CR31" s="661">
        <v>28081</v>
      </c>
      <c r="CS31" s="662"/>
      <c r="CT31" s="662"/>
      <c r="CU31" s="662"/>
      <c r="CV31" s="662"/>
      <c r="CW31" s="662"/>
      <c r="CX31" s="662"/>
      <c r="CY31" s="663"/>
      <c r="CZ31" s="666">
        <v>0.4</v>
      </c>
      <c r="DA31" s="695"/>
      <c r="DB31" s="695"/>
      <c r="DC31" s="696"/>
      <c r="DD31" s="669">
        <v>28081</v>
      </c>
      <c r="DE31" s="662"/>
      <c r="DF31" s="662"/>
      <c r="DG31" s="662"/>
      <c r="DH31" s="662"/>
      <c r="DI31" s="662"/>
      <c r="DJ31" s="662"/>
      <c r="DK31" s="663"/>
      <c r="DL31" s="669">
        <v>28080</v>
      </c>
      <c r="DM31" s="662"/>
      <c r="DN31" s="662"/>
      <c r="DO31" s="662"/>
      <c r="DP31" s="662"/>
      <c r="DQ31" s="662"/>
      <c r="DR31" s="662"/>
      <c r="DS31" s="662"/>
      <c r="DT31" s="662"/>
      <c r="DU31" s="662"/>
      <c r="DV31" s="663"/>
      <c r="DW31" s="666">
        <v>0.6</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221658</v>
      </c>
      <c r="S32" s="664"/>
      <c r="T32" s="664"/>
      <c r="U32" s="664"/>
      <c r="V32" s="664"/>
      <c r="W32" s="664"/>
      <c r="X32" s="664"/>
      <c r="Y32" s="665"/>
      <c r="Z32" s="723">
        <v>2.9</v>
      </c>
      <c r="AA32" s="723"/>
      <c r="AB32" s="723"/>
      <c r="AC32" s="723"/>
      <c r="AD32" s="724" t="s">
        <v>125</v>
      </c>
      <c r="AE32" s="724"/>
      <c r="AF32" s="724"/>
      <c r="AG32" s="724"/>
      <c r="AH32" s="724"/>
      <c r="AI32" s="724"/>
      <c r="AJ32" s="724"/>
      <c r="AK32" s="724"/>
      <c r="AL32" s="666" t="s">
        <v>230</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97.9</v>
      </c>
      <c r="BH32" s="677"/>
      <c r="BI32" s="677"/>
      <c r="BJ32" s="677"/>
      <c r="BK32" s="677"/>
      <c r="BL32" s="677"/>
      <c r="BM32" s="721">
        <v>86.2</v>
      </c>
      <c r="BN32" s="677"/>
      <c r="BO32" s="677"/>
      <c r="BP32" s="677"/>
      <c r="BQ32" s="714"/>
      <c r="BR32" s="738">
        <v>98</v>
      </c>
      <c r="BS32" s="677"/>
      <c r="BT32" s="677"/>
      <c r="BU32" s="677"/>
      <c r="BV32" s="677"/>
      <c r="BW32" s="677"/>
      <c r="BX32" s="721">
        <v>87.5</v>
      </c>
      <c r="BY32" s="677"/>
      <c r="BZ32" s="677"/>
      <c r="CA32" s="677"/>
      <c r="CB32" s="714"/>
      <c r="CD32" s="749"/>
      <c r="CE32" s="750"/>
      <c r="CF32" s="705" t="s">
        <v>316</v>
      </c>
      <c r="CG32" s="702"/>
      <c r="CH32" s="702"/>
      <c r="CI32" s="702"/>
      <c r="CJ32" s="702"/>
      <c r="CK32" s="702"/>
      <c r="CL32" s="702"/>
      <c r="CM32" s="702"/>
      <c r="CN32" s="702"/>
      <c r="CO32" s="702"/>
      <c r="CP32" s="702"/>
      <c r="CQ32" s="703"/>
      <c r="CR32" s="661" t="s">
        <v>230</v>
      </c>
      <c r="CS32" s="664"/>
      <c r="CT32" s="664"/>
      <c r="CU32" s="664"/>
      <c r="CV32" s="664"/>
      <c r="CW32" s="664"/>
      <c r="CX32" s="664"/>
      <c r="CY32" s="665"/>
      <c r="CZ32" s="666" t="s">
        <v>125</v>
      </c>
      <c r="DA32" s="695"/>
      <c r="DB32" s="695"/>
      <c r="DC32" s="696"/>
      <c r="DD32" s="669" t="s">
        <v>230</v>
      </c>
      <c r="DE32" s="664"/>
      <c r="DF32" s="664"/>
      <c r="DG32" s="664"/>
      <c r="DH32" s="664"/>
      <c r="DI32" s="664"/>
      <c r="DJ32" s="664"/>
      <c r="DK32" s="665"/>
      <c r="DL32" s="669" t="s">
        <v>230</v>
      </c>
      <c r="DM32" s="664"/>
      <c r="DN32" s="664"/>
      <c r="DO32" s="664"/>
      <c r="DP32" s="664"/>
      <c r="DQ32" s="664"/>
      <c r="DR32" s="664"/>
      <c r="DS32" s="664"/>
      <c r="DT32" s="664"/>
      <c r="DU32" s="664"/>
      <c r="DV32" s="665"/>
      <c r="DW32" s="666" t="s">
        <v>125</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228060</v>
      </c>
      <c r="S33" s="664"/>
      <c r="T33" s="664"/>
      <c r="U33" s="664"/>
      <c r="V33" s="664"/>
      <c r="W33" s="664"/>
      <c r="X33" s="664"/>
      <c r="Y33" s="665"/>
      <c r="Z33" s="723">
        <v>3</v>
      </c>
      <c r="AA33" s="723"/>
      <c r="AB33" s="723"/>
      <c r="AC33" s="723"/>
      <c r="AD33" s="724" t="s">
        <v>230</v>
      </c>
      <c r="AE33" s="724"/>
      <c r="AF33" s="724"/>
      <c r="AG33" s="724"/>
      <c r="AH33" s="724"/>
      <c r="AI33" s="724"/>
      <c r="AJ33" s="724"/>
      <c r="AK33" s="724"/>
      <c r="AL33" s="666" t="s">
        <v>230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2985657</v>
      </c>
      <c r="CS33" s="662"/>
      <c r="CT33" s="662"/>
      <c r="CU33" s="662"/>
      <c r="CV33" s="662"/>
      <c r="CW33" s="662"/>
      <c r="CX33" s="662"/>
      <c r="CY33" s="663"/>
      <c r="CZ33" s="666">
        <v>40.9</v>
      </c>
      <c r="DA33" s="695"/>
      <c r="DB33" s="695"/>
      <c r="DC33" s="696"/>
      <c r="DD33" s="669">
        <v>2355597</v>
      </c>
      <c r="DE33" s="662"/>
      <c r="DF33" s="662"/>
      <c r="DG33" s="662"/>
      <c r="DH33" s="662"/>
      <c r="DI33" s="662"/>
      <c r="DJ33" s="662"/>
      <c r="DK33" s="663"/>
      <c r="DL33" s="669">
        <v>1812941</v>
      </c>
      <c r="DM33" s="662"/>
      <c r="DN33" s="662"/>
      <c r="DO33" s="662"/>
      <c r="DP33" s="662"/>
      <c r="DQ33" s="662"/>
      <c r="DR33" s="662"/>
      <c r="DS33" s="662"/>
      <c r="DT33" s="662"/>
      <c r="DU33" s="662"/>
      <c r="DV33" s="663"/>
      <c r="DW33" s="666">
        <v>40.799999999999997</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111661</v>
      </c>
      <c r="S34" s="664"/>
      <c r="T34" s="664"/>
      <c r="U34" s="664"/>
      <c r="V34" s="664"/>
      <c r="W34" s="664"/>
      <c r="X34" s="664"/>
      <c r="Y34" s="665"/>
      <c r="Z34" s="723">
        <v>1.5</v>
      </c>
      <c r="AA34" s="723"/>
      <c r="AB34" s="723"/>
      <c r="AC34" s="723"/>
      <c r="AD34" s="724">
        <v>232</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1153794</v>
      </c>
      <c r="CS34" s="664"/>
      <c r="CT34" s="664"/>
      <c r="CU34" s="664"/>
      <c r="CV34" s="664"/>
      <c r="CW34" s="664"/>
      <c r="CX34" s="664"/>
      <c r="CY34" s="665"/>
      <c r="CZ34" s="666">
        <v>15.8</v>
      </c>
      <c r="DA34" s="695"/>
      <c r="DB34" s="695"/>
      <c r="DC34" s="696"/>
      <c r="DD34" s="669">
        <v>811093</v>
      </c>
      <c r="DE34" s="664"/>
      <c r="DF34" s="664"/>
      <c r="DG34" s="664"/>
      <c r="DH34" s="664"/>
      <c r="DI34" s="664"/>
      <c r="DJ34" s="664"/>
      <c r="DK34" s="665"/>
      <c r="DL34" s="669">
        <v>619219</v>
      </c>
      <c r="DM34" s="664"/>
      <c r="DN34" s="664"/>
      <c r="DO34" s="664"/>
      <c r="DP34" s="664"/>
      <c r="DQ34" s="664"/>
      <c r="DR34" s="664"/>
      <c r="DS34" s="664"/>
      <c r="DT34" s="664"/>
      <c r="DU34" s="664"/>
      <c r="DV34" s="665"/>
      <c r="DW34" s="666">
        <v>13.9</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1036633</v>
      </c>
      <c r="S35" s="664"/>
      <c r="T35" s="664"/>
      <c r="U35" s="664"/>
      <c r="V35" s="664"/>
      <c r="W35" s="664"/>
      <c r="X35" s="664"/>
      <c r="Y35" s="665"/>
      <c r="Z35" s="723">
        <v>13.7</v>
      </c>
      <c r="AA35" s="723"/>
      <c r="AB35" s="723"/>
      <c r="AC35" s="723"/>
      <c r="AD35" s="724" t="s">
        <v>230</v>
      </c>
      <c r="AE35" s="724"/>
      <c r="AF35" s="724"/>
      <c r="AG35" s="724"/>
      <c r="AH35" s="724"/>
      <c r="AI35" s="724"/>
      <c r="AJ35" s="724"/>
      <c r="AK35" s="724"/>
      <c r="AL35" s="666" t="s">
        <v>230</v>
      </c>
      <c r="AM35" s="667"/>
      <c r="AN35" s="667"/>
      <c r="AO35" s="725"/>
      <c r="AP35" s="234"/>
      <c r="AQ35" s="729" t="s">
        <v>324</v>
      </c>
      <c r="AR35" s="730"/>
      <c r="AS35" s="730"/>
      <c r="AT35" s="730"/>
      <c r="AU35" s="730"/>
      <c r="AV35" s="730"/>
      <c r="AW35" s="730"/>
      <c r="AX35" s="730"/>
      <c r="AY35" s="731"/>
      <c r="AZ35" s="726">
        <v>733401</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49149</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108698</v>
      </c>
      <c r="CS35" s="662"/>
      <c r="CT35" s="662"/>
      <c r="CU35" s="662"/>
      <c r="CV35" s="662"/>
      <c r="CW35" s="662"/>
      <c r="CX35" s="662"/>
      <c r="CY35" s="663"/>
      <c r="CZ35" s="666">
        <v>1.5</v>
      </c>
      <c r="DA35" s="695"/>
      <c r="DB35" s="695"/>
      <c r="DC35" s="696"/>
      <c r="DD35" s="669">
        <v>104044</v>
      </c>
      <c r="DE35" s="662"/>
      <c r="DF35" s="662"/>
      <c r="DG35" s="662"/>
      <c r="DH35" s="662"/>
      <c r="DI35" s="662"/>
      <c r="DJ35" s="662"/>
      <c r="DK35" s="663"/>
      <c r="DL35" s="669">
        <v>101820</v>
      </c>
      <c r="DM35" s="662"/>
      <c r="DN35" s="662"/>
      <c r="DO35" s="662"/>
      <c r="DP35" s="662"/>
      <c r="DQ35" s="662"/>
      <c r="DR35" s="662"/>
      <c r="DS35" s="662"/>
      <c r="DT35" s="662"/>
      <c r="DU35" s="662"/>
      <c r="DV35" s="663"/>
      <c r="DW35" s="666">
        <v>2.2999999999999998</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125</v>
      </c>
      <c r="S36" s="664"/>
      <c r="T36" s="664"/>
      <c r="U36" s="664"/>
      <c r="V36" s="664"/>
      <c r="W36" s="664"/>
      <c r="X36" s="664"/>
      <c r="Y36" s="665"/>
      <c r="Z36" s="723" t="s">
        <v>125</v>
      </c>
      <c r="AA36" s="723"/>
      <c r="AB36" s="723"/>
      <c r="AC36" s="723"/>
      <c r="AD36" s="724" t="s">
        <v>230</v>
      </c>
      <c r="AE36" s="724"/>
      <c r="AF36" s="724"/>
      <c r="AG36" s="724"/>
      <c r="AH36" s="724"/>
      <c r="AI36" s="724"/>
      <c r="AJ36" s="724"/>
      <c r="AK36" s="724"/>
      <c r="AL36" s="666" t="s">
        <v>230</v>
      </c>
      <c r="AM36" s="667"/>
      <c r="AN36" s="667"/>
      <c r="AO36" s="725"/>
      <c r="AQ36" s="698" t="s">
        <v>328</v>
      </c>
      <c r="AR36" s="699"/>
      <c r="AS36" s="699"/>
      <c r="AT36" s="699"/>
      <c r="AU36" s="699"/>
      <c r="AV36" s="699"/>
      <c r="AW36" s="699"/>
      <c r="AX36" s="699"/>
      <c r="AY36" s="700"/>
      <c r="AZ36" s="661">
        <v>98733</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39786</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930496</v>
      </c>
      <c r="CS36" s="664"/>
      <c r="CT36" s="664"/>
      <c r="CU36" s="664"/>
      <c r="CV36" s="664"/>
      <c r="CW36" s="664"/>
      <c r="CX36" s="664"/>
      <c r="CY36" s="665"/>
      <c r="CZ36" s="666">
        <v>12.8</v>
      </c>
      <c r="DA36" s="695"/>
      <c r="DB36" s="695"/>
      <c r="DC36" s="696"/>
      <c r="DD36" s="669">
        <v>811342</v>
      </c>
      <c r="DE36" s="664"/>
      <c r="DF36" s="664"/>
      <c r="DG36" s="664"/>
      <c r="DH36" s="664"/>
      <c r="DI36" s="664"/>
      <c r="DJ36" s="664"/>
      <c r="DK36" s="665"/>
      <c r="DL36" s="669">
        <v>603780</v>
      </c>
      <c r="DM36" s="664"/>
      <c r="DN36" s="664"/>
      <c r="DO36" s="664"/>
      <c r="DP36" s="664"/>
      <c r="DQ36" s="664"/>
      <c r="DR36" s="664"/>
      <c r="DS36" s="664"/>
      <c r="DT36" s="664"/>
      <c r="DU36" s="664"/>
      <c r="DV36" s="665"/>
      <c r="DW36" s="666">
        <v>13.6</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226533</v>
      </c>
      <c r="S37" s="664"/>
      <c r="T37" s="664"/>
      <c r="U37" s="664"/>
      <c r="V37" s="664"/>
      <c r="W37" s="664"/>
      <c r="X37" s="664"/>
      <c r="Y37" s="665"/>
      <c r="Z37" s="723">
        <v>3</v>
      </c>
      <c r="AA37" s="723"/>
      <c r="AB37" s="723"/>
      <c r="AC37" s="723"/>
      <c r="AD37" s="724" t="s">
        <v>230</v>
      </c>
      <c r="AE37" s="724"/>
      <c r="AF37" s="724"/>
      <c r="AG37" s="724"/>
      <c r="AH37" s="724"/>
      <c r="AI37" s="724"/>
      <c r="AJ37" s="724"/>
      <c r="AK37" s="724"/>
      <c r="AL37" s="666" t="s">
        <v>125</v>
      </c>
      <c r="AM37" s="667"/>
      <c r="AN37" s="667"/>
      <c r="AO37" s="725"/>
      <c r="AQ37" s="698" t="s">
        <v>332</v>
      </c>
      <c r="AR37" s="699"/>
      <c r="AS37" s="699"/>
      <c r="AT37" s="699"/>
      <c r="AU37" s="699"/>
      <c r="AV37" s="699"/>
      <c r="AW37" s="699"/>
      <c r="AX37" s="699"/>
      <c r="AY37" s="700"/>
      <c r="AZ37" s="661">
        <v>3647</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2259</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464743</v>
      </c>
      <c r="CS37" s="662"/>
      <c r="CT37" s="662"/>
      <c r="CU37" s="662"/>
      <c r="CV37" s="662"/>
      <c r="CW37" s="662"/>
      <c r="CX37" s="662"/>
      <c r="CY37" s="663"/>
      <c r="CZ37" s="666">
        <v>6.4</v>
      </c>
      <c r="DA37" s="695"/>
      <c r="DB37" s="695"/>
      <c r="DC37" s="696"/>
      <c r="DD37" s="669">
        <v>464742</v>
      </c>
      <c r="DE37" s="662"/>
      <c r="DF37" s="662"/>
      <c r="DG37" s="662"/>
      <c r="DH37" s="662"/>
      <c r="DI37" s="662"/>
      <c r="DJ37" s="662"/>
      <c r="DK37" s="663"/>
      <c r="DL37" s="669">
        <v>395906</v>
      </c>
      <c r="DM37" s="662"/>
      <c r="DN37" s="662"/>
      <c r="DO37" s="662"/>
      <c r="DP37" s="662"/>
      <c r="DQ37" s="662"/>
      <c r="DR37" s="662"/>
      <c r="DS37" s="662"/>
      <c r="DT37" s="662"/>
      <c r="DU37" s="662"/>
      <c r="DV37" s="663"/>
      <c r="DW37" s="666">
        <v>8.9</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7562692</v>
      </c>
      <c r="S38" s="713"/>
      <c r="T38" s="713"/>
      <c r="U38" s="713"/>
      <c r="V38" s="713"/>
      <c r="W38" s="713"/>
      <c r="X38" s="713"/>
      <c r="Y38" s="718"/>
      <c r="Z38" s="719">
        <v>100</v>
      </c>
      <c r="AA38" s="719"/>
      <c r="AB38" s="719"/>
      <c r="AC38" s="719"/>
      <c r="AD38" s="720">
        <v>4221153</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125</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3765</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634668</v>
      </c>
      <c r="CS38" s="664"/>
      <c r="CT38" s="664"/>
      <c r="CU38" s="664"/>
      <c r="CV38" s="664"/>
      <c r="CW38" s="664"/>
      <c r="CX38" s="664"/>
      <c r="CY38" s="665"/>
      <c r="CZ38" s="666">
        <v>8.6999999999999993</v>
      </c>
      <c r="DA38" s="695"/>
      <c r="DB38" s="695"/>
      <c r="DC38" s="696"/>
      <c r="DD38" s="669">
        <v>538034</v>
      </c>
      <c r="DE38" s="664"/>
      <c r="DF38" s="664"/>
      <c r="DG38" s="664"/>
      <c r="DH38" s="664"/>
      <c r="DI38" s="664"/>
      <c r="DJ38" s="664"/>
      <c r="DK38" s="665"/>
      <c r="DL38" s="669">
        <v>488122</v>
      </c>
      <c r="DM38" s="664"/>
      <c r="DN38" s="664"/>
      <c r="DO38" s="664"/>
      <c r="DP38" s="664"/>
      <c r="DQ38" s="664"/>
      <c r="DR38" s="664"/>
      <c r="DS38" s="664"/>
      <c r="DT38" s="664"/>
      <c r="DU38" s="664"/>
      <c r="DV38" s="665"/>
      <c r="DW38" s="666">
        <v>11</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230</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81</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106001</v>
      </c>
      <c r="CS39" s="662"/>
      <c r="CT39" s="662"/>
      <c r="CU39" s="662"/>
      <c r="CV39" s="662"/>
      <c r="CW39" s="662"/>
      <c r="CX39" s="662"/>
      <c r="CY39" s="663"/>
      <c r="CZ39" s="666">
        <v>1.5</v>
      </c>
      <c r="DA39" s="695"/>
      <c r="DB39" s="695"/>
      <c r="DC39" s="696"/>
      <c r="DD39" s="669">
        <v>91084</v>
      </c>
      <c r="DE39" s="662"/>
      <c r="DF39" s="662"/>
      <c r="DG39" s="662"/>
      <c r="DH39" s="662"/>
      <c r="DI39" s="662"/>
      <c r="DJ39" s="662"/>
      <c r="DK39" s="663"/>
      <c r="DL39" s="669" t="s">
        <v>125</v>
      </c>
      <c r="DM39" s="662"/>
      <c r="DN39" s="662"/>
      <c r="DO39" s="662"/>
      <c r="DP39" s="662"/>
      <c r="DQ39" s="662"/>
      <c r="DR39" s="662"/>
      <c r="DS39" s="662"/>
      <c r="DT39" s="662"/>
      <c r="DU39" s="662"/>
      <c r="DV39" s="663"/>
      <c r="DW39" s="666" t="s">
        <v>230</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140406</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125</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52000</v>
      </c>
      <c r="CS40" s="664"/>
      <c r="CT40" s="664"/>
      <c r="CU40" s="664"/>
      <c r="CV40" s="664"/>
      <c r="CW40" s="664"/>
      <c r="CX40" s="664"/>
      <c r="CY40" s="665"/>
      <c r="CZ40" s="666">
        <v>0.7</v>
      </c>
      <c r="DA40" s="695"/>
      <c r="DB40" s="695"/>
      <c r="DC40" s="696"/>
      <c r="DD40" s="669" t="s">
        <v>125</v>
      </c>
      <c r="DE40" s="664"/>
      <c r="DF40" s="664"/>
      <c r="DG40" s="664"/>
      <c r="DH40" s="664"/>
      <c r="DI40" s="664"/>
      <c r="DJ40" s="664"/>
      <c r="DK40" s="665"/>
      <c r="DL40" s="669" t="s">
        <v>125</v>
      </c>
      <c r="DM40" s="664"/>
      <c r="DN40" s="664"/>
      <c r="DO40" s="664"/>
      <c r="DP40" s="664"/>
      <c r="DQ40" s="664"/>
      <c r="DR40" s="664"/>
      <c r="DS40" s="664"/>
      <c r="DT40" s="664"/>
      <c r="DU40" s="664"/>
      <c r="DV40" s="665"/>
      <c r="DW40" s="666" t="s">
        <v>230</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490615</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294</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125</v>
      </c>
      <c r="CS41" s="662"/>
      <c r="CT41" s="662"/>
      <c r="CU41" s="662"/>
      <c r="CV41" s="662"/>
      <c r="CW41" s="662"/>
      <c r="CX41" s="662"/>
      <c r="CY41" s="663"/>
      <c r="CZ41" s="666" t="s">
        <v>230</v>
      </c>
      <c r="DA41" s="695"/>
      <c r="DB41" s="695"/>
      <c r="DC41" s="696"/>
      <c r="DD41" s="669" t="s">
        <v>125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1615734</v>
      </c>
      <c r="CS42" s="664"/>
      <c r="CT42" s="664"/>
      <c r="CU42" s="664"/>
      <c r="CV42" s="664"/>
      <c r="CW42" s="664"/>
      <c r="CX42" s="664"/>
      <c r="CY42" s="665"/>
      <c r="CZ42" s="666">
        <v>22.2</v>
      </c>
      <c r="DA42" s="667"/>
      <c r="DB42" s="667"/>
      <c r="DC42" s="668"/>
      <c r="DD42" s="669">
        <v>470779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41238</v>
      </c>
      <c r="CS43" s="662"/>
      <c r="CT43" s="662"/>
      <c r="CU43" s="662"/>
      <c r="CV43" s="662"/>
      <c r="CW43" s="662"/>
      <c r="CX43" s="662"/>
      <c r="CY43" s="663"/>
      <c r="CZ43" s="666">
        <v>0.6</v>
      </c>
      <c r="DA43" s="695"/>
      <c r="DB43" s="695"/>
      <c r="DC43" s="696"/>
      <c r="DD43" s="669">
        <v>41238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304</v>
      </c>
      <c r="CE44" s="690"/>
      <c r="CF44" s="658" t="s">
        <v>354</v>
      </c>
      <c r="CG44" s="659"/>
      <c r="CH44" s="659"/>
      <c r="CI44" s="659"/>
      <c r="CJ44" s="659"/>
      <c r="CK44" s="659"/>
      <c r="CL44" s="659"/>
      <c r="CM44" s="659"/>
      <c r="CN44" s="659"/>
      <c r="CO44" s="659"/>
      <c r="CP44" s="659"/>
      <c r="CQ44" s="660"/>
      <c r="CR44" s="661">
        <v>1599347</v>
      </c>
      <c r="CS44" s="664"/>
      <c r="CT44" s="664"/>
      <c r="CU44" s="664"/>
      <c r="CV44" s="664"/>
      <c r="CW44" s="664"/>
      <c r="CX44" s="664"/>
      <c r="CY44" s="665"/>
      <c r="CZ44" s="666">
        <v>21.9</v>
      </c>
      <c r="DA44" s="667"/>
      <c r="DB44" s="667"/>
      <c r="DC44" s="668"/>
      <c r="DD44" s="669">
        <v>456098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790416</v>
      </c>
      <c r="CS45" s="662"/>
      <c r="CT45" s="662"/>
      <c r="CU45" s="662"/>
      <c r="CV45" s="662"/>
      <c r="CW45" s="662"/>
      <c r="CX45" s="662"/>
      <c r="CY45" s="663"/>
      <c r="CZ45" s="666">
        <v>10.8</v>
      </c>
      <c r="DA45" s="695"/>
      <c r="DB45" s="695"/>
      <c r="DC45" s="696"/>
      <c r="DD45" s="669">
        <v>50030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687136</v>
      </c>
      <c r="CS46" s="664"/>
      <c r="CT46" s="664"/>
      <c r="CU46" s="664"/>
      <c r="CV46" s="664"/>
      <c r="CW46" s="664"/>
      <c r="CX46" s="664"/>
      <c r="CY46" s="665"/>
      <c r="CZ46" s="666">
        <v>9.4</v>
      </c>
      <c r="DA46" s="667"/>
      <c r="DB46" s="667"/>
      <c r="DC46" s="668"/>
      <c r="DD46" s="669">
        <v>305523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16387</v>
      </c>
      <c r="CS47" s="662"/>
      <c r="CT47" s="662"/>
      <c r="CU47" s="662"/>
      <c r="CV47" s="662"/>
      <c r="CW47" s="662"/>
      <c r="CX47" s="662"/>
      <c r="CY47" s="663"/>
      <c r="CZ47" s="666">
        <v>0.2</v>
      </c>
      <c r="DA47" s="695"/>
      <c r="DB47" s="695"/>
      <c r="DC47" s="696"/>
      <c r="DD47" s="669">
        <v>14681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125</v>
      </c>
      <c r="CS48" s="664"/>
      <c r="CT48" s="664"/>
      <c r="CU48" s="664"/>
      <c r="CV48" s="664"/>
      <c r="CW48" s="664"/>
      <c r="CX48" s="664"/>
      <c r="CY48" s="665"/>
      <c r="CZ48" s="666" t="s">
        <v>230</v>
      </c>
      <c r="DA48" s="667"/>
      <c r="DB48" s="667"/>
      <c r="DC48" s="668"/>
      <c r="DD48" s="669" t="s">
        <v>230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7292810</v>
      </c>
      <c r="CS49" s="677"/>
      <c r="CT49" s="677"/>
      <c r="CU49" s="677"/>
      <c r="CV49" s="677"/>
      <c r="CW49" s="677"/>
      <c r="CX49" s="677"/>
      <c r="CY49" s="678"/>
      <c r="CZ49" s="679">
        <v>100</v>
      </c>
      <c r="DA49" s="680"/>
      <c r="DB49" s="680"/>
      <c r="DC49" s="681"/>
      <c r="DD49" s="682">
        <v>4879381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24xeG3mShUPQRcg3D/RULcLX8nXrltLu2R/3tr+duu0yDCSoyySroxk7YT3IzT0dT57On4GQygDzQiK/cYbxhg==" saltValue="ozP8HAObkd3h5fkrgnVTR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193">
        <v>7559</v>
      </c>
      <c r="R7" s="1194"/>
      <c r="S7" s="1194"/>
      <c r="T7" s="1194"/>
      <c r="U7" s="1194"/>
      <c r="V7" s="1194">
        <v>7290</v>
      </c>
      <c r="W7" s="1194"/>
      <c r="X7" s="1194"/>
      <c r="Y7" s="1194"/>
      <c r="Z7" s="1194"/>
      <c r="AA7" s="1194">
        <v>269</v>
      </c>
      <c r="AB7" s="1194"/>
      <c r="AC7" s="1194"/>
      <c r="AD7" s="1194"/>
      <c r="AE7" s="1195"/>
      <c r="AF7" s="1196">
        <v>221</v>
      </c>
      <c r="AG7" s="1197"/>
      <c r="AH7" s="1197"/>
      <c r="AI7" s="1197"/>
      <c r="AJ7" s="1198"/>
      <c r="AK7" s="1180">
        <v>222</v>
      </c>
      <c r="AL7" s="1181"/>
      <c r="AM7" s="1181"/>
      <c r="AN7" s="1181"/>
      <c r="AO7" s="1181"/>
      <c r="AP7" s="1181">
        <v>6965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573</v>
      </c>
      <c r="BT7" s="1185"/>
      <c r="BU7" s="1185"/>
      <c r="BV7" s="1185"/>
      <c r="BW7" s="1185"/>
      <c r="BX7" s="1185"/>
      <c r="BY7" s="1185"/>
      <c r="BZ7" s="1185"/>
      <c r="CA7" s="1185"/>
      <c r="CB7" s="1185"/>
      <c r="CC7" s="1185"/>
      <c r="CD7" s="1185"/>
      <c r="CE7" s="1185"/>
      <c r="CF7" s="1185"/>
      <c r="CG7" s="1186"/>
      <c r="CH7" s="1177">
        <v>2</v>
      </c>
      <c r="CI7" s="1178"/>
      <c r="CJ7" s="1178"/>
      <c r="CK7" s="1178"/>
      <c r="CL7" s="1179"/>
      <c r="CM7" s="1177">
        <v>7</v>
      </c>
      <c r="CN7" s="1178"/>
      <c r="CO7" s="1178"/>
      <c r="CP7" s="1178"/>
      <c r="CQ7" s="1179"/>
      <c r="CR7" s="1177">
        <v>1</v>
      </c>
      <c r="CS7" s="1178"/>
      <c r="CT7" s="1178"/>
      <c r="CU7" s="1178"/>
      <c r="CV7" s="1179"/>
      <c r="CW7" s="1177">
        <v>27</v>
      </c>
      <c r="CX7" s="1178"/>
      <c r="CY7" s="1178"/>
      <c r="CZ7" s="1178"/>
      <c r="DA7" s="1179"/>
      <c r="DB7" s="1177" t="s">
        <v>574</v>
      </c>
      <c r="DC7" s="1178"/>
      <c r="DD7" s="1178"/>
      <c r="DE7" s="1178"/>
      <c r="DF7" s="1179"/>
      <c r="DG7" s="1177" t="s">
        <v>574</v>
      </c>
      <c r="DH7" s="1178"/>
      <c r="DI7" s="1178"/>
      <c r="DJ7" s="1178"/>
      <c r="DK7" s="1179"/>
      <c r="DL7" s="1177" t="s">
        <v>574</v>
      </c>
      <c r="DM7" s="1178"/>
      <c r="DN7" s="1178"/>
      <c r="DO7" s="1178"/>
      <c r="DP7" s="1179"/>
      <c r="DQ7" s="1177" t="s">
        <v>574</v>
      </c>
      <c r="DR7" s="1178"/>
      <c r="DS7" s="1178"/>
      <c r="DT7" s="1178"/>
      <c r="DU7" s="1179"/>
      <c r="DV7" s="1204"/>
      <c r="DW7" s="1205"/>
      <c r="DX7" s="1205"/>
      <c r="DY7" s="1205"/>
      <c r="DZ7" s="1206"/>
      <c r="EA7" s="254"/>
    </row>
    <row r="8" spans="1:131" s="255" customFormat="1" ht="26.25" customHeight="1" x14ac:dyDescent="0.15">
      <c r="A8" s="261">
        <v>2</v>
      </c>
      <c r="B8" s="1126" t="s">
        <v>383</v>
      </c>
      <c r="C8" s="1127"/>
      <c r="D8" s="1127"/>
      <c r="E8" s="1127"/>
      <c r="F8" s="1127"/>
      <c r="G8" s="1127"/>
      <c r="H8" s="1127"/>
      <c r="I8" s="1127"/>
      <c r="J8" s="1127"/>
      <c r="K8" s="1127"/>
      <c r="L8" s="1127"/>
      <c r="M8" s="1127"/>
      <c r="N8" s="1127"/>
      <c r="O8" s="1127"/>
      <c r="P8" s="1128"/>
      <c r="Q8" s="1132">
        <v>4</v>
      </c>
      <c r="R8" s="1133"/>
      <c r="S8" s="1133"/>
      <c r="T8" s="1133"/>
      <c r="U8" s="1133"/>
      <c r="V8" s="1133">
        <v>3</v>
      </c>
      <c r="W8" s="1133"/>
      <c r="X8" s="1133"/>
      <c r="Y8" s="1133"/>
      <c r="Z8" s="1133"/>
      <c r="AA8" s="1133">
        <v>1</v>
      </c>
      <c r="AB8" s="1133"/>
      <c r="AC8" s="1133"/>
      <c r="AD8" s="1133"/>
      <c r="AE8" s="1134"/>
      <c r="AF8" s="1108">
        <v>9</v>
      </c>
      <c r="AG8" s="1109"/>
      <c r="AH8" s="1109"/>
      <c r="AI8" s="1109"/>
      <c r="AJ8" s="1110"/>
      <c r="AK8" s="1175" t="s">
        <v>574</v>
      </c>
      <c r="AL8" s="1176"/>
      <c r="AM8" s="1176"/>
      <c r="AN8" s="1176"/>
      <c r="AO8" s="1176"/>
      <c r="AP8" s="1176" t="s">
        <v>574</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v>7563</v>
      </c>
      <c r="R23" s="1158"/>
      <c r="S23" s="1158"/>
      <c r="T23" s="1158"/>
      <c r="U23" s="1158"/>
      <c r="V23" s="1158">
        <v>7293</v>
      </c>
      <c r="W23" s="1158"/>
      <c r="X23" s="1158"/>
      <c r="Y23" s="1158"/>
      <c r="Z23" s="1158"/>
      <c r="AA23" s="1158">
        <v>270</v>
      </c>
      <c r="AB23" s="1158"/>
      <c r="AC23" s="1158"/>
      <c r="AD23" s="1158"/>
      <c r="AE23" s="1159"/>
      <c r="AF23" s="1160">
        <v>230</v>
      </c>
      <c r="AG23" s="1158"/>
      <c r="AH23" s="1158"/>
      <c r="AI23" s="1158"/>
      <c r="AJ23" s="1161"/>
      <c r="AK23" s="1162"/>
      <c r="AL23" s="1163"/>
      <c r="AM23" s="1163"/>
      <c r="AN23" s="1163"/>
      <c r="AO23" s="1163"/>
      <c r="AP23" s="1158">
        <v>6965</v>
      </c>
      <c r="AQ23" s="1158"/>
      <c r="AR23" s="1158"/>
      <c r="AS23" s="1158"/>
      <c r="AT23" s="1158"/>
      <c r="AU23" s="1164"/>
      <c r="AV23" s="1164"/>
      <c r="AW23" s="1164"/>
      <c r="AX23" s="1164"/>
      <c r="AY23" s="1165"/>
      <c r="AZ23" s="1154" t="s">
        <v>125</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397</v>
      </c>
      <c r="C28" s="1140"/>
      <c r="D28" s="1140"/>
      <c r="E28" s="1140"/>
      <c r="F28" s="1140"/>
      <c r="G28" s="1140"/>
      <c r="H28" s="1140"/>
      <c r="I28" s="1140"/>
      <c r="J28" s="1140"/>
      <c r="K28" s="1140"/>
      <c r="L28" s="1140"/>
      <c r="M28" s="1140"/>
      <c r="N28" s="1140"/>
      <c r="O28" s="1140"/>
      <c r="P28" s="1141"/>
      <c r="Q28" s="1142">
        <v>1718</v>
      </c>
      <c r="R28" s="1143"/>
      <c r="S28" s="1143"/>
      <c r="T28" s="1143"/>
      <c r="U28" s="1143"/>
      <c r="V28" s="1143">
        <v>1669</v>
      </c>
      <c r="W28" s="1143"/>
      <c r="X28" s="1143"/>
      <c r="Y28" s="1143"/>
      <c r="Z28" s="1143"/>
      <c r="AA28" s="1143">
        <v>49</v>
      </c>
      <c r="AB28" s="1143"/>
      <c r="AC28" s="1143"/>
      <c r="AD28" s="1143"/>
      <c r="AE28" s="1144"/>
      <c r="AF28" s="1145">
        <v>49</v>
      </c>
      <c r="AG28" s="1143"/>
      <c r="AH28" s="1143"/>
      <c r="AI28" s="1143"/>
      <c r="AJ28" s="1146"/>
      <c r="AK28" s="1147">
        <v>140</v>
      </c>
      <c r="AL28" s="1135"/>
      <c r="AM28" s="1135"/>
      <c r="AN28" s="1135"/>
      <c r="AO28" s="1135"/>
      <c r="AP28" s="1135" t="s">
        <v>508</v>
      </c>
      <c r="AQ28" s="1135"/>
      <c r="AR28" s="1135"/>
      <c r="AS28" s="1135"/>
      <c r="AT28" s="1135"/>
      <c r="AU28" s="1135" t="s">
        <v>574</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398</v>
      </c>
      <c r="C29" s="1127"/>
      <c r="D29" s="1127"/>
      <c r="E29" s="1127"/>
      <c r="F29" s="1127"/>
      <c r="G29" s="1127"/>
      <c r="H29" s="1127"/>
      <c r="I29" s="1127"/>
      <c r="J29" s="1127"/>
      <c r="K29" s="1127"/>
      <c r="L29" s="1127"/>
      <c r="M29" s="1127"/>
      <c r="N29" s="1127"/>
      <c r="O29" s="1127"/>
      <c r="P29" s="1128"/>
      <c r="Q29" s="1132">
        <v>184</v>
      </c>
      <c r="R29" s="1133"/>
      <c r="S29" s="1133"/>
      <c r="T29" s="1133"/>
      <c r="U29" s="1133"/>
      <c r="V29" s="1133">
        <v>183</v>
      </c>
      <c r="W29" s="1133"/>
      <c r="X29" s="1133"/>
      <c r="Y29" s="1133"/>
      <c r="Z29" s="1133"/>
      <c r="AA29" s="1133">
        <v>1</v>
      </c>
      <c r="AB29" s="1133"/>
      <c r="AC29" s="1133"/>
      <c r="AD29" s="1133"/>
      <c r="AE29" s="1134"/>
      <c r="AF29" s="1108">
        <v>1</v>
      </c>
      <c r="AG29" s="1109"/>
      <c r="AH29" s="1109"/>
      <c r="AI29" s="1109"/>
      <c r="AJ29" s="1110"/>
      <c r="AK29" s="1069">
        <v>59</v>
      </c>
      <c r="AL29" s="1060"/>
      <c r="AM29" s="1060"/>
      <c r="AN29" s="1060"/>
      <c r="AO29" s="1060"/>
      <c r="AP29" s="1060" t="s">
        <v>574</v>
      </c>
      <c r="AQ29" s="1060"/>
      <c r="AR29" s="1060"/>
      <c r="AS29" s="1060"/>
      <c r="AT29" s="1060"/>
      <c r="AU29" s="1060" t="s">
        <v>574</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2">
        <v>1769</v>
      </c>
      <c r="R30" s="1133"/>
      <c r="S30" s="1133"/>
      <c r="T30" s="1133"/>
      <c r="U30" s="1133"/>
      <c r="V30" s="1133">
        <v>1702</v>
      </c>
      <c r="W30" s="1133"/>
      <c r="X30" s="1133"/>
      <c r="Y30" s="1133"/>
      <c r="Z30" s="1133"/>
      <c r="AA30" s="1133">
        <v>67</v>
      </c>
      <c r="AB30" s="1133"/>
      <c r="AC30" s="1133"/>
      <c r="AD30" s="1133"/>
      <c r="AE30" s="1134"/>
      <c r="AF30" s="1108">
        <v>67</v>
      </c>
      <c r="AG30" s="1109"/>
      <c r="AH30" s="1109"/>
      <c r="AI30" s="1109"/>
      <c r="AJ30" s="1110"/>
      <c r="AK30" s="1069">
        <v>248</v>
      </c>
      <c r="AL30" s="1060"/>
      <c r="AM30" s="1060"/>
      <c r="AN30" s="1060"/>
      <c r="AO30" s="1060"/>
      <c r="AP30" s="1060" t="s">
        <v>574</v>
      </c>
      <c r="AQ30" s="1060"/>
      <c r="AR30" s="1060"/>
      <c r="AS30" s="1060"/>
      <c r="AT30" s="1060"/>
      <c r="AU30" s="1060" t="s">
        <v>574</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400</v>
      </c>
      <c r="C31" s="1127"/>
      <c r="D31" s="1127"/>
      <c r="E31" s="1127"/>
      <c r="F31" s="1127"/>
      <c r="G31" s="1127"/>
      <c r="H31" s="1127"/>
      <c r="I31" s="1127"/>
      <c r="J31" s="1127"/>
      <c r="K31" s="1127"/>
      <c r="L31" s="1127"/>
      <c r="M31" s="1127"/>
      <c r="N31" s="1127"/>
      <c r="O31" s="1127"/>
      <c r="P31" s="1128"/>
      <c r="Q31" s="1132">
        <v>399</v>
      </c>
      <c r="R31" s="1133"/>
      <c r="S31" s="1133"/>
      <c r="T31" s="1133"/>
      <c r="U31" s="1133"/>
      <c r="V31" s="1133">
        <v>352</v>
      </c>
      <c r="W31" s="1133"/>
      <c r="X31" s="1133"/>
      <c r="Y31" s="1133"/>
      <c r="Z31" s="1133"/>
      <c r="AA31" s="1133">
        <v>46</v>
      </c>
      <c r="AB31" s="1133"/>
      <c r="AC31" s="1133"/>
      <c r="AD31" s="1133"/>
      <c r="AE31" s="1134"/>
      <c r="AF31" s="1108">
        <v>628</v>
      </c>
      <c r="AG31" s="1109"/>
      <c r="AH31" s="1109"/>
      <c r="AI31" s="1109"/>
      <c r="AJ31" s="1110"/>
      <c r="AK31" s="1069" t="s">
        <v>574</v>
      </c>
      <c r="AL31" s="1060"/>
      <c r="AM31" s="1060"/>
      <c r="AN31" s="1060"/>
      <c r="AO31" s="1060"/>
      <c r="AP31" s="1060">
        <v>1113</v>
      </c>
      <c r="AQ31" s="1060"/>
      <c r="AR31" s="1060"/>
      <c r="AS31" s="1060"/>
      <c r="AT31" s="1060"/>
      <c r="AU31" s="1060">
        <v>971</v>
      </c>
      <c r="AV31" s="1060"/>
      <c r="AW31" s="1060"/>
      <c r="AX31" s="1060"/>
      <c r="AY31" s="1060"/>
      <c r="AZ31" s="1131"/>
      <c r="BA31" s="1131"/>
      <c r="BB31" s="1131"/>
      <c r="BC31" s="1131"/>
      <c r="BD31" s="1131"/>
      <c r="BE31" s="1121" t="s">
        <v>401</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402</v>
      </c>
      <c r="C32" s="1127"/>
      <c r="D32" s="1127"/>
      <c r="E32" s="1127"/>
      <c r="F32" s="1127"/>
      <c r="G32" s="1127"/>
      <c r="H32" s="1127"/>
      <c r="I32" s="1127"/>
      <c r="J32" s="1127"/>
      <c r="K32" s="1127"/>
      <c r="L32" s="1127"/>
      <c r="M32" s="1127"/>
      <c r="N32" s="1127"/>
      <c r="O32" s="1127"/>
      <c r="P32" s="1128"/>
      <c r="Q32" s="1132">
        <v>9</v>
      </c>
      <c r="R32" s="1133"/>
      <c r="S32" s="1133"/>
      <c r="T32" s="1133"/>
      <c r="U32" s="1133"/>
      <c r="V32" s="1133">
        <v>8</v>
      </c>
      <c r="W32" s="1133"/>
      <c r="X32" s="1133"/>
      <c r="Y32" s="1133"/>
      <c r="Z32" s="1133"/>
      <c r="AA32" s="1133">
        <v>1</v>
      </c>
      <c r="AB32" s="1133"/>
      <c r="AC32" s="1133"/>
      <c r="AD32" s="1133"/>
      <c r="AE32" s="1134"/>
      <c r="AF32" s="1108">
        <v>35</v>
      </c>
      <c r="AG32" s="1109"/>
      <c r="AH32" s="1109"/>
      <c r="AI32" s="1109"/>
      <c r="AJ32" s="1110"/>
      <c r="AK32" s="1069">
        <v>4</v>
      </c>
      <c r="AL32" s="1060"/>
      <c r="AM32" s="1060"/>
      <c r="AN32" s="1060"/>
      <c r="AO32" s="1060"/>
      <c r="AP32" s="1060" t="s">
        <v>508</v>
      </c>
      <c r="AQ32" s="1060"/>
      <c r="AR32" s="1060"/>
      <c r="AS32" s="1060"/>
      <c r="AT32" s="1060"/>
      <c r="AU32" s="1060" t="s">
        <v>508</v>
      </c>
      <c r="AV32" s="1060"/>
      <c r="AW32" s="1060"/>
      <c r="AX32" s="1060"/>
      <c r="AY32" s="1060"/>
      <c r="AZ32" s="1131"/>
      <c r="BA32" s="1131"/>
      <c r="BB32" s="1131"/>
      <c r="BC32" s="1131"/>
      <c r="BD32" s="1131"/>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780</v>
      </c>
      <c r="AG63" s="1048"/>
      <c r="AH63" s="1048"/>
      <c r="AI63" s="1048"/>
      <c r="AJ63" s="1119"/>
      <c r="AK63" s="1120"/>
      <c r="AL63" s="1052"/>
      <c r="AM63" s="1052"/>
      <c r="AN63" s="1052"/>
      <c r="AO63" s="1052"/>
      <c r="AP63" s="1048">
        <v>1113</v>
      </c>
      <c r="AQ63" s="1048"/>
      <c r="AR63" s="1048"/>
      <c r="AS63" s="1048"/>
      <c r="AT63" s="1048"/>
      <c r="AU63" s="1048">
        <v>971</v>
      </c>
      <c r="AV63" s="1048"/>
      <c r="AW63" s="1048"/>
      <c r="AX63" s="1048"/>
      <c r="AY63" s="1048"/>
      <c r="AZ63" s="1114"/>
      <c r="BA63" s="1114"/>
      <c r="BB63" s="1114"/>
      <c r="BC63" s="1114"/>
      <c r="BD63" s="1114"/>
      <c r="BE63" s="1049"/>
      <c r="BF63" s="1049"/>
      <c r="BG63" s="1049"/>
      <c r="BH63" s="1049"/>
      <c r="BI63" s="1050"/>
      <c r="BJ63" s="1115" t="s">
        <v>406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408</v>
      </c>
      <c r="B66" s="1085"/>
      <c r="C66" s="1085"/>
      <c r="D66" s="1085"/>
      <c r="E66" s="1085"/>
      <c r="F66" s="1085"/>
      <c r="G66" s="1085"/>
      <c r="H66" s="1085"/>
      <c r="I66" s="1085"/>
      <c r="J66" s="1085"/>
      <c r="K66" s="1085"/>
      <c r="L66" s="1085"/>
      <c r="M66" s="1085"/>
      <c r="N66" s="1085"/>
      <c r="O66" s="1085"/>
      <c r="P66" s="1086"/>
      <c r="Q66" s="1090" t="s">
        <v>409</v>
      </c>
      <c r="R66" s="1091"/>
      <c r="S66" s="1091"/>
      <c r="T66" s="1091"/>
      <c r="U66" s="1092"/>
      <c r="V66" s="1090" t="s">
        <v>410</v>
      </c>
      <c r="W66" s="1091"/>
      <c r="X66" s="1091"/>
      <c r="Y66" s="1091"/>
      <c r="Z66" s="1092"/>
      <c r="AA66" s="1090" t="s">
        <v>411</v>
      </c>
      <c r="AB66" s="1091"/>
      <c r="AC66" s="1091"/>
      <c r="AD66" s="1091"/>
      <c r="AE66" s="1092"/>
      <c r="AF66" s="1096" t="s">
        <v>412</v>
      </c>
      <c r="AG66" s="1097"/>
      <c r="AH66" s="1097"/>
      <c r="AI66" s="1097"/>
      <c r="AJ66" s="1098"/>
      <c r="AK66" s="1090" t="s">
        <v>413</v>
      </c>
      <c r="AL66" s="1085"/>
      <c r="AM66" s="1085"/>
      <c r="AN66" s="1085"/>
      <c r="AO66" s="1086"/>
      <c r="AP66" s="1090" t="s">
        <v>394</v>
      </c>
      <c r="AQ66" s="1091"/>
      <c r="AR66" s="1091"/>
      <c r="AS66" s="1091"/>
      <c r="AT66" s="1092"/>
      <c r="AU66" s="1090" t="s">
        <v>414</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575</v>
      </c>
      <c r="C68" s="1075"/>
      <c r="D68" s="1075"/>
      <c r="E68" s="1075"/>
      <c r="F68" s="1075"/>
      <c r="G68" s="1075"/>
      <c r="H68" s="1075"/>
      <c r="I68" s="1075"/>
      <c r="J68" s="1075"/>
      <c r="K68" s="1075"/>
      <c r="L68" s="1075"/>
      <c r="M68" s="1075"/>
      <c r="N68" s="1075"/>
      <c r="O68" s="1075"/>
      <c r="P68" s="1076"/>
      <c r="Q68" s="1077">
        <v>2316</v>
      </c>
      <c r="R68" s="1071"/>
      <c r="S68" s="1071"/>
      <c r="T68" s="1071"/>
      <c r="U68" s="1071"/>
      <c r="V68" s="1071">
        <v>2292</v>
      </c>
      <c r="W68" s="1071"/>
      <c r="X68" s="1071"/>
      <c r="Y68" s="1071"/>
      <c r="Z68" s="1071"/>
      <c r="AA68" s="1071">
        <v>24</v>
      </c>
      <c r="AB68" s="1071"/>
      <c r="AC68" s="1071"/>
      <c r="AD68" s="1071"/>
      <c r="AE68" s="1071"/>
      <c r="AF68" s="1071">
        <v>24</v>
      </c>
      <c r="AG68" s="1071"/>
      <c r="AH68" s="1071"/>
      <c r="AI68" s="1071"/>
      <c r="AJ68" s="1071"/>
      <c r="AK68" s="1071" t="s">
        <v>585</v>
      </c>
      <c r="AL68" s="1071"/>
      <c r="AM68" s="1071"/>
      <c r="AN68" s="1071"/>
      <c r="AO68" s="1071"/>
      <c r="AP68" s="1071">
        <v>732</v>
      </c>
      <c r="AQ68" s="1071"/>
      <c r="AR68" s="1071"/>
      <c r="AS68" s="1071"/>
      <c r="AT68" s="1071"/>
      <c r="AU68" s="1071" t="s">
        <v>585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576</v>
      </c>
      <c r="C69" s="1064"/>
      <c r="D69" s="1064"/>
      <c r="E69" s="1064"/>
      <c r="F69" s="1064"/>
      <c r="G69" s="1064"/>
      <c r="H69" s="1064"/>
      <c r="I69" s="1064"/>
      <c r="J69" s="1064"/>
      <c r="K69" s="1064"/>
      <c r="L69" s="1064"/>
      <c r="M69" s="1064"/>
      <c r="N69" s="1064"/>
      <c r="O69" s="1064"/>
      <c r="P69" s="1065"/>
      <c r="Q69" s="1066">
        <v>763</v>
      </c>
      <c r="R69" s="1060"/>
      <c r="S69" s="1060"/>
      <c r="T69" s="1060"/>
      <c r="U69" s="1060"/>
      <c r="V69" s="1060">
        <v>688</v>
      </c>
      <c r="W69" s="1060"/>
      <c r="X69" s="1060"/>
      <c r="Y69" s="1060"/>
      <c r="Z69" s="1060"/>
      <c r="AA69" s="1060">
        <v>75</v>
      </c>
      <c r="AB69" s="1060"/>
      <c r="AC69" s="1060"/>
      <c r="AD69" s="1060"/>
      <c r="AE69" s="1060"/>
      <c r="AF69" s="1060">
        <v>75</v>
      </c>
      <c r="AG69" s="1060"/>
      <c r="AH69" s="1060"/>
      <c r="AI69" s="1060"/>
      <c r="AJ69" s="1060"/>
      <c r="AK69" s="1060" t="s">
        <v>586</v>
      </c>
      <c r="AL69" s="1060"/>
      <c r="AM69" s="1060"/>
      <c r="AN69" s="1060"/>
      <c r="AO69" s="1060"/>
      <c r="AP69" s="1060">
        <v>249</v>
      </c>
      <c r="AQ69" s="1060"/>
      <c r="AR69" s="1060"/>
      <c r="AS69" s="1060"/>
      <c r="AT69" s="1060"/>
      <c r="AU69" s="1060" t="s">
        <v>586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577</v>
      </c>
      <c r="C70" s="1064"/>
      <c r="D70" s="1064"/>
      <c r="E70" s="1064"/>
      <c r="F70" s="1064"/>
      <c r="G70" s="1064"/>
      <c r="H70" s="1064"/>
      <c r="I70" s="1064"/>
      <c r="J70" s="1064"/>
      <c r="K70" s="1064"/>
      <c r="L70" s="1064"/>
      <c r="M70" s="1064"/>
      <c r="N70" s="1064"/>
      <c r="O70" s="1064"/>
      <c r="P70" s="1065"/>
      <c r="Q70" s="1066">
        <v>1174</v>
      </c>
      <c r="R70" s="1060"/>
      <c r="S70" s="1060"/>
      <c r="T70" s="1060"/>
      <c r="U70" s="1060"/>
      <c r="V70" s="1060">
        <v>1130</v>
      </c>
      <c r="W70" s="1060"/>
      <c r="X70" s="1060"/>
      <c r="Y70" s="1060"/>
      <c r="Z70" s="1060"/>
      <c r="AA70" s="1060">
        <v>44</v>
      </c>
      <c r="AB70" s="1060"/>
      <c r="AC70" s="1060"/>
      <c r="AD70" s="1060"/>
      <c r="AE70" s="1060"/>
      <c r="AF70" s="1060">
        <v>44</v>
      </c>
      <c r="AG70" s="1060"/>
      <c r="AH70" s="1060"/>
      <c r="AI70" s="1060"/>
      <c r="AJ70" s="1060"/>
      <c r="AK70" s="1060" t="s">
        <v>574</v>
      </c>
      <c r="AL70" s="1060"/>
      <c r="AM70" s="1060"/>
      <c r="AN70" s="1060"/>
      <c r="AO70" s="1060"/>
      <c r="AP70" s="1060" t="s">
        <v>574</v>
      </c>
      <c r="AQ70" s="1060"/>
      <c r="AR70" s="1060"/>
      <c r="AS70" s="1060"/>
      <c r="AT70" s="1060"/>
      <c r="AU70" s="1060" t="s">
        <v>574</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578</v>
      </c>
      <c r="C71" s="1064"/>
      <c r="D71" s="1064"/>
      <c r="E71" s="1064"/>
      <c r="F71" s="1064"/>
      <c r="G71" s="1064"/>
      <c r="H71" s="1064"/>
      <c r="I71" s="1064"/>
      <c r="J71" s="1064"/>
      <c r="K71" s="1064"/>
      <c r="L71" s="1064"/>
      <c r="M71" s="1064"/>
      <c r="N71" s="1064"/>
      <c r="O71" s="1064"/>
      <c r="P71" s="1065"/>
      <c r="Q71" s="1066">
        <v>250623</v>
      </c>
      <c r="R71" s="1060"/>
      <c r="S71" s="1060"/>
      <c r="T71" s="1060"/>
      <c r="U71" s="1060"/>
      <c r="V71" s="1060">
        <v>237946</v>
      </c>
      <c r="W71" s="1060"/>
      <c r="X71" s="1060"/>
      <c r="Y71" s="1060"/>
      <c r="Z71" s="1060"/>
      <c r="AA71" s="1060">
        <v>12677</v>
      </c>
      <c r="AB71" s="1060"/>
      <c r="AC71" s="1060"/>
      <c r="AD71" s="1060"/>
      <c r="AE71" s="1060"/>
      <c r="AF71" s="1060">
        <v>12677</v>
      </c>
      <c r="AG71" s="1060"/>
      <c r="AH71" s="1060"/>
      <c r="AI71" s="1060"/>
      <c r="AJ71" s="1060"/>
      <c r="AK71" s="1060">
        <v>923</v>
      </c>
      <c r="AL71" s="1060"/>
      <c r="AM71" s="1060"/>
      <c r="AN71" s="1060"/>
      <c r="AO71" s="1060"/>
      <c r="AP71" s="1060" t="s">
        <v>574</v>
      </c>
      <c r="AQ71" s="1060"/>
      <c r="AR71" s="1060"/>
      <c r="AS71" s="1060"/>
      <c r="AT71" s="1060"/>
      <c r="AU71" s="1060" t="s">
        <v>574</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579</v>
      </c>
      <c r="C72" s="1064"/>
      <c r="D72" s="1064"/>
      <c r="E72" s="1064"/>
      <c r="F72" s="1064"/>
      <c r="G72" s="1064"/>
      <c r="H72" s="1064"/>
      <c r="I72" s="1064"/>
      <c r="J72" s="1064"/>
      <c r="K72" s="1064"/>
      <c r="L72" s="1064"/>
      <c r="M72" s="1064"/>
      <c r="N72" s="1064"/>
      <c r="O72" s="1064"/>
      <c r="P72" s="1065"/>
      <c r="Q72" s="1066">
        <v>9184</v>
      </c>
      <c r="R72" s="1060"/>
      <c r="S72" s="1060"/>
      <c r="T72" s="1060"/>
      <c r="U72" s="1060"/>
      <c r="V72" s="1060">
        <v>9066</v>
      </c>
      <c r="W72" s="1060"/>
      <c r="X72" s="1060"/>
      <c r="Y72" s="1060"/>
      <c r="Z72" s="1060"/>
      <c r="AA72" s="1060">
        <v>118</v>
      </c>
      <c r="AB72" s="1060"/>
      <c r="AC72" s="1060"/>
      <c r="AD72" s="1060"/>
      <c r="AE72" s="1060"/>
      <c r="AF72" s="1060" t="s">
        <v>584</v>
      </c>
      <c r="AG72" s="1060"/>
      <c r="AH72" s="1060"/>
      <c r="AI72" s="1060"/>
      <c r="AJ72" s="1060"/>
      <c r="AK72" s="1060">
        <v>15</v>
      </c>
      <c r="AL72" s="1060"/>
      <c r="AM72" s="1060"/>
      <c r="AN72" s="1060"/>
      <c r="AO72" s="1060"/>
      <c r="AP72" s="1060" t="s">
        <v>574</v>
      </c>
      <c r="AQ72" s="1060"/>
      <c r="AR72" s="1060"/>
      <c r="AS72" s="1060"/>
      <c r="AT72" s="1060"/>
      <c r="AU72" s="1060" t="s">
        <v>574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580</v>
      </c>
      <c r="C73" s="1064"/>
      <c r="D73" s="1064"/>
      <c r="E73" s="1064"/>
      <c r="F73" s="1064"/>
      <c r="G73" s="1064"/>
      <c r="H73" s="1064"/>
      <c r="I73" s="1064"/>
      <c r="J73" s="1064"/>
      <c r="K73" s="1064"/>
      <c r="L73" s="1064"/>
      <c r="M73" s="1064"/>
      <c r="N73" s="1064"/>
      <c r="O73" s="1064"/>
      <c r="P73" s="1065"/>
      <c r="Q73" s="1066">
        <v>1536</v>
      </c>
      <c r="R73" s="1060"/>
      <c r="S73" s="1060"/>
      <c r="T73" s="1060"/>
      <c r="U73" s="1060"/>
      <c r="V73" s="1060">
        <v>1535</v>
      </c>
      <c r="W73" s="1060"/>
      <c r="X73" s="1060"/>
      <c r="Y73" s="1060"/>
      <c r="Z73" s="1060"/>
      <c r="AA73" s="1060">
        <v>1</v>
      </c>
      <c r="AB73" s="1060"/>
      <c r="AC73" s="1060"/>
      <c r="AD73" s="1060"/>
      <c r="AE73" s="1060"/>
      <c r="AF73" s="1060" t="s">
        <v>574</v>
      </c>
      <c r="AG73" s="1060"/>
      <c r="AH73" s="1060"/>
      <c r="AI73" s="1060"/>
      <c r="AJ73" s="1060"/>
      <c r="AK73" s="1060" t="s">
        <v>574</v>
      </c>
      <c r="AL73" s="1060"/>
      <c r="AM73" s="1060"/>
      <c r="AN73" s="1060"/>
      <c r="AO73" s="1060"/>
      <c r="AP73" s="1060" t="s">
        <v>574</v>
      </c>
      <c r="AQ73" s="1060"/>
      <c r="AR73" s="1060"/>
      <c r="AS73" s="1060"/>
      <c r="AT73" s="1060"/>
      <c r="AU73" s="1060" t="s">
        <v>574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581</v>
      </c>
      <c r="C74" s="1064"/>
      <c r="D74" s="1064"/>
      <c r="E74" s="1064"/>
      <c r="F74" s="1064"/>
      <c r="G74" s="1064"/>
      <c r="H74" s="1064"/>
      <c r="I74" s="1064"/>
      <c r="J74" s="1064"/>
      <c r="K74" s="1064"/>
      <c r="L74" s="1064"/>
      <c r="M74" s="1064"/>
      <c r="N74" s="1064"/>
      <c r="O74" s="1064"/>
      <c r="P74" s="1065"/>
      <c r="Q74" s="1066">
        <v>1</v>
      </c>
      <c r="R74" s="1060"/>
      <c r="S74" s="1060"/>
      <c r="T74" s="1060"/>
      <c r="U74" s="1060"/>
      <c r="V74" s="1060">
        <v>1</v>
      </c>
      <c r="W74" s="1060"/>
      <c r="X74" s="1060"/>
      <c r="Y74" s="1060"/>
      <c r="Z74" s="1060"/>
      <c r="AA74" s="1060" t="s">
        <v>574</v>
      </c>
      <c r="AB74" s="1060"/>
      <c r="AC74" s="1060"/>
      <c r="AD74" s="1060"/>
      <c r="AE74" s="1060"/>
      <c r="AF74" s="1060" t="s">
        <v>508</v>
      </c>
      <c r="AG74" s="1060"/>
      <c r="AH74" s="1060"/>
      <c r="AI74" s="1060"/>
      <c r="AJ74" s="1060"/>
      <c r="AK74" s="1060" t="s">
        <v>508</v>
      </c>
      <c r="AL74" s="1060"/>
      <c r="AM74" s="1060"/>
      <c r="AN74" s="1060"/>
      <c r="AO74" s="1060"/>
      <c r="AP74" s="1060" t="s">
        <v>508</v>
      </c>
      <c r="AQ74" s="1060"/>
      <c r="AR74" s="1060"/>
      <c r="AS74" s="1060"/>
      <c r="AT74" s="1060"/>
      <c r="AU74" s="1060" t="s">
        <v>508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582</v>
      </c>
      <c r="C75" s="1064"/>
      <c r="D75" s="1064"/>
      <c r="E75" s="1064"/>
      <c r="F75" s="1064"/>
      <c r="G75" s="1064"/>
      <c r="H75" s="1064"/>
      <c r="I75" s="1064"/>
      <c r="J75" s="1064"/>
      <c r="K75" s="1064"/>
      <c r="L75" s="1064"/>
      <c r="M75" s="1064"/>
      <c r="N75" s="1064"/>
      <c r="O75" s="1064"/>
      <c r="P75" s="1065"/>
      <c r="Q75" s="1067">
        <v>60</v>
      </c>
      <c r="R75" s="1068"/>
      <c r="S75" s="1068"/>
      <c r="T75" s="1068"/>
      <c r="U75" s="1069"/>
      <c r="V75" s="1070">
        <v>59</v>
      </c>
      <c r="W75" s="1068"/>
      <c r="X75" s="1068"/>
      <c r="Y75" s="1068"/>
      <c r="Z75" s="1069"/>
      <c r="AA75" s="1070">
        <v>1</v>
      </c>
      <c r="AB75" s="1068"/>
      <c r="AC75" s="1068"/>
      <c r="AD75" s="1068"/>
      <c r="AE75" s="1069"/>
      <c r="AF75" s="1070" t="s">
        <v>574</v>
      </c>
      <c r="AG75" s="1068"/>
      <c r="AH75" s="1068"/>
      <c r="AI75" s="1068"/>
      <c r="AJ75" s="1069"/>
      <c r="AK75" s="1070">
        <v>24</v>
      </c>
      <c r="AL75" s="1068"/>
      <c r="AM75" s="1068"/>
      <c r="AN75" s="1068"/>
      <c r="AO75" s="1069"/>
      <c r="AP75" s="1070" t="s">
        <v>574</v>
      </c>
      <c r="AQ75" s="1068"/>
      <c r="AR75" s="1068"/>
      <c r="AS75" s="1068"/>
      <c r="AT75" s="1069"/>
      <c r="AU75" s="1070" t="s">
        <v>574</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583</v>
      </c>
      <c r="C76" s="1064"/>
      <c r="D76" s="1064"/>
      <c r="E76" s="1064"/>
      <c r="F76" s="1064"/>
      <c r="G76" s="1064"/>
      <c r="H76" s="1064"/>
      <c r="I76" s="1064"/>
      <c r="J76" s="1064"/>
      <c r="K76" s="1064"/>
      <c r="L76" s="1064"/>
      <c r="M76" s="1064"/>
      <c r="N76" s="1064"/>
      <c r="O76" s="1064"/>
      <c r="P76" s="1065"/>
      <c r="Q76" s="1067">
        <v>39</v>
      </c>
      <c r="R76" s="1068"/>
      <c r="S76" s="1068"/>
      <c r="T76" s="1068"/>
      <c r="U76" s="1069"/>
      <c r="V76" s="1070">
        <v>37</v>
      </c>
      <c r="W76" s="1068"/>
      <c r="X76" s="1068"/>
      <c r="Y76" s="1068"/>
      <c r="Z76" s="1069"/>
      <c r="AA76" s="1070">
        <v>2</v>
      </c>
      <c r="AB76" s="1068"/>
      <c r="AC76" s="1068"/>
      <c r="AD76" s="1068"/>
      <c r="AE76" s="1069"/>
      <c r="AF76" s="1070" t="s">
        <v>574</v>
      </c>
      <c r="AG76" s="1068"/>
      <c r="AH76" s="1068"/>
      <c r="AI76" s="1068"/>
      <c r="AJ76" s="1069"/>
      <c r="AK76" s="1070" t="s">
        <v>574</v>
      </c>
      <c r="AL76" s="1068"/>
      <c r="AM76" s="1068"/>
      <c r="AN76" s="1068"/>
      <c r="AO76" s="1069"/>
      <c r="AP76" s="1070" t="s">
        <v>574</v>
      </c>
      <c r="AQ76" s="1068"/>
      <c r="AR76" s="1068"/>
      <c r="AS76" s="1068"/>
      <c r="AT76" s="1069"/>
      <c r="AU76" s="1070" t="s">
        <v>574</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12820</v>
      </c>
      <c r="AG88" s="1048"/>
      <c r="AH88" s="1048"/>
      <c r="AI88" s="1048"/>
      <c r="AJ88" s="1048"/>
      <c r="AK88" s="1052"/>
      <c r="AL88" s="1052"/>
      <c r="AM88" s="1052"/>
      <c r="AN88" s="1052"/>
      <c r="AO88" s="1052"/>
      <c r="AP88" s="1048">
        <v>981</v>
      </c>
      <c r="AQ88" s="1048"/>
      <c r="AR88" s="1048"/>
      <c r="AS88" s="1048"/>
      <c r="AT88" s="1048"/>
      <c r="AU88" s="1048" t="s">
        <v>574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v>
      </c>
      <c r="CS102" s="1040"/>
      <c r="CT102" s="1040"/>
      <c r="CU102" s="1040"/>
      <c r="CV102" s="1041"/>
      <c r="CW102" s="1039">
        <v>27</v>
      </c>
      <c r="CX102" s="1040"/>
      <c r="CY102" s="1040"/>
      <c r="CZ102" s="1040"/>
      <c r="DA102" s="1041"/>
      <c r="DB102" s="1039" t="s">
        <v>574</v>
      </c>
      <c r="DC102" s="1040"/>
      <c r="DD102" s="1040"/>
      <c r="DE102" s="1040"/>
      <c r="DF102" s="1041"/>
      <c r="DG102" s="1039" t="s">
        <v>574</v>
      </c>
      <c r="DH102" s="1040"/>
      <c r="DI102" s="1040"/>
      <c r="DJ102" s="1040"/>
      <c r="DK102" s="1041"/>
      <c r="DL102" s="1039" t="s">
        <v>574</v>
      </c>
      <c r="DM102" s="1040"/>
      <c r="DN102" s="1040"/>
      <c r="DO102" s="1040"/>
      <c r="DP102" s="1041"/>
      <c r="DQ102" s="1039" t="s">
        <v>574</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303</v>
      </c>
      <c r="AG109" s="983"/>
      <c r="AH109" s="983"/>
      <c r="AI109" s="983"/>
      <c r="AJ109" s="984"/>
      <c r="AK109" s="985" t="s">
        <v>302</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303</v>
      </c>
      <c r="BW109" s="983"/>
      <c r="BX109" s="983"/>
      <c r="BY109" s="983"/>
      <c r="BZ109" s="984"/>
      <c r="CA109" s="985" t="s">
        <v>302</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303</v>
      </c>
      <c r="DM109" s="983"/>
      <c r="DN109" s="983"/>
      <c r="DO109" s="983"/>
      <c r="DP109" s="984"/>
      <c r="DQ109" s="985" t="s">
        <v>302</v>
      </c>
      <c r="DR109" s="983"/>
      <c r="DS109" s="983"/>
      <c r="DT109" s="983"/>
      <c r="DU109" s="984"/>
      <c r="DV109" s="985" t="s">
        <v>425</v>
      </c>
      <c r="DW109" s="983"/>
      <c r="DX109" s="983"/>
      <c r="DY109" s="983"/>
      <c r="DZ109" s="1014"/>
    </row>
    <row r="110" spans="1:131" s="246" customFormat="1" ht="26.25" customHeight="1" x14ac:dyDescent="0.15">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492059</v>
      </c>
      <c r="AB110" s="976"/>
      <c r="AC110" s="976"/>
      <c r="AD110" s="976"/>
      <c r="AE110" s="977"/>
      <c r="AF110" s="978">
        <v>507183</v>
      </c>
      <c r="AG110" s="976"/>
      <c r="AH110" s="976"/>
      <c r="AI110" s="976"/>
      <c r="AJ110" s="977"/>
      <c r="AK110" s="978">
        <v>550398</v>
      </c>
      <c r="AL110" s="976"/>
      <c r="AM110" s="976"/>
      <c r="AN110" s="976"/>
      <c r="AO110" s="977"/>
      <c r="AP110" s="979">
        <v>14.2</v>
      </c>
      <c r="AQ110" s="980"/>
      <c r="AR110" s="980"/>
      <c r="AS110" s="980"/>
      <c r="AT110" s="981"/>
      <c r="AU110" s="1015" t="s">
        <v>71</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6069734</v>
      </c>
      <c r="BR110" s="923"/>
      <c r="BS110" s="923"/>
      <c r="BT110" s="923"/>
      <c r="BU110" s="923"/>
      <c r="BV110" s="923">
        <v>6450979</v>
      </c>
      <c r="BW110" s="923"/>
      <c r="BX110" s="923"/>
      <c r="BY110" s="923"/>
      <c r="BZ110" s="923"/>
      <c r="CA110" s="923">
        <v>6965295</v>
      </c>
      <c r="CB110" s="923"/>
      <c r="CC110" s="923"/>
      <c r="CD110" s="923"/>
      <c r="CE110" s="923"/>
      <c r="CF110" s="947">
        <v>179.5</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431</v>
      </c>
      <c r="DH110" s="923"/>
      <c r="DI110" s="923"/>
      <c r="DJ110" s="923"/>
      <c r="DK110" s="923"/>
      <c r="DL110" s="923" t="s">
        <v>431</v>
      </c>
      <c r="DM110" s="923"/>
      <c r="DN110" s="923"/>
      <c r="DO110" s="923"/>
      <c r="DP110" s="923"/>
      <c r="DQ110" s="923" t="s">
        <v>431</v>
      </c>
      <c r="DR110" s="923"/>
      <c r="DS110" s="923"/>
      <c r="DT110" s="923"/>
      <c r="DU110" s="923"/>
      <c r="DV110" s="924" t="s">
        <v>431</v>
      </c>
      <c r="DW110" s="924"/>
      <c r="DX110" s="924"/>
      <c r="DY110" s="924"/>
      <c r="DZ110" s="925"/>
    </row>
    <row r="111" spans="1:131" s="246" customFormat="1" ht="26.25" customHeight="1" x14ac:dyDescent="0.15">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125</v>
      </c>
      <c r="AB111" s="1004"/>
      <c r="AC111" s="1004"/>
      <c r="AD111" s="1004"/>
      <c r="AE111" s="1005"/>
      <c r="AF111" s="1006" t="s">
        <v>125</v>
      </c>
      <c r="AG111" s="1004"/>
      <c r="AH111" s="1004"/>
      <c r="AI111" s="1004"/>
      <c r="AJ111" s="1005"/>
      <c r="AK111" s="1006" t="s">
        <v>125</v>
      </c>
      <c r="AL111" s="1004"/>
      <c r="AM111" s="1004"/>
      <c r="AN111" s="1004"/>
      <c r="AO111" s="1005"/>
      <c r="AP111" s="1007" t="s">
        <v>433</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v>69319</v>
      </c>
      <c r="BR111" s="895"/>
      <c r="BS111" s="895"/>
      <c r="BT111" s="895"/>
      <c r="BU111" s="895"/>
      <c r="BV111" s="895">
        <v>52747</v>
      </c>
      <c r="BW111" s="895"/>
      <c r="BX111" s="895"/>
      <c r="BY111" s="895"/>
      <c r="BZ111" s="895"/>
      <c r="CA111" s="895">
        <v>41929</v>
      </c>
      <c r="CB111" s="895"/>
      <c r="CC111" s="895"/>
      <c r="CD111" s="895"/>
      <c r="CE111" s="895"/>
      <c r="CF111" s="956">
        <v>1.1000000000000001</v>
      </c>
      <c r="CG111" s="957"/>
      <c r="CH111" s="957"/>
      <c r="CI111" s="957"/>
      <c r="CJ111" s="957"/>
      <c r="CK111" s="1012"/>
      <c r="CL111" s="899"/>
      <c r="CM111" s="902" t="s">
        <v>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125</v>
      </c>
      <c r="DH111" s="895"/>
      <c r="DI111" s="895"/>
      <c r="DJ111" s="895"/>
      <c r="DK111" s="895"/>
      <c r="DL111" s="895" t="s">
        <v>406</v>
      </c>
      <c r="DM111" s="895"/>
      <c r="DN111" s="895"/>
      <c r="DO111" s="895"/>
      <c r="DP111" s="895"/>
      <c r="DQ111" s="895" t="s">
        <v>436</v>
      </c>
      <c r="DR111" s="895"/>
      <c r="DS111" s="895"/>
      <c r="DT111" s="895"/>
      <c r="DU111" s="895"/>
      <c r="DV111" s="872" t="s">
        <v>125</v>
      </c>
      <c r="DW111" s="872"/>
      <c r="DX111" s="872"/>
      <c r="DY111" s="872"/>
      <c r="DZ111" s="873"/>
    </row>
    <row r="112" spans="1:131" s="246" customFormat="1" ht="26.25" customHeight="1" x14ac:dyDescent="0.15">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125</v>
      </c>
      <c r="AB112" s="858"/>
      <c r="AC112" s="858"/>
      <c r="AD112" s="858"/>
      <c r="AE112" s="859"/>
      <c r="AF112" s="860" t="s">
        <v>125</v>
      </c>
      <c r="AG112" s="858"/>
      <c r="AH112" s="858"/>
      <c r="AI112" s="858"/>
      <c r="AJ112" s="859"/>
      <c r="AK112" s="860" t="s">
        <v>125</v>
      </c>
      <c r="AL112" s="858"/>
      <c r="AM112" s="858"/>
      <c r="AN112" s="858"/>
      <c r="AO112" s="859"/>
      <c r="AP112" s="905" t="s">
        <v>406</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1131548</v>
      </c>
      <c r="BR112" s="895"/>
      <c r="BS112" s="895"/>
      <c r="BT112" s="895"/>
      <c r="BU112" s="895"/>
      <c r="BV112" s="895">
        <v>1078102</v>
      </c>
      <c r="BW112" s="895"/>
      <c r="BX112" s="895"/>
      <c r="BY112" s="895"/>
      <c r="BZ112" s="895"/>
      <c r="CA112" s="895">
        <v>949548</v>
      </c>
      <c r="CB112" s="895"/>
      <c r="CC112" s="895"/>
      <c r="CD112" s="895"/>
      <c r="CE112" s="895"/>
      <c r="CF112" s="956">
        <v>24.5</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125</v>
      </c>
      <c r="DH112" s="895"/>
      <c r="DI112" s="895"/>
      <c r="DJ112" s="895"/>
      <c r="DK112" s="895"/>
      <c r="DL112" s="895" t="s">
        <v>125</v>
      </c>
      <c r="DM112" s="895"/>
      <c r="DN112" s="895"/>
      <c r="DO112" s="895"/>
      <c r="DP112" s="895"/>
      <c r="DQ112" s="895" t="s">
        <v>125</v>
      </c>
      <c r="DR112" s="895"/>
      <c r="DS112" s="895"/>
      <c r="DT112" s="895"/>
      <c r="DU112" s="895"/>
      <c r="DV112" s="872" t="s">
        <v>406</v>
      </c>
      <c r="DW112" s="872"/>
      <c r="DX112" s="872"/>
      <c r="DY112" s="872"/>
      <c r="DZ112" s="873"/>
    </row>
    <row r="113" spans="1:130" s="246" customFormat="1" ht="26.25" customHeight="1" x14ac:dyDescent="0.15">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133483</v>
      </c>
      <c r="AB113" s="1004"/>
      <c r="AC113" s="1004"/>
      <c r="AD113" s="1004"/>
      <c r="AE113" s="1005"/>
      <c r="AF113" s="1006">
        <v>80415</v>
      </c>
      <c r="AG113" s="1004"/>
      <c r="AH113" s="1004"/>
      <c r="AI113" s="1004"/>
      <c r="AJ113" s="1005"/>
      <c r="AK113" s="1006">
        <v>81060</v>
      </c>
      <c r="AL113" s="1004"/>
      <c r="AM113" s="1004"/>
      <c r="AN113" s="1004"/>
      <c r="AO113" s="1005"/>
      <c r="AP113" s="1007">
        <v>2.1</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193282</v>
      </c>
      <c r="BR113" s="895"/>
      <c r="BS113" s="895"/>
      <c r="BT113" s="895"/>
      <c r="BU113" s="895"/>
      <c r="BV113" s="895">
        <v>159356</v>
      </c>
      <c r="BW113" s="895"/>
      <c r="BX113" s="895"/>
      <c r="BY113" s="895"/>
      <c r="BZ113" s="895"/>
      <c r="CA113" s="895">
        <v>187854</v>
      </c>
      <c r="CB113" s="895"/>
      <c r="CC113" s="895"/>
      <c r="CD113" s="895"/>
      <c r="CE113" s="895"/>
      <c r="CF113" s="956">
        <v>4.8</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125</v>
      </c>
      <c r="DH113" s="858"/>
      <c r="DI113" s="858"/>
      <c r="DJ113" s="858"/>
      <c r="DK113" s="859"/>
      <c r="DL113" s="860" t="s">
        <v>125</v>
      </c>
      <c r="DM113" s="858"/>
      <c r="DN113" s="858"/>
      <c r="DO113" s="858"/>
      <c r="DP113" s="859"/>
      <c r="DQ113" s="860" t="s">
        <v>125</v>
      </c>
      <c r="DR113" s="858"/>
      <c r="DS113" s="858"/>
      <c r="DT113" s="858"/>
      <c r="DU113" s="859"/>
      <c r="DV113" s="905" t="s">
        <v>125</v>
      </c>
      <c r="DW113" s="906"/>
      <c r="DX113" s="906"/>
      <c r="DY113" s="906"/>
      <c r="DZ113" s="907"/>
    </row>
    <row r="114" spans="1:130" s="246" customFormat="1" ht="26.25" customHeight="1" x14ac:dyDescent="0.15">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177042</v>
      </c>
      <c r="AB114" s="858"/>
      <c r="AC114" s="858"/>
      <c r="AD114" s="858"/>
      <c r="AE114" s="859"/>
      <c r="AF114" s="860">
        <v>84776</v>
      </c>
      <c r="AG114" s="858"/>
      <c r="AH114" s="858"/>
      <c r="AI114" s="858"/>
      <c r="AJ114" s="859"/>
      <c r="AK114" s="860">
        <v>44268</v>
      </c>
      <c r="AL114" s="858"/>
      <c r="AM114" s="858"/>
      <c r="AN114" s="858"/>
      <c r="AO114" s="859"/>
      <c r="AP114" s="905">
        <v>1.1000000000000001</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1399120</v>
      </c>
      <c r="BR114" s="895"/>
      <c r="BS114" s="895"/>
      <c r="BT114" s="895"/>
      <c r="BU114" s="895"/>
      <c r="BV114" s="895">
        <v>1271223</v>
      </c>
      <c r="BW114" s="895"/>
      <c r="BX114" s="895"/>
      <c r="BY114" s="895"/>
      <c r="BZ114" s="895"/>
      <c r="CA114" s="895">
        <v>1172932</v>
      </c>
      <c r="CB114" s="895"/>
      <c r="CC114" s="895"/>
      <c r="CD114" s="895"/>
      <c r="CE114" s="895"/>
      <c r="CF114" s="956">
        <v>30.2</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125</v>
      </c>
      <c r="DH114" s="858"/>
      <c r="DI114" s="858"/>
      <c r="DJ114" s="858"/>
      <c r="DK114" s="859"/>
      <c r="DL114" s="860" t="s">
        <v>125</v>
      </c>
      <c r="DM114" s="858"/>
      <c r="DN114" s="858"/>
      <c r="DO114" s="858"/>
      <c r="DP114" s="859"/>
      <c r="DQ114" s="860" t="s">
        <v>125</v>
      </c>
      <c r="DR114" s="858"/>
      <c r="DS114" s="858"/>
      <c r="DT114" s="858"/>
      <c r="DU114" s="859"/>
      <c r="DV114" s="905" t="s">
        <v>125</v>
      </c>
      <c r="DW114" s="906"/>
      <c r="DX114" s="906"/>
      <c r="DY114" s="906"/>
      <c r="DZ114" s="907"/>
    </row>
    <row r="115" spans="1:130" s="246" customFormat="1" ht="26.25" customHeight="1" x14ac:dyDescent="0.15">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22814</v>
      </c>
      <c r="AB115" s="1004"/>
      <c r="AC115" s="1004"/>
      <c r="AD115" s="1004"/>
      <c r="AE115" s="1005"/>
      <c r="AF115" s="1006">
        <v>16996</v>
      </c>
      <c r="AG115" s="1004"/>
      <c r="AH115" s="1004"/>
      <c r="AI115" s="1004"/>
      <c r="AJ115" s="1005"/>
      <c r="AK115" s="1006">
        <v>11135</v>
      </c>
      <c r="AL115" s="1004"/>
      <c r="AM115" s="1004"/>
      <c r="AN115" s="1004"/>
      <c r="AO115" s="1005"/>
      <c r="AP115" s="1007">
        <v>0.3</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t="s">
        <v>125</v>
      </c>
      <c r="BR115" s="895"/>
      <c r="BS115" s="895"/>
      <c r="BT115" s="895"/>
      <c r="BU115" s="895"/>
      <c r="BV115" s="895" t="s">
        <v>125</v>
      </c>
      <c r="BW115" s="895"/>
      <c r="BX115" s="895"/>
      <c r="BY115" s="895"/>
      <c r="BZ115" s="895"/>
      <c r="CA115" s="895" t="s">
        <v>125</v>
      </c>
      <c r="CB115" s="895"/>
      <c r="CC115" s="895"/>
      <c r="CD115" s="895"/>
      <c r="CE115" s="895"/>
      <c r="CF115" s="956" t="s">
        <v>125</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125</v>
      </c>
      <c r="DH115" s="858"/>
      <c r="DI115" s="858"/>
      <c r="DJ115" s="858"/>
      <c r="DK115" s="859"/>
      <c r="DL115" s="860" t="s">
        <v>125</v>
      </c>
      <c r="DM115" s="858"/>
      <c r="DN115" s="858"/>
      <c r="DO115" s="858"/>
      <c r="DP115" s="859"/>
      <c r="DQ115" s="860" t="s">
        <v>450</v>
      </c>
      <c r="DR115" s="858"/>
      <c r="DS115" s="858"/>
      <c r="DT115" s="858"/>
      <c r="DU115" s="859"/>
      <c r="DV115" s="905" t="s">
        <v>125</v>
      </c>
      <c r="DW115" s="906"/>
      <c r="DX115" s="906"/>
      <c r="DY115" s="906"/>
      <c r="DZ115" s="907"/>
    </row>
    <row r="116" spans="1:130" s="246" customFormat="1" ht="26.25" customHeight="1" x14ac:dyDescent="0.15">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125</v>
      </c>
      <c r="AB116" s="858"/>
      <c r="AC116" s="858"/>
      <c r="AD116" s="858"/>
      <c r="AE116" s="859"/>
      <c r="AF116" s="860" t="s">
        <v>125</v>
      </c>
      <c r="AG116" s="858"/>
      <c r="AH116" s="858"/>
      <c r="AI116" s="858"/>
      <c r="AJ116" s="859"/>
      <c r="AK116" s="860" t="s">
        <v>125</v>
      </c>
      <c r="AL116" s="858"/>
      <c r="AM116" s="858"/>
      <c r="AN116" s="858"/>
      <c r="AO116" s="859"/>
      <c r="AP116" s="905" t="s">
        <v>125</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125</v>
      </c>
      <c r="BR116" s="895"/>
      <c r="BS116" s="895"/>
      <c r="BT116" s="895"/>
      <c r="BU116" s="895"/>
      <c r="BV116" s="895" t="s">
        <v>125</v>
      </c>
      <c r="BW116" s="895"/>
      <c r="BX116" s="895"/>
      <c r="BY116" s="895"/>
      <c r="BZ116" s="895"/>
      <c r="CA116" s="895" t="s">
        <v>433</v>
      </c>
      <c r="CB116" s="895"/>
      <c r="CC116" s="895"/>
      <c r="CD116" s="895"/>
      <c r="CE116" s="895"/>
      <c r="CF116" s="956" t="s">
        <v>125</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69319</v>
      </c>
      <c r="DH116" s="858"/>
      <c r="DI116" s="858"/>
      <c r="DJ116" s="858"/>
      <c r="DK116" s="859"/>
      <c r="DL116" s="860">
        <v>52747</v>
      </c>
      <c r="DM116" s="858"/>
      <c r="DN116" s="858"/>
      <c r="DO116" s="858"/>
      <c r="DP116" s="859"/>
      <c r="DQ116" s="860">
        <v>41929</v>
      </c>
      <c r="DR116" s="858"/>
      <c r="DS116" s="858"/>
      <c r="DT116" s="858"/>
      <c r="DU116" s="859"/>
      <c r="DV116" s="905">
        <v>1.1000000000000001</v>
      </c>
      <c r="DW116" s="906"/>
      <c r="DX116" s="906"/>
      <c r="DY116" s="906"/>
      <c r="DZ116" s="907"/>
    </row>
    <row r="117" spans="1:130" s="246" customFormat="1" ht="26.25" customHeight="1" x14ac:dyDescent="0.15">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825398</v>
      </c>
      <c r="AB117" s="990"/>
      <c r="AC117" s="990"/>
      <c r="AD117" s="990"/>
      <c r="AE117" s="991"/>
      <c r="AF117" s="992">
        <v>689370</v>
      </c>
      <c r="AG117" s="990"/>
      <c r="AH117" s="990"/>
      <c r="AI117" s="990"/>
      <c r="AJ117" s="991"/>
      <c r="AK117" s="992">
        <v>686861</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450</v>
      </c>
      <c r="BR117" s="895"/>
      <c r="BS117" s="895"/>
      <c r="BT117" s="895"/>
      <c r="BU117" s="895"/>
      <c r="BV117" s="895" t="s">
        <v>125</v>
      </c>
      <c r="BW117" s="895"/>
      <c r="BX117" s="895"/>
      <c r="BY117" s="895"/>
      <c r="BZ117" s="895"/>
      <c r="CA117" s="895" t="s">
        <v>125</v>
      </c>
      <c r="CB117" s="895"/>
      <c r="CC117" s="895"/>
      <c r="CD117" s="895"/>
      <c r="CE117" s="895"/>
      <c r="CF117" s="956" t="s">
        <v>125</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125</v>
      </c>
      <c r="DH117" s="858"/>
      <c r="DI117" s="858"/>
      <c r="DJ117" s="858"/>
      <c r="DK117" s="859"/>
      <c r="DL117" s="860" t="s">
        <v>125</v>
      </c>
      <c r="DM117" s="858"/>
      <c r="DN117" s="858"/>
      <c r="DO117" s="858"/>
      <c r="DP117" s="859"/>
      <c r="DQ117" s="860" t="s">
        <v>125</v>
      </c>
      <c r="DR117" s="858"/>
      <c r="DS117" s="858"/>
      <c r="DT117" s="858"/>
      <c r="DU117" s="859"/>
      <c r="DV117" s="905" t="s">
        <v>125</v>
      </c>
      <c r="DW117" s="906"/>
      <c r="DX117" s="906"/>
      <c r="DY117" s="906"/>
      <c r="DZ117" s="907"/>
    </row>
    <row r="118" spans="1:130" s="246" customFormat="1" ht="26.25" customHeight="1" x14ac:dyDescent="0.15">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303</v>
      </c>
      <c r="AG118" s="983"/>
      <c r="AH118" s="983"/>
      <c r="AI118" s="983"/>
      <c r="AJ118" s="984"/>
      <c r="AK118" s="985" t="s">
        <v>302</v>
      </c>
      <c r="AL118" s="983"/>
      <c r="AM118" s="983"/>
      <c r="AN118" s="983"/>
      <c r="AO118" s="984"/>
      <c r="AP118" s="986" t="s">
        <v>425</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125</v>
      </c>
      <c r="BR118" s="926"/>
      <c r="BS118" s="926"/>
      <c r="BT118" s="926"/>
      <c r="BU118" s="926"/>
      <c r="BV118" s="926" t="s">
        <v>458</v>
      </c>
      <c r="BW118" s="926"/>
      <c r="BX118" s="926"/>
      <c r="BY118" s="926"/>
      <c r="BZ118" s="926"/>
      <c r="CA118" s="926" t="s">
        <v>450</v>
      </c>
      <c r="CB118" s="926"/>
      <c r="CC118" s="926"/>
      <c r="CD118" s="926"/>
      <c r="CE118" s="926"/>
      <c r="CF118" s="956" t="s">
        <v>406</v>
      </c>
      <c r="CG118" s="957"/>
      <c r="CH118" s="957"/>
      <c r="CI118" s="957"/>
      <c r="CJ118" s="957"/>
      <c r="CK118" s="1012"/>
      <c r="CL118" s="899"/>
      <c r="CM118" s="902" t="s">
        <v>459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436</v>
      </c>
      <c r="DH118" s="858"/>
      <c r="DI118" s="858"/>
      <c r="DJ118" s="858"/>
      <c r="DK118" s="859"/>
      <c r="DL118" s="860" t="s">
        <v>125</v>
      </c>
      <c r="DM118" s="858"/>
      <c r="DN118" s="858"/>
      <c r="DO118" s="858"/>
      <c r="DP118" s="859"/>
      <c r="DQ118" s="860" t="s">
        <v>125</v>
      </c>
      <c r="DR118" s="858"/>
      <c r="DS118" s="858"/>
      <c r="DT118" s="858"/>
      <c r="DU118" s="859"/>
      <c r="DV118" s="905" t="s">
        <v>125</v>
      </c>
      <c r="DW118" s="906"/>
      <c r="DX118" s="906"/>
      <c r="DY118" s="906"/>
      <c r="DZ118" s="907"/>
    </row>
    <row r="119" spans="1:130" s="246" customFormat="1" ht="26.25" customHeight="1" x14ac:dyDescent="0.15">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125</v>
      </c>
      <c r="AB119" s="976"/>
      <c r="AC119" s="976"/>
      <c r="AD119" s="976"/>
      <c r="AE119" s="977"/>
      <c r="AF119" s="978" t="s">
        <v>125</v>
      </c>
      <c r="AG119" s="976"/>
      <c r="AH119" s="976"/>
      <c r="AI119" s="976"/>
      <c r="AJ119" s="977"/>
      <c r="AK119" s="978" t="s">
        <v>125</v>
      </c>
      <c r="AL119" s="976"/>
      <c r="AM119" s="976"/>
      <c r="AN119" s="976"/>
      <c r="AO119" s="977"/>
      <c r="AP119" s="979" t="s">
        <v>125</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460</v>
      </c>
      <c r="BP119" s="959"/>
      <c r="BQ119" s="963">
        <v>8863003</v>
      </c>
      <c r="BR119" s="926"/>
      <c r="BS119" s="926"/>
      <c r="BT119" s="926"/>
      <c r="BU119" s="926"/>
      <c r="BV119" s="926">
        <v>9012407</v>
      </c>
      <c r="BW119" s="926"/>
      <c r="BX119" s="926"/>
      <c r="BY119" s="926"/>
      <c r="BZ119" s="926"/>
      <c r="CA119" s="926">
        <v>9317558</v>
      </c>
      <c r="CB119" s="926"/>
      <c r="CC119" s="926"/>
      <c r="CD119" s="926"/>
      <c r="CE119" s="926"/>
      <c r="CF119" s="824"/>
      <c r="CG119" s="825"/>
      <c r="CH119" s="825"/>
      <c r="CI119" s="825"/>
      <c r="CJ119" s="915"/>
      <c r="CK119" s="1013"/>
      <c r="CL119" s="901"/>
      <c r="CM119" s="919" t="s">
        <v>461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406</v>
      </c>
      <c r="DH119" s="841"/>
      <c r="DI119" s="841"/>
      <c r="DJ119" s="841"/>
      <c r="DK119" s="842"/>
      <c r="DL119" s="843" t="s">
        <v>436</v>
      </c>
      <c r="DM119" s="841"/>
      <c r="DN119" s="841"/>
      <c r="DO119" s="841"/>
      <c r="DP119" s="842"/>
      <c r="DQ119" s="843" t="s">
        <v>125</v>
      </c>
      <c r="DR119" s="841"/>
      <c r="DS119" s="841"/>
      <c r="DT119" s="841"/>
      <c r="DU119" s="842"/>
      <c r="DV119" s="929" t="s">
        <v>406</v>
      </c>
      <c r="DW119" s="930"/>
      <c r="DX119" s="930"/>
      <c r="DY119" s="930"/>
      <c r="DZ119" s="931"/>
    </row>
    <row r="120" spans="1:130" s="246" customFormat="1" ht="26.25" customHeight="1" x14ac:dyDescent="0.15">
      <c r="A120" s="898"/>
      <c r="B120" s="899"/>
      <c r="C120" s="902" t="s">
        <v>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125</v>
      </c>
      <c r="AB120" s="858"/>
      <c r="AC120" s="858"/>
      <c r="AD120" s="858"/>
      <c r="AE120" s="859"/>
      <c r="AF120" s="860" t="s">
        <v>125</v>
      </c>
      <c r="AG120" s="858"/>
      <c r="AH120" s="858"/>
      <c r="AI120" s="858"/>
      <c r="AJ120" s="859"/>
      <c r="AK120" s="860" t="s">
        <v>125</v>
      </c>
      <c r="AL120" s="858"/>
      <c r="AM120" s="858"/>
      <c r="AN120" s="858"/>
      <c r="AO120" s="859"/>
      <c r="AP120" s="905" t="s">
        <v>125</v>
      </c>
      <c r="AQ120" s="906"/>
      <c r="AR120" s="906"/>
      <c r="AS120" s="906"/>
      <c r="AT120" s="907"/>
      <c r="AU120" s="964" t="s">
        <v>462</v>
      </c>
      <c r="AV120" s="965"/>
      <c r="AW120" s="965"/>
      <c r="AX120" s="965"/>
      <c r="AY120" s="966"/>
      <c r="AZ120" s="941" t="s">
        <v>463</v>
      </c>
      <c r="BA120" s="886"/>
      <c r="BB120" s="886"/>
      <c r="BC120" s="886"/>
      <c r="BD120" s="886"/>
      <c r="BE120" s="886"/>
      <c r="BF120" s="886"/>
      <c r="BG120" s="886"/>
      <c r="BH120" s="886"/>
      <c r="BI120" s="886"/>
      <c r="BJ120" s="886"/>
      <c r="BK120" s="886"/>
      <c r="BL120" s="886"/>
      <c r="BM120" s="886"/>
      <c r="BN120" s="886"/>
      <c r="BO120" s="886"/>
      <c r="BP120" s="887"/>
      <c r="BQ120" s="942">
        <v>2513955</v>
      </c>
      <c r="BR120" s="923"/>
      <c r="BS120" s="923"/>
      <c r="BT120" s="923"/>
      <c r="BU120" s="923"/>
      <c r="BV120" s="923">
        <v>2705632</v>
      </c>
      <c r="BW120" s="923"/>
      <c r="BX120" s="923"/>
      <c r="BY120" s="923"/>
      <c r="BZ120" s="923"/>
      <c r="CA120" s="923">
        <v>2500554</v>
      </c>
      <c r="CB120" s="923"/>
      <c r="CC120" s="923"/>
      <c r="CD120" s="923"/>
      <c r="CE120" s="923"/>
      <c r="CF120" s="947">
        <v>64.400000000000006</v>
      </c>
      <c r="CG120" s="948"/>
      <c r="CH120" s="948"/>
      <c r="CI120" s="948"/>
      <c r="CJ120" s="948"/>
      <c r="CK120" s="949" t="s">
        <v>464</v>
      </c>
      <c r="CL120" s="933"/>
      <c r="CM120" s="933"/>
      <c r="CN120" s="933"/>
      <c r="CO120" s="934"/>
      <c r="CP120" s="953" t="s">
        <v>400</v>
      </c>
      <c r="CQ120" s="954"/>
      <c r="CR120" s="954"/>
      <c r="CS120" s="954"/>
      <c r="CT120" s="954"/>
      <c r="CU120" s="954"/>
      <c r="CV120" s="954"/>
      <c r="CW120" s="954"/>
      <c r="CX120" s="954"/>
      <c r="CY120" s="954"/>
      <c r="CZ120" s="954"/>
      <c r="DA120" s="954"/>
      <c r="DB120" s="954"/>
      <c r="DC120" s="954"/>
      <c r="DD120" s="954"/>
      <c r="DE120" s="954"/>
      <c r="DF120" s="955"/>
      <c r="DG120" s="942" t="s">
        <v>125</v>
      </c>
      <c r="DH120" s="923"/>
      <c r="DI120" s="923"/>
      <c r="DJ120" s="923"/>
      <c r="DK120" s="923"/>
      <c r="DL120" s="923">
        <v>1078102</v>
      </c>
      <c r="DM120" s="923"/>
      <c r="DN120" s="923"/>
      <c r="DO120" s="923"/>
      <c r="DP120" s="923"/>
      <c r="DQ120" s="923">
        <v>949548</v>
      </c>
      <c r="DR120" s="923"/>
      <c r="DS120" s="923"/>
      <c r="DT120" s="923"/>
      <c r="DU120" s="923"/>
      <c r="DV120" s="924">
        <v>24.5</v>
      </c>
      <c r="DW120" s="924"/>
      <c r="DX120" s="924"/>
      <c r="DY120" s="924"/>
      <c r="DZ120" s="925"/>
    </row>
    <row r="121" spans="1:130" s="246" customFormat="1" ht="26.25" customHeight="1" x14ac:dyDescent="0.15">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5713</v>
      </c>
      <c r="AB121" s="858"/>
      <c r="AC121" s="858"/>
      <c r="AD121" s="858"/>
      <c r="AE121" s="859"/>
      <c r="AF121" s="860" t="s">
        <v>406</v>
      </c>
      <c r="AG121" s="858"/>
      <c r="AH121" s="858"/>
      <c r="AI121" s="858"/>
      <c r="AJ121" s="859"/>
      <c r="AK121" s="860" t="s">
        <v>436</v>
      </c>
      <c r="AL121" s="858"/>
      <c r="AM121" s="858"/>
      <c r="AN121" s="858"/>
      <c r="AO121" s="859"/>
      <c r="AP121" s="905" t="s">
        <v>436</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v>115181</v>
      </c>
      <c r="BR121" s="895"/>
      <c r="BS121" s="895"/>
      <c r="BT121" s="895"/>
      <c r="BU121" s="895"/>
      <c r="BV121" s="895">
        <v>176227</v>
      </c>
      <c r="BW121" s="895"/>
      <c r="BX121" s="895"/>
      <c r="BY121" s="895"/>
      <c r="BZ121" s="895"/>
      <c r="CA121" s="895">
        <v>164041</v>
      </c>
      <c r="CB121" s="895"/>
      <c r="CC121" s="895"/>
      <c r="CD121" s="895"/>
      <c r="CE121" s="895"/>
      <c r="CF121" s="956">
        <v>4.2</v>
      </c>
      <c r="CG121" s="957"/>
      <c r="CH121" s="957"/>
      <c r="CI121" s="957"/>
      <c r="CJ121" s="957"/>
      <c r="CK121" s="950"/>
      <c r="CL121" s="936"/>
      <c r="CM121" s="936"/>
      <c r="CN121" s="936"/>
      <c r="CO121" s="937"/>
      <c r="CP121" s="916" t="s">
        <v>467</v>
      </c>
      <c r="CQ121" s="917"/>
      <c r="CR121" s="917"/>
      <c r="CS121" s="917"/>
      <c r="CT121" s="917"/>
      <c r="CU121" s="917"/>
      <c r="CV121" s="917"/>
      <c r="CW121" s="917"/>
      <c r="CX121" s="917"/>
      <c r="CY121" s="917"/>
      <c r="CZ121" s="917"/>
      <c r="DA121" s="917"/>
      <c r="DB121" s="917"/>
      <c r="DC121" s="917"/>
      <c r="DD121" s="917"/>
      <c r="DE121" s="917"/>
      <c r="DF121" s="918"/>
      <c r="DG121" s="894" t="s">
        <v>125</v>
      </c>
      <c r="DH121" s="895"/>
      <c r="DI121" s="895"/>
      <c r="DJ121" s="895"/>
      <c r="DK121" s="895"/>
      <c r="DL121" s="895" t="s">
        <v>125</v>
      </c>
      <c r="DM121" s="895"/>
      <c r="DN121" s="895"/>
      <c r="DO121" s="895"/>
      <c r="DP121" s="895"/>
      <c r="DQ121" s="895" t="s">
        <v>125</v>
      </c>
      <c r="DR121" s="895"/>
      <c r="DS121" s="895"/>
      <c r="DT121" s="895"/>
      <c r="DU121" s="895"/>
      <c r="DV121" s="872" t="s">
        <v>125</v>
      </c>
      <c r="DW121" s="872"/>
      <c r="DX121" s="872"/>
      <c r="DY121" s="872"/>
      <c r="DZ121" s="873"/>
    </row>
    <row r="122" spans="1:130" s="246" customFormat="1" ht="26.25" customHeight="1" x14ac:dyDescent="0.15">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125</v>
      </c>
      <c r="AB122" s="858"/>
      <c r="AC122" s="858"/>
      <c r="AD122" s="858"/>
      <c r="AE122" s="859"/>
      <c r="AF122" s="860" t="s">
        <v>458</v>
      </c>
      <c r="AG122" s="858"/>
      <c r="AH122" s="858"/>
      <c r="AI122" s="858"/>
      <c r="AJ122" s="859"/>
      <c r="AK122" s="860" t="s">
        <v>125</v>
      </c>
      <c r="AL122" s="858"/>
      <c r="AM122" s="858"/>
      <c r="AN122" s="858"/>
      <c r="AO122" s="859"/>
      <c r="AP122" s="905" t="s">
        <v>125</v>
      </c>
      <c r="AQ122" s="906"/>
      <c r="AR122" s="906"/>
      <c r="AS122" s="906"/>
      <c r="AT122" s="907"/>
      <c r="AU122" s="967"/>
      <c r="AV122" s="968"/>
      <c r="AW122" s="968"/>
      <c r="AX122" s="968"/>
      <c r="AY122" s="969"/>
      <c r="AZ122" s="960" t="s">
        <v>468</v>
      </c>
      <c r="BA122" s="961"/>
      <c r="BB122" s="961"/>
      <c r="BC122" s="961"/>
      <c r="BD122" s="961"/>
      <c r="BE122" s="961"/>
      <c r="BF122" s="961"/>
      <c r="BG122" s="961"/>
      <c r="BH122" s="961"/>
      <c r="BI122" s="961"/>
      <c r="BJ122" s="961"/>
      <c r="BK122" s="961"/>
      <c r="BL122" s="961"/>
      <c r="BM122" s="961"/>
      <c r="BN122" s="961"/>
      <c r="BO122" s="961"/>
      <c r="BP122" s="962"/>
      <c r="BQ122" s="963">
        <v>5575966</v>
      </c>
      <c r="BR122" s="926"/>
      <c r="BS122" s="926"/>
      <c r="BT122" s="926"/>
      <c r="BU122" s="926"/>
      <c r="BV122" s="926">
        <v>5393368</v>
      </c>
      <c r="BW122" s="926"/>
      <c r="BX122" s="926"/>
      <c r="BY122" s="926"/>
      <c r="BZ122" s="926"/>
      <c r="CA122" s="926">
        <v>6149309</v>
      </c>
      <c r="CB122" s="926"/>
      <c r="CC122" s="926"/>
      <c r="CD122" s="926"/>
      <c r="CE122" s="926"/>
      <c r="CF122" s="927">
        <v>158.5</v>
      </c>
      <c r="CG122" s="928"/>
      <c r="CH122" s="928"/>
      <c r="CI122" s="928"/>
      <c r="CJ122" s="928"/>
      <c r="CK122" s="950"/>
      <c r="CL122" s="936"/>
      <c r="CM122" s="936"/>
      <c r="CN122" s="936"/>
      <c r="CO122" s="937"/>
      <c r="CP122" s="916" t="s">
        <v>398</v>
      </c>
      <c r="CQ122" s="917"/>
      <c r="CR122" s="917"/>
      <c r="CS122" s="917"/>
      <c r="CT122" s="917"/>
      <c r="CU122" s="917"/>
      <c r="CV122" s="917"/>
      <c r="CW122" s="917"/>
      <c r="CX122" s="917"/>
      <c r="CY122" s="917"/>
      <c r="CZ122" s="917"/>
      <c r="DA122" s="917"/>
      <c r="DB122" s="917"/>
      <c r="DC122" s="917"/>
      <c r="DD122" s="917"/>
      <c r="DE122" s="917"/>
      <c r="DF122" s="918"/>
      <c r="DG122" s="894" t="s">
        <v>406</v>
      </c>
      <c r="DH122" s="895"/>
      <c r="DI122" s="895"/>
      <c r="DJ122" s="895"/>
      <c r="DK122" s="895"/>
      <c r="DL122" s="895" t="s">
        <v>458</v>
      </c>
      <c r="DM122" s="895"/>
      <c r="DN122" s="895"/>
      <c r="DO122" s="895"/>
      <c r="DP122" s="895"/>
      <c r="DQ122" s="895" t="s">
        <v>406</v>
      </c>
      <c r="DR122" s="895"/>
      <c r="DS122" s="895"/>
      <c r="DT122" s="895"/>
      <c r="DU122" s="895"/>
      <c r="DV122" s="872" t="s">
        <v>125</v>
      </c>
      <c r="DW122" s="872"/>
      <c r="DX122" s="872"/>
      <c r="DY122" s="872"/>
      <c r="DZ122" s="873"/>
    </row>
    <row r="123" spans="1:130" s="246" customFormat="1" ht="26.25" customHeight="1" x14ac:dyDescent="0.15">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17101</v>
      </c>
      <c r="AB123" s="858"/>
      <c r="AC123" s="858"/>
      <c r="AD123" s="858"/>
      <c r="AE123" s="859"/>
      <c r="AF123" s="860">
        <v>16996</v>
      </c>
      <c r="AG123" s="858"/>
      <c r="AH123" s="858"/>
      <c r="AI123" s="858"/>
      <c r="AJ123" s="859"/>
      <c r="AK123" s="860">
        <v>11135</v>
      </c>
      <c r="AL123" s="858"/>
      <c r="AM123" s="858"/>
      <c r="AN123" s="858"/>
      <c r="AO123" s="859"/>
      <c r="AP123" s="905">
        <v>0.3</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469</v>
      </c>
      <c r="BP123" s="959"/>
      <c r="BQ123" s="913">
        <v>8205102</v>
      </c>
      <c r="BR123" s="914"/>
      <c r="BS123" s="914"/>
      <c r="BT123" s="914"/>
      <c r="BU123" s="914"/>
      <c r="BV123" s="914">
        <v>8275227</v>
      </c>
      <c r="BW123" s="914"/>
      <c r="BX123" s="914"/>
      <c r="BY123" s="914"/>
      <c r="BZ123" s="914"/>
      <c r="CA123" s="914">
        <v>8813904</v>
      </c>
      <c r="CB123" s="914"/>
      <c r="CC123" s="914"/>
      <c r="CD123" s="914"/>
      <c r="CE123" s="914"/>
      <c r="CF123" s="824"/>
      <c r="CG123" s="825"/>
      <c r="CH123" s="825"/>
      <c r="CI123" s="825"/>
      <c r="CJ123" s="915"/>
      <c r="CK123" s="950"/>
      <c r="CL123" s="936"/>
      <c r="CM123" s="936"/>
      <c r="CN123" s="936"/>
      <c r="CO123" s="937"/>
      <c r="CP123" s="916" t="s">
        <v>470</v>
      </c>
      <c r="CQ123" s="917"/>
      <c r="CR123" s="917"/>
      <c r="CS123" s="917"/>
      <c r="CT123" s="917"/>
      <c r="CU123" s="917"/>
      <c r="CV123" s="917"/>
      <c r="CW123" s="917"/>
      <c r="CX123" s="917"/>
      <c r="CY123" s="917"/>
      <c r="CZ123" s="917"/>
      <c r="DA123" s="917"/>
      <c r="DB123" s="917"/>
      <c r="DC123" s="917"/>
      <c r="DD123" s="917"/>
      <c r="DE123" s="917"/>
      <c r="DF123" s="918"/>
      <c r="DG123" s="857" t="s">
        <v>433</v>
      </c>
      <c r="DH123" s="858"/>
      <c r="DI123" s="858"/>
      <c r="DJ123" s="858"/>
      <c r="DK123" s="859"/>
      <c r="DL123" s="860" t="s">
        <v>406</v>
      </c>
      <c r="DM123" s="858"/>
      <c r="DN123" s="858"/>
      <c r="DO123" s="858"/>
      <c r="DP123" s="859"/>
      <c r="DQ123" s="860" t="s">
        <v>125</v>
      </c>
      <c r="DR123" s="858"/>
      <c r="DS123" s="858"/>
      <c r="DT123" s="858"/>
      <c r="DU123" s="859"/>
      <c r="DV123" s="905" t="s">
        <v>406</v>
      </c>
      <c r="DW123" s="906"/>
      <c r="DX123" s="906"/>
      <c r="DY123" s="906"/>
      <c r="DZ123" s="907"/>
    </row>
    <row r="124" spans="1:130" s="246" customFormat="1" ht="26.25" customHeight="1" thickBot="1" x14ac:dyDescent="0.2">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125</v>
      </c>
      <c r="AB124" s="858"/>
      <c r="AC124" s="858"/>
      <c r="AD124" s="858"/>
      <c r="AE124" s="859"/>
      <c r="AF124" s="860" t="s">
        <v>458</v>
      </c>
      <c r="AG124" s="858"/>
      <c r="AH124" s="858"/>
      <c r="AI124" s="858"/>
      <c r="AJ124" s="859"/>
      <c r="AK124" s="860" t="s">
        <v>125</v>
      </c>
      <c r="AL124" s="858"/>
      <c r="AM124" s="858"/>
      <c r="AN124" s="858"/>
      <c r="AO124" s="859"/>
      <c r="AP124" s="905" t="s">
        <v>458</v>
      </c>
      <c r="AQ124" s="906"/>
      <c r="AR124" s="906"/>
      <c r="AS124" s="906"/>
      <c r="AT124" s="907"/>
      <c r="AU124" s="908" t="s">
        <v>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16.3</v>
      </c>
      <c r="BR124" s="912"/>
      <c r="BS124" s="912"/>
      <c r="BT124" s="912"/>
      <c r="BU124" s="912"/>
      <c r="BV124" s="912">
        <v>18.600000000000001</v>
      </c>
      <c r="BW124" s="912"/>
      <c r="BX124" s="912"/>
      <c r="BY124" s="912"/>
      <c r="BZ124" s="912"/>
      <c r="CA124" s="912">
        <v>12.9</v>
      </c>
      <c r="CB124" s="912"/>
      <c r="CC124" s="912"/>
      <c r="CD124" s="912"/>
      <c r="CE124" s="912"/>
      <c r="CF124" s="802"/>
      <c r="CG124" s="803"/>
      <c r="CH124" s="803"/>
      <c r="CI124" s="803"/>
      <c r="CJ124" s="943"/>
      <c r="CK124" s="951"/>
      <c r="CL124" s="951"/>
      <c r="CM124" s="951"/>
      <c r="CN124" s="951"/>
      <c r="CO124" s="952"/>
      <c r="CP124" s="916" t="s">
        <v>472</v>
      </c>
      <c r="CQ124" s="917"/>
      <c r="CR124" s="917"/>
      <c r="CS124" s="917"/>
      <c r="CT124" s="917"/>
      <c r="CU124" s="917"/>
      <c r="CV124" s="917"/>
      <c r="CW124" s="917"/>
      <c r="CX124" s="917"/>
      <c r="CY124" s="917"/>
      <c r="CZ124" s="917"/>
      <c r="DA124" s="917"/>
      <c r="DB124" s="917"/>
      <c r="DC124" s="917"/>
      <c r="DD124" s="917"/>
      <c r="DE124" s="917"/>
      <c r="DF124" s="918"/>
      <c r="DG124" s="840">
        <v>1131548</v>
      </c>
      <c r="DH124" s="841"/>
      <c r="DI124" s="841"/>
      <c r="DJ124" s="841"/>
      <c r="DK124" s="842"/>
      <c r="DL124" s="843" t="s">
        <v>125</v>
      </c>
      <c r="DM124" s="841"/>
      <c r="DN124" s="841"/>
      <c r="DO124" s="841"/>
      <c r="DP124" s="842"/>
      <c r="DQ124" s="843" t="s">
        <v>125</v>
      </c>
      <c r="DR124" s="841"/>
      <c r="DS124" s="841"/>
      <c r="DT124" s="841"/>
      <c r="DU124" s="842"/>
      <c r="DV124" s="929" t="s">
        <v>125</v>
      </c>
      <c r="DW124" s="930"/>
      <c r="DX124" s="930"/>
      <c r="DY124" s="930"/>
      <c r="DZ124" s="931"/>
    </row>
    <row r="125" spans="1:130" s="246" customFormat="1" ht="26.25" customHeight="1" x14ac:dyDescent="0.15">
      <c r="A125" s="898"/>
      <c r="B125" s="899"/>
      <c r="C125" s="902" t="s">
        <v>459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406</v>
      </c>
      <c r="AB125" s="858"/>
      <c r="AC125" s="858"/>
      <c r="AD125" s="858"/>
      <c r="AE125" s="859"/>
      <c r="AF125" s="860" t="s">
        <v>125</v>
      </c>
      <c r="AG125" s="858"/>
      <c r="AH125" s="858"/>
      <c r="AI125" s="858"/>
      <c r="AJ125" s="859"/>
      <c r="AK125" s="860" t="s">
        <v>433</v>
      </c>
      <c r="AL125" s="858"/>
      <c r="AM125" s="858"/>
      <c r="AN125" s="858"/>
      <c r="AO125" s="859"/>
      <c r="AP125" s="905" t="s">
        <v>406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473</v>
      </c>
      <c r="CL125" s="933"/>
      <c r="CM125" s="933"/>
      <c r="CN125" s="933"/>
      <c r="CO125" s="934"/>
      <c r="CP125" s="941" t="s">
        <v>474</v>
      </c>
      <c r="CQ125" s="886"/>
      <c r="CR125" s="886"/>
      <c r="CS125" s="886"/>
      <c r="CT125" s="886"/>
      <c r="CU125" s="886"/>
      <c r="CV125" s="886"/>
      <c r="CW125" s="886"/>
      <c r="CX125" s="886"/>
      <c r="CY125" s="886"/>
      <c r="CZ125" s="886"/>
      <c r="DA125" s="886"/>
      <c r="DB125" s="886"/>
      <c r="DC125" s="886"/>
      <c r="DD125" s="886"/>
      <c r="DE125" s="886"/>
      <c r="DF125" s="887"/>
      <c r="DG125" s="942" t="s">
        <v>458</v>
      </c>
      <c r="DH125" s="923"/>
      <c r="DI125" s="923"/>
      <c r="DJ125" s="923"/>
      <c r="DK125" s="923"/>
      <c r="DL125" s="923" t="s">
        <v>125</v>
      </c>
      <c r="DM125" s="923"/>
      <c r="DN125" s="923"/>
      <c r="DO125" s="923"/>
      <c r="DP125" s="923"/>
      <c r="DQ125" s="923" t="s">
        <v>406</v>
      </c>
      <c r="DR125" s="923"/>
      <c r="DS125" s="923"/>
      <c r="DT125" s="923"/>
      <c r="DU125" s="923"/>
      <c r="DV125" s="924" t="s">
        <v>125</v>
      </c>
      <c r="DW125" s="924"/>
      <c r="DX125" s="924"/>
      <c r="DY125" s="924"/>
      <c r="DZ125" s="925"/>
    </row>
    <row r="126" spans="1:130" s="246" customFormat="1" ht="26.25" customHeight="1" thickBot="1" x14ac:dyDescent="0.2">
      <c r="A126" s="898"/>
      <c r="B126" s="899"/>
      <c r="C126" s="902" t="s">
        <v>461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433</v>
      </c>
      <c r="AB126" s="858"/>
      <c r="AC126" s="858"/>
      <c r="AD126" s="858"/>
      <c r="AE126" s="859"/>
      <c r="AF126" s="860" t="s">
        <v>458</v>
      </c>
      <c r="AG126" s="858"/>
      <c r="AH126" s="858"/>
      <c r="AI126" s="858"/>
      <c r="AJ126" s="859"/>
      <c r="AK126" s="860" t="s">
        <v>125</v>
      </c>
      <c r="AL126" s="858"/>
      <c r="AM126" s="858"/>
      <c r="AN126" s="858"/>
      <c r="AO126" s="859"/>
      <c r="AP126" s="905" t="s">
        <v>406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475</v>
      </c>
      <c r="CQ126" s="828"/>
      <c r="CR126" s="828"/>
      <c r="CS126" s="828"/>
      <c r="CT126" s="828"/>
      <c r="CU126" s="828"/>
      <c r="CV126" s="828"/>
      <c r="CW126" s="828"/>
      <c r="CX126" s="828"/>
      <c r="CY126" s="828"/>
      <c r="CZ126" s="828"/>
      <c r="DA126" s="828"/>
      <c r="DB126" s="828"/>
      <c r="DC126" s="828"/>
      <c r="DD126" s="828"/>
      <c r="DE126" s="828"/>
      <c r="DF126" s="829"/>
      <c r="DG126" s="894" t="s">
        <v>125</v>
      </c>
      <c r="DH126" s="895"/>
      <c r="DI126" s="895"/>
      <c r="DJ126" s="895"/>
      <c r="DK126" s="895"/>
      <c r="DL126" s="895" t="s">
        <v>458</v>
      </c>
      <c r="DM126" s="895"/>
      <c r="DN126" s="895"/>
      <c r="DO126" s="895"/>
      <c r="DP126" s="895"/>
      <c r="DQ126" s="895" t="s">
        <v>406</v>
      </c>
      <c r="DR126" s="895"/>
      <c r="DS126" s="895"/>
      <c r="DT126" s="895"/>
      <c r="DU126" s="895"/>
      <c r="DV126" s="872" t="s">
        <v>125</v>
      </c>
      <c r="DW126" s="872"/>
      <c r="DX126" s="872"/>
      <c r="DY126" s="872"/>
      <c r="DZ126" s="873"/>
    </row>
    <row r="127" spans="1:130" s="246" customFormat="1" ht="26.25" customHeight="1" x14ac:dyDescent="0.15">
      <c r="A127" s="900"/>
      <c r="B127" s="901"/>
      <c r="C127" s="919" t="s">
        <v>476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406</v>
      </c>
      <c r="AB127" s="858"/>
      <c r="AC127" s="858"/>
      <c r="AD127" s="858"/>
      <c r="AE127" s="859"/>
      <c r="AF127" s="860" t="s">
        <v>125</v>
      </c>
      <c r="AG127" s="858"/>
      <c r="AH127" s="858"/>
      <c r="AI127" s="858"/>
      <c r="AJ127" s="859"/>
      <c r="AK127" s="860" t="s">
        <v>125</v>
      </c>
      <c r="AL127" s="858"/>
      <c r="AM127" s="858"/>
      <c r="AN127" s="858"/>
      <c r="AO127" s="859"/>
      <c r="AP127" s="905" t="s">
        <v>406</v>
      </c>
      <c r="AQ127" s="906"/>
      <c r="AR127" s="906"/>
      <c r="AS127" s="906"/>
      <c r="AT127" s="907"/>
      <c r="AU127" s="282"/>
      <c r="AV127" s="282"/>
      <c r="AW127" s="282"/>
      <c r="AX127" s="922" t="s">
        <v>477</v>
      </c>
      <c r="AY127" s="890"/>
      <c r="AZ127" s="890"/>
      <c r="BA127" s="890"/>
      <c r="BB127" s="890"/>
      <c r="BC127" s="890"/>
      <c r="BD127" s="890"/>
      <c r="BE127" s="891"/>
      <c r="BF127" s="889" t="s">
        <v>478</v>
      </c>
      <c r="BG127" s="890"/>
      <c r="BH127" s="890"/>
      <c r="BI127" s="890"/>
      <c r="BJ127" s="890"/>
      <c r="BK127" s="890"/>
      <c r="BL127" s="891"/>
      <c r="BM127" s="889" t="s">
        <v>479</v>
      </c>
      <c r="BN127" s="890"/>
      <c r="BO127" s="890"/>
      <c r="BP127" s="890"/>
      <c r="BQ127" s="890"/>
      <c r="BR127" s="890"/>
      <c r="BS127" s="891"/>
      <c r="BT127" s="889" t="s">
        <v>480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481</v>
      </c>
      <c r="CQ127" s="828"/>
      <c r="CR127" s="828"/>
      <c r="CS127" s="828"/>
      <c r="CT127" s="828"/>
      <c r="CU127" s="828"/>
      <c r="CV127" s="828"/>
      <c r="CW127" s="828"/>
      <c r="CX127" s="828"/>
      <c r="CY127" s="828"/>
      <c r="CZ127" s="828"/>
      <c r="DA127" s="828"/>
      <c r="DB127" s="828"/>
      <c r="DC127" s="828"/>
      <c r="DD127" s="828"/>
      <c r="DE127" s="828"/>
      <c r="DF127" s="829"/>
      <c r="DG127" s="894" t="s">
        <v>406</v>
      </c>
      <c r="DH127" s="895"/>
      <c r="DI127" s="895"/>
      <c r="DJ127" s="895"/>
      <c r="DK127" s="895"/>
      <c r="DL127" s="895" t="s">
        <v>125</v>
      </c>
      <c r="DM127" s="895"/>
      <c r="DN127" s="895"/>
      <c r="DO127" s="895"/>
      <c r="DP127" s="895"/>
      <c r="DQ127" s="895" t="s">
        <v>450</v>
      </c>
      <c r="DR127" s="895"/>
      <c r="DS127" s="895"/>
      <c r="DT127" s="895"/>
      <c r="DU127" s="895"/>
      <c r="DV127" s="872" t="s">
        <v>125</v>
      </c>
      <c r="DW127" s="872"/>
      <c r="DX127" s="872"/>
      <c r="DY127" s="872"/>
      <c r="DZ127" s="873"/>
    </row>
    <row r="128" spans="1:130" s="246" customFormat="1" ht="26.25" customHeight="1" thickBot="1" x14ac:dyDescent="0.2">
      <c r="A128" s="874" t="s">
        <v>482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483</v>
      </c>
      <c r="X128" s="876"/>
      <c r="Y128" s="876"/>
      <c r="Z128" s="877"/>
      <c r="AA128" s="878">
        <v>4607</v>
      </c>
      <c r="AB128" s="879"/>
      <c r="AC128" s="879"/>
      <c r="AD128" s="879"/>
      <c r="AE128" s="880"/>
      <c r="AF128" s="881">
        <v>13016</v>
      </c>
      <c r="AG128" s="879"/>
      <c r="AH128" s="879"/>
      <c r="AI128" s="879"/>
      <c r="AJ128" s="880"/>
      <c r="AK128" s="881">
        <v>12614</v>
      </c>
      <c r="AL128" s="879"/>
      <c r="AM128" s="879"/>
      <c r="AN128" s="879"/>
      <c r="AO128" s="880"/>
      <c r="AP128" s="882"/>
      <c r="AQ128" s="883"/>
      <c r="AR128" s="883"/>
      <c r="AS128" s="883"/>
      <c r="AT128" s="884"/>
      <c r="AU128" s="282"/>
      <c r="AV128" s="282"/>
      <c r="AW128" s="282"/>
      <c r="AX128" s="885" t="s">
        <v>484</v>
      </c>
      <c r="AY128" s="886"/>
      <c r="AZ128" s="886"/>
      <c r="BA128" s="886"/>
      <c r="BB128" s="886"/>
      <c r="BC128" s="886"/>
      <c r="BD128" s="886"/>
      <c r="BE128" s="887"/>
      <c r="BF128" s="864" t="s">
        <v>125</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485</v>
      </c>
      <c r="CQ128" s="806"/>
      <c r="CR128" s="806"/>
      <c r="CS128" s="806"/>
      <c r="CT128" s="806"/>
      <c r="CU128" s="806"/>
      <c r="CV128" s="806"/>
      <c r="CW128" s="806"/>
      <c r="CX128" s="806"/>
      <c r="CY128" s="806"/>
      <c r="CZ128" s="806"/>
      <c r="DA128" s="806"/>
      <c r="DB128" s="806"/>
      <c r="DC128" s="806"/>
      <c r="DD128" s="806"/>
      <c r="DE128" s="806"/>
      <c r="DF128" s="807"/>
      <c r="DG128" s="868" t="s">
        <v>450</v>
      </c>
      <c r="DH128" s="869"/>
      <c r="DI128" s="869"/>
      <c r="DJ128" s="869"/>
      <c r="DK128" s="869"/>
      <c r="DL128" s="869" t="s">
        <v>406</v>
      </c>
      <c r="DM128" s="869"/>
      <c r="DN128" s="869"/>
      <c r="DO128" s="869"/>
      <c r="DP128" s="869"/>
      <c r="DQ128" s="869" t="s">
        <v>125</v>
      </c>
      <c r="DR128" s="869"/>
      <c r="DS128" s="869"/>
      <c r="DT128" s="869"/>
      <c r="DU128" s="869"/>
      <c r="DV128" s="870" t="s">
        <v>125</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486</v>
      </c>
      <c r="X129" s="855"/>
      <c r="Y129" s="855"/>
      <c r="Z129" s="856"/>
      <c r="AA129" s="857">
        <v>4605311</v>
      </c>
      <c r="AB129" s="858"/>
      <c r="AC129" s="858"/>
      <c r="AD129" s="858"/>
      <c r="AE129" s="859"/>
      <c r="AF129" s="860">
        <v>4437633</v>
      </c>
      <c r="AG129" s="858"/>
      <c r="AH129" s="858"/>
      <c r="AI129" s="858"/>
      <c r="AJ129" s="859"/>
      <c r="AK129" s="860">
        <v>4386070</v>
      </c>
      <c r="AL129" s="858"/>
      <c r="AM129" s="858"/>
      <c r="AN129" s="858"/>
      <c r="AO129" s="859"/>
      <c r="AP129" s="861"/>
      <c r="AQ129" s="862"/>
      <c r="AR129" s="862"/>
      <c r="AS129" s="862"/>
      <c r="AT129" s="863"/>
      <c r="AU129" s="284"/>
      <c r="AV129" s="284"/>
      <c r="AW129" s="284"/>
      <c r="AX129" s="827" t="s">
        <v>487</v>
      </c>
      <c r="AY129" s="828"/>
      <c r="AZ129" s="828"/>
      <c r="BA129" s="828"/>
      <c r="BB129" s="828"/>
      <c r="BC129" s="828"/>
      <c r="BD129" s="828"/>
      <c r="BE129" s="829"/>
      <c r="BF129" s="847" t="s">
        <v>125</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489</v>
      </c>
      <c r="X130" s="855"/>
      <c r="Y130" s="855"/>
      <c r="Z130" s="856"/>
      <c r="AA130" s="857">
        <v>577045</v>
      </c>
      <c r="AB130" s="858"/>
      <c r="AC130" s="858"/>
      <c r="AD130" s="858"/>
      <c r="AE130" s="859"/>
      <c r="AF130" s="860">
        <v>492285</v>
      </c>
      <c r="AG130" s="858"/>
      <c r="AH130" s="858"/>
      <c r="AI130" s="858"/>
      <c r="AJ130" s="859"/>
      <c r="AK130" s="860">
        <v>506048</v>
      </c>
      <c r="AL130" s="858"/>
      <c r="AM130" s="858"/>
      <c r="AN130" s="858"/>
      <c r="AO130" s="859"/>
      <c r="AP130" s="861"/>
      <c r="AQ130" s="862"/>
      <c r="AR130" s="862"/>
      <c r="AS130" s="862"/>
      <c r="AT130" s="863"/>
      <c r="AU130" s="284"/>
      <c r="AV130" s="284"/>
      <c r="AW130" s="284"/>
      <c r="AX130" s="827" t="s">
        <v>490</v>
      </c>
      <c r="AY130" s="828"/>
      <c r="AZ130" s="828"/>
      <c r="BA130" s="828"/>
      <c r="BB130" s="828"/>
      <c r="BC130" s="828"/>
      <c r="BD130" s="828"/>
      <c r="BE130" s="829"/>
      <c r="BF130" s="830">
        <v>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491</v>
      </c>
      <c r="X131" s="838"/>
      <c r="Y131" s="838"/>
      <c r="Z131" s="839"/>
      <c r="AA131" s="840">
        <v>4028266</v>
      </c>
      <c r="AB131" s="841"/>
      <c r="AC131" s="841"/>
      <c r="AD131" s="841"/>
      <c r="AE131" s="842"/>
      <c r="AF131" s="843">
        <v>3945348</v>
      </c>
      <c r="AG131" s="841"/>
      <c r="AH131" s="841"/>
      <c r="AI131" s="841"/>
      <c r="AJ131" s="842"/>
      <c r="AK131" s="843">
        <v>3880022</v>
      </c>
      <c r="AL131" s="841"/>
      <c r="AM131" s="841"/>
      <c r="AN131" s="841"/>
      <c r="AO131" s="842"/>
      <c r="AP131" s="844"/>
      <c r="AQ131" s="845"/>
      <c r="AR131" s="845"/>
      <c r="AS131" s="845"/>
      <c r="AT131" s="846"/>
      <c r="AU131" s="284"/>
      <c r="AV131" s="284"/>
      <c r="AW131" s="284"/>
      <c r="AX131" s="805" t="s">
        <v>492</v>
      </c>
      <c r="AY131" s="806"/>
      <c r="AZ131" s="806"/>
      <c r="BA131" s="806"/>
      <c r="BB131" s="806"/>
      <c r="BC131" s="806"/>
      <c r="BD131" s="806"/>
      <c r="BE131" s="807"/>
      <c r="BF131" s="808">
        <v>12.9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494</v>
      </c>
      <c r="W132" s="818"/>
      <c r="X132" s="818"/>
      <c r="Y132" s="818"/>
      <c r="Z132" s="819"/>
      <c r="AA132" s="820">
        <v>6.050891376</v>
      </c>
      <c r="AB132" s="821"/>
      <c r="AC132" s="821"/>
      <c r="AD132" s="821"/>
      <c r="AE132" s="822"/>
      <c r="AF132" s="823">
        <v>4.6654693070000004</v>
      </c>
      <c r="AG132" s="821"/>
      <c r="AH132" s="821"/>
      <c r="AI132" s="821"/>
      <c r="AJ132" s="822"/>
      <c r="AK132" s="823">
        <v>4.3350011930000001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495</v>
      </c>
      <c r="W133" s="797"/>
      <c r="X133" s="797"/>
      <c r="Y133" s="797"/>
      <c r="Z133" s="798"/>
      <c r="AA133" s="799">
        <v>6.1</v>
      </c>
      <c r="AB133" s="800"/>
      <c r="AC133" s="800"/>
      <c r="AD133" s="800"/>
      <c r="AE133" s="801"/>
      <c r="AF133" s="799">
        <v>5.3</v>
      </c>
      <c r="AG133" s="800"/>
      <c r="AH133" s="800"/>
      <c r="AI133" s="800"/>
      <c r="AJ133" s="801"/>
      <c r="AK133" s="799">
        <v>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bYqAkM3viN27n8InfMgTrHbfRedm870CJHsDITqrzwAFdwLlcbpAQ6D5l5LrXKqEbjOzr7m3f72K1rPhN0DAjw==" saltValue="IoVjoO7afXKvb86zjFoe0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a+7NdH1Gk4VanRLj77gtNGCfuZoiawJBT/XtJSXTVwMi0RTStkvw0tO0Yd4+KShE4JIhqgpOAzHYd81rDdj4g==" saltValue="FIuzTQfwubU57hSAs/QC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OSWojwaaMIiOrAjqNvIZccGChaRIeqP8Y6QYLhMEOJPNAea+NiVm3qNx/+//QyHdF/DUIbNbF/t5v642r+ynQ==" saltValue="cCbM9v/ib/aU2kPCzlGjA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504</v>
      </c>
      <c r="AL9" s="1227"/>
      <c r="AM9" s="1227"/>
      <c r="AN9" s="1228"/>
      <c r="AO9" s="312">
        <v>1311647</v>
      </c>
      <c r="AP9" s="312">
        <v>85310</v>
      </c>
      <c r="AQ9" s="313">
        <v>81866</v>
      </c>
      <c r="AR9" s="314">
        <v>4.2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505</v>
      </c>
      <c r="AL10" s="1227"/>
      <c r="AM10" s="1227"/>
      <c r="AN10" s="1228"/>
      <c r="AO10" s="315">
        <v>38958</v>
      </c>
      <c r="AP10" s="315">
        <v>2534</v>
      </c>
      <c r="AQ10" s="316">
        <v>9373</v>
      </c>
      <c r="AR10" s="317">
        <v>-73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506</v>
      </c>
      <c r="AL11" s="1227"/>
      <c r="AM11" s="1227"/>
      <c r="AN11" s="1228"/>
      <c r="AO11" s="315">
        <v>215308</v>
      </c>
      <c r="AP11" s="315">
        <v>14004</v>
      </c>
      <c r="AQ11" s="316">
        <v>11195</v>
      </c>
      <c r="AR11" s="317">
        <v>25.1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507</v>
      </c>
      <c r="AL12" s="1227"/>
      <c r="AM12" s="1227"/>
      <c r="AN12" s="1228"/>
      <c r="AO12" s="315" t="s">
        <v>508</v>
      </c>
      <c r="AP12" s="315" t="s">
        <v>508</v>
      </c>
      <c r="AQ12" s="316">
        <v>1565</v>
      </c>
      <c r="AR12" s="317" t="s">
        <v>508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509</v>
      </c>
      <c r="AL13" s="1227"/>
      <c r="AM13" s="1227"/>
      <c r="AN13" s="1228"/>
      <c r="AO13" s="315" t="s">
        <v>508</v>
      </c>
      <c r="AP13" s="315" t="s">
        <v>508</v>
      </c>
      <c r="AQ13" s="316" t="s">
        <v>508</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510</v>
      </c>
      <c r="AL14" s="1227"/>
      <c r="AM14" s="1227"/>
      <c r="AN14" s="1228"/>
      <c r="AO14" s="315">
        <v>66718</v>
      </c>
      <c r="AP14" s="315">
        <v>4339</v>
      </c>
      <c r="AQ14" s="316">
        <v>4756</v>
      </c>
      <c r="AR14" s="317">
        <v>-8.8000000000000007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511</v>
      </c>
      <c r="AL15" s="1227"/>
      <c r="AM15" s="1227"/>
      <c r="AN15" s="1228"/>
      <c r="AO15" s="315">
        <v>41238</v>
      </c>
      <c r="AP15" s="315">
        <v>2682</v>
      </c>
      <c r="AQ15" s="316">
        <v>1563</v>
      </c>
      <c r="AR15" s="317">
        <v>71.599999999999994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512</v>
      </c>
      <c r="AL16" s="1230"/>
      <c r="AM16" s="1230"/>
      <c r="AN16" s="1231"/>
      <c r="AO16" s="315">
        <v>-162251</v>
      </c>
      <c r="AP16" s="315">
        <v>-10553</v>
      </c>
      <c r="AQ16" s="316">
        <v>-7824</v>
      </c>
      <c r="AR16" s="317">
        <v>34.9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184</v>
      </c>
      <c r="AL17" s="1230"/>
      <c r="AM17" s="1230"/>
      <c r="AN17" s="1231"/>
      <c r="AO17" s="315">
        <v>1511618</v>
      </c>
      <c r="AP17" s="315">
        <v>98317</v>
      </c>
      <c r="AQ17" s="316">
        <v>102493</v>
      </c>
      <c r="AR17" s="317">
        <v>-4.0999999999999996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517</v>
      </c>
      <c r="AL21" s="1224"/>
      <c r="AM21" s="1224"/>
      <c r="AN21" s="1225"/>
      <c r="AO21" s="327">
        <v>8</v>
      </c>
      <c r="AP21" s="328">
        <v>9.5299999999999994</v>
      </c>
      <c r="AQ21" s="329">
        <v>-1.53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518</v>
      </c>
      <c r="AL22" s="1224"/>
      <c r="AM22" s="1224"/>
      <c r="AN22" s="1225"/>
      <c r="AO22" s="332">
        <v>100.2</v>
      </c>
      <c r="AP22" s="333">
        <v>96.6</v>
      </c>
      <c r="AQ22" s="334">
        <v>3.6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522</v>
      </c>
      <c r="AL32" s="1215"/>
      <c r="AM32" s="1215"/>
      <c r="AN32" s="1216"/>
      <c r="AO32" s="342">
        <v>550398</v>
      </c>
      <c r="AP32" s="342">
        <v>35798</v>
      </c>
      <c r="AQ32" s="343">
        <v>54189</v>
      </c>
      <c r="AR32" s="344">
        <v>-33.9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523</v>
      </c>
      <c r="AL33" s="1215"/>
      <c r="AM33" s="1215"/>
      <c r="AN33" s="1216"/>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524</v>
      </c>
      <c r="AL34" s="1215"/>
      <c r="AM34" s="1215"/>
      <c r="AN34" s="1216"/>
      <c r="AO34" s="342" t="s">
        <v>508</v>
      </c>
      <c r="AP34" s="342" t="s">
        <v>508</v>
      </c>
      <c r="AQ34" s="343">
        <v>69</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525</v>
      </c>
      <c r="AL35" s="1215"/>
      <c r="AM35" s="1215"/>
      <c r="AN35" s="1216"/>
      <c r="AO35" s="342">
        <v>81060</v>
      </c>
      <c r="AP35" s="342">
        <v>5272</v>
      </c>
      <c r="AQ35" s="343">
        <v>21047</v>
      </c>
      <c r="AR35" s="344">
        <v>-75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526</v>
      </c>
      <c r="AL36" s="1215"/>
      <c r="AM36" s="1215"/>
      <c r="AN36" s="1216"/>
      <c r="AO36" s="342">
        <v>44268</v>
      </c>
      <c r="AP36" s="342">
        <v>2879</v>
      </c>
      <c r="AQ36" s="343">
        <v>3967</v>
      </c>
      <c r="AR36" s="344">
        <v>-27.4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527</v>
      </c>
      <c r="AL37" s="1215"/>
      <c r="AM37" s="1215"/>
      <c r="AN37" s="1216"/>
      <c r="AO37" s="342">
        <v>11135</v>
      </c>
      <c r="AP37" s="342">
        <v>724</v>
      </c>
      <c r="AQ37" s="343">
        <v>1992</v>
      </c>
      <c r="AR37" s="344">
        <v>-63.7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528</v>
      </c>
      <c r="AL38" s="1218"/>
      <c r="AM38" s="1218"/>
      <c r="AN38" s="1219"/>
      <c r="AO38" s="345" t="s">
        <v>508</v>
      </c>
      <c r="AP38" s="345" t="s">
        <v>508</v>
      </c>
      <c r="AQ38" s="346">
        <v>4</v>
      </c>
      <c r="AR38" s="334" t="s">
        <v>508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529</v>
      </c>
      <c r="AL39" s="1218"/>
      <c r="AM39" s="1218"/>
      <c r="AN39" s="1219"/>
      <c r="AO39" s="342">
        <v>-12614</v>
      </c>
      <c r="AP39" s="342">
        <v>-820</v>
      </c>
      <c r="AQ39" s="343">
        <v>-3421</v>
      </c>
      <c r="AR39" s="344">
        <v>-76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530</v>
      </c>
      <c r="AL40" s="1215"/>
      <c r="AM40" s="1215"/>
      <c r="AN40" s="1216"/>
      <c r="AO40" s="342">
        <v>-506048</v>
      </c>
      <c r="AP40" s="342">
        <v>-32914</v>
      </c>
      <c r="AQ40" s="343">
        <v>-53760</v>
      </c>
      <c r="AR40" s="344">
        <v>-38.799999999999997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168199</v>
      </c>
      <c r="AP41" s="342">
        <v>10940</v>
      </c>
      <c r="AQ41" s="343">
        <v>24086</v>
      </c>
      <c r="AR41" s="344">
        <v>-54.6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499</v>
      </c>
      <c r="AN49" s="1209" t="s">
        <v>534</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2177566</v>
      </c>
      <c r="AN51" s="364">
        <v>131353</v>
      </c>
      <c r="AO51" s="365">
        <v>27</v>
      </c>
      <c r="AP51" s="366">
        <v>87551</v>
      </c>
      <c r="AQ51" s="367">
        <v>6.8</v>
      </c>
      <c r="AR51" s="368">
        <v>20.2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1441958</v>
      </c>
      <c r="AN52" s="372">
        <v>86980</v>
      </c>
      <c r="AO52" s="373">
        <v>112.5</v>
      </c>
      <c r="AP52" s="374">
        <v>43994</v>
      </c>
      <c r="AQ52" s="375">
        <v>27.6</v>
      </c>
      <c r="AR52" s="376">
        <v>84.9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2285753</v>
      </c>
      <c r="AN53" s="364">
        <v>140878</v>
      </c>
      <c r="AO53" s="365">
        <v>7.3</v>
      </c>
      <c r="AP53" s="366">
        <v>77577</v>
      </c>
      <c r="AQ53" s="367">
        <v>-11.4</v>
      </c>
      <c r="AR53" s="368">
        <v>18.7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1198661</v>
      </c>
      <c r="AN54" s="372">
        <v>73877</v>
      </c>
      <c r="AO54" s="373">
        <v>-15.1</v>
      </c>
      <c r="AP54" s="374">
        <v>40870</v>
      </c>
      <c r="AQ54" s="375">
        <v>-7.1</v>
      </c>
      <c r="AR54" s="376">
        <v>-8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1711829</v>
      </c>
      <c r="AN55" s="364">
        <v>107513</v>
      </c>
      <c r="AO55" s="365">
        <v>-23.7</v>
      </c>
      <c r="AP55" s="366">
        <v>115123</v>
      </c>
      <c r="AQ55" s="367">
        <v>48.4</v>
      </c>
      <c r="AR55" s="368">
        <v>-72.099999999999994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1279600</v>
      </c>
      <c r="AN56" s="372">
        <v>80367</v>
      </c>
      <c r="AO56" s="373">
        <v>8.8000000000000007</v>
      </c>
      <c r="AP56" s="374">
        <v>46026</v>
      </c>
      <c r="AQ56" s="375">
        <v>12.6</v>
      </c>
      <c r="AR56" s="376">
        <v>-3.8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1846712</v>
      </c>
      <c r="AN57" s="364">
        <v>118038</v>
      </c>
      <c r="AO57" s="365">
        <v>9.8000000000000007</v>
      </c>
      <c r="AP57" s="366">
        <v>98899</v>
      </c>
      <c r="AQ57" s="367">
        <v>-14.1</v>
      </c>
      <c r="AR57" s="368">
        <v>23.9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620013</v>
      </c>
      <c r="AN58" s="372">
        <v>39630</v>
      </c>
      <c r="AO58" s="373">
        <v>-50.7</v>
      </c>
      <c r="AP58" s="374">
        <v>43734</v>
      </c>
      <c r="AQ58" s="375">
        <v>-5</v>
      </c>
      <c r="AR58" s="376">
        <v>-45.7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1599347</v>
      </c>
      <c r="AN59" s="364">
        <v>104023</v>
      </c>
      <c r="AO59" s="365">
        <v>-11.9</v>
      </c>
      <c r="AP59" s="366">
        <v>96462</v>
      </c>
      <c r="AQ59" s="367">
        <v>-2.5</v>
      </c>
      <c r="AR59" s="368">
        <v>-9.4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687136</v>
      </c>
      <c r="AN60" s="372">
        <v>44692</v>
      </c>
      <c r="AO60" s="373">
        <v>12.8</v>
      </c>
      <c r="AP60" s="374">
        <v>39886</v>
      </c>
      <c r="AQ60" s="375">
        <v>-8.8000000000000007</v>
      </c>
      <c r="AR60" s="376">
        <v>21.6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1924241</v>
      </c>
      <c r="AN61" s="379">
        <v>120361</v>
      </c>
      <c r="AO61" s="380">
        <v>1.7</v>
      </c>
      <c r="AP61" s="381">
        <v>95122</v>
      </c>
      <c r="AQ61" s="382">
        <v>5.4</v>
      </c>
      <c r="AR61" s="368">
        <v>-3.7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1045474</v>
      </c>
      <c r="AN62" s="372">
        <v>65109</v>
      </c>
      <c r="AO62" s="373">
        <v>13.7</v>
      </c>
      <c r="AP62" s="374">
        <v>42902</v>
      </c>
      <c r="AQ62" s="375">
        <v>3.9</v>
      </c>
      <c r="AR62" s="376">
        <v>9.8000000000000007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IN7XxFS+fVLR3w4iPet22xFnOieZXGooFoodOH3MoxGJFgorrSsm8fwTAI9U+DM0FCbrMcU6BSl8OphEsf2aw==" saltValue="0kpU6tCRLQlOs+DCLM27t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qa0z1VpXVpuYyyXPZCDh73U0hAiySg7M1EKaip8uvS5wGuH3SoHmbENha8n3SKtoqDfQ5nLmzx94sZwjBWqtg==" saltValue="1ILkXqI5uw1fmXqCIn+a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8rdwNptz5XiYs6e3m/X4fEEYhYyta8HHOKUs2IN+OiJXE0r248CiveP37x6wWe76VNPcqCV+DGaS/McmlJOFg==" saltValue="dA2ogi7/1gOQZQKM08LR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2" t="s">
        <v>3</v>
      </c>
      <c r="D47" s="1232"/>
      <c r="E47" s="1233"/>
      <c r="F47" s="11">
        <v>23.77</v>
      </c>
      <c r="G47" s="12">
        <v>26.37</v>
      </c>
      <c r="H47" s="12">
        <v>29.31</v>
      </c>
      <c r="I47" s="12">
        <v>29.09</v>
      </c>
      <c r="J47" s="13">
        <v>25.86</v>
      </c>
    </row>
    <row r="48" spans="2:10" ht="57.75" customHeight="1" x14ac:dyDescent="0.15">
      <c r="B48" s="14"/>
      <c r="C48" s="1234" t="s">
        <v>4</v>
      </c>
      <c r="D48" s="1234"/>
      <c r="E48" s="1235"/>
      <c r="F48" s="15">
        <v>6.19</v>
      </c>
      <c r="G48" s="16">
        <v>9.58</v>
      </c>
      <c r="H48" s="16">
        <v>7.09</v>
      </c>
      <c r="I48" s="16">
        <v>4.18</v>
      </c>
      <c r="J48" s="17">
        <v>5.25</v>
      </c>
    </row>
    <row r="49" spans="2:10" ht="57.75" customHeight="1" thickBot="1" x14ac:dyDescent="0.2">
      <c r="B49" s="18"/>
      <c r="C49" s="1236" t="s">
        <v>5</v>
      </c>
      <c r="D49" s="1236"/>
      <c r="E49" s="1237"/>
      <c r="F49" s="19" t="s">
        <v>555</v>
      </c>
      <c r="G49" s="20">
        <v>6.71</v>
      </c>
      <c r="H49" s="20" t="s">
        <v>556</v>
      </c>
      <c r="I49" s="20" t="s">
        <v>557</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LirAZJRcLSbSGCcuAHnXN0vuxGXVBbre1d9C/0S9Ea4pQEjmpe1ZvB+BSabviUHc5FZx5PVeCmUcZKx2PoLVw==" saltValue="rgrYnwWyfKQ74j6QG4AT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2020-03-03T07:00:57Z</cp:lastPrinted>
  <dcterms:created xsi:type="dcterms:W3CDTF">2020-02-10T02:42:41Z</dcterms:created>
  <dcterms:modified xsi:type="dcterms:W3CDTF">2020-09-24T01:00:16Z</dcterms:modified>
  <cp:category/>
</cp:coreProperties>
</file>