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<sst xmlns="http://schemas.openxmlformats.org/spreadsheetml/2006/main" count="1174" uniqueCount="615">
  <si>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</si>
  <si>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</si>
  <si>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</si>
  <si>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</si>
  <si>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</si>
  <si>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</si>
  <si>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</si>
  <si>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</si>
  <si>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</si>
  <si>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</si>
  <si>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</si>
  <si>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</si>
  <si>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</si>
  <si>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</si>
  <si>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</si>
  <si>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</si>
  <si>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</si>
  <si>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</si>
  <si>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</si>
  <si>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</si>
  <si>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</si>
  <si>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</si>
  <si>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</si>
  <si>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</si>
  <si>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</si>
  <si>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</si>
  <si>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</si>
  <si>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</si>
  <si>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</si>
  <si>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</si>
  <si>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</si>
  <si>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</si>
  <si>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</si>
  <si>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</si>
  <si>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</si>
  <si>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</si>
  <si>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</si>
  <si>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</si>
  <si>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</si>
  <si>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</si>
  <si>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</si>
  <si>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</si>
  <si>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</si>
  <si>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</si>
  <si>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</si>
  <si>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</si>
  <si>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</si>
  <si>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</si>
  <si>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</si>
  <si>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</si>
  <si>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</si>
  <si>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</si>
  <si>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</si>
  <si>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</si>
  <si>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</si>
  <si>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</si>
  <si>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</si>
  <si>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</si>
  <si>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</si>
  <si>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</si>
  <si>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</si>
  <si>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</si>
  <si>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</si>
  <si>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</si>
  <si>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</si>
  <si>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</si>
  <si>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</si>
  <si>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</si>
  <si>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</si>
  <si>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</si>
  <si>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</si>
  <si>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</si>
  <si>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</si>
  <si>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</si>
  <si>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</si>
  <si>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</si>
  <si>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</si>
  <si>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</si>
  <si>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</si>
  <si>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</si>
  <si>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</si>
  <si>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</si>
  <si>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</si>
  <si>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</si>
  <si>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</si>
  <si>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</si>
  <si>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</si>
  <si>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</si>
  <si>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</si>
  <si>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</si>
  <si>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</si>
  <si>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</si>
  <si>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</si>
  <si>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</si>
  <si>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</si>
  <si>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</si>
  <si>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</si>
  <si>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</si>
  <si>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</si>
  <si>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</si>
  <si>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</si>
  <si>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</si>
  <si>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</si>
  <si>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</si>
  <si>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</si>
  <si>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</si>
  <si>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</si>
  <si>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</si>
  <si>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</si>
  <si>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</si>
  <si>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</si>
  <si>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</si>
  <si>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</si>
  <si>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</si>
  <si>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</si>
  <si>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</si>
  <si>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</si>
  <si>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</si>
  <si>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</si>
  <si>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</si>
  <si>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</si>
  <si>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</si>
  <si>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</si>
  <si>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</si>
  <si>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</si>
  <si>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</si>
  <si>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</si>
  <si>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</si>
  <si>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</si>
  <si>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</si>
  <si>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</si>
  <si>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</si>
  <si>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</si>
  <si>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</si>
  <si>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</si>
  <si>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</si>
  <si>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</si>
  <si>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</si>
  <si>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</si>
  <si>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</si>
  <si>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</si>
  <si>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</si>
  <si>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</si>
  <si>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</si>
  <si>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</si>
  <si>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</si>
  <si>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</si>
  <si>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t>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</si>
  <si>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</si>
  <si>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</si>
  <si>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</si>
  <si>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</si>
  <si>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</si>
  <si>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</si>
  <si>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</si>
  <si>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</si>
  <si>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</si>
  <si>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</si>
  <si>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</si>
  <si>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</si>
  <si>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</si>
  <si>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</si>
  <si>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</si>
  <si>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</si>
  <si>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</si>
  <si>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</si>
  <si>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</si>
  <si>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</si>
  <si>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</si>
  <si>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</si>
  <si>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</si>
  <si>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</si>
  <si>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</si>
  <si>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</si>
  <si>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</si>
  <si>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</si>
  <si>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</si>
  <si>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</si>
  <si>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</si>
  <si>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</si>
  <si>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</si>
  <si>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</si>
  <si>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</si>
  <si>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</si>
  <si>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</si>
  <si>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</si>
  <si>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</si>
  <si>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</si>
  <si>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</si>
  <si>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</si>
  <si>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</si>
  <si>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</si>
  <si>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</si>
  <si>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</si>
  <si>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</si>
  <si>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</si>
  <si>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</si>
  <si>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</si>
  <si>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</si>
  <si>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</si>
  <si>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</si>
  <si>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</si>
  <si>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</si>
  <si>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</si>
  <si>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</si>
  <si>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</si>
  <si>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</si>
  <si>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</si>
  <si>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</si>
  <si>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</si>
  <si>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</si>
  <si>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</si>
  <si>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</si>
  <si>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福島県富岡町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</si>
  <si>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</si>
  <si>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</si>
  <si>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</si>
  <si>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</si>
  <si>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</si>
  <si>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</si>
  <si>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</si>
  <si>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</si>
  <si>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</si>
  <si>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</si>
  <si>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</si>
  <si>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</si>
  <si>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</si>
  <si>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</si>
  <si>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</si>
  <si>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</si>
  <si>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</si>
  <si>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</si>
  <si>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</si>
  <si>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</si>
  <si>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</si>
  <si>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</si>
  <si>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</si>
  <si>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</si>
  <si>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</si>
  <si>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</si>
  <si>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</si>
  <si>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</si>
  <si>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</si>
  <si>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</si>
  <si>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</si>
  <si>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</si>
  <si>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</si>
  <si>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</si>
  <si>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</si>
  <si>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</si>
  <si>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</si>
  <si>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</si>
  <si>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</si>
  <si>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</si>
  <si>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</si>
  <si>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</si>
  <si>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</si>
  <si>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</si>
  <si>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</si>
  <si>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</si>
  <si>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</si>
  <si>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</si>
  <si>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</si>
  <si>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</si>
  <si>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</si>
  <si>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</si>
  <si>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</si>
  <si>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</si>
  <si>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</si>
  <si>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</si>
  <si>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</si>
  <si>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</si>
  <si>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</si>
  <si>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</si>
  <si>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</si>
  <si>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</si>
  <si>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</si>
  <si>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</si>
  <si>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</si>
  <si>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</si>
  <si>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</si>
  <si>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</si>
  <si>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</si>
  <si>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</si>
  <si>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</si>
  <si>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</si>
  <si>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</si>
  <si>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</si>
  <si>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</si>
  <si>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</si>
  <si>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</si>
  <si>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</si>
  <si>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</si>
  <si>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</si>
  <si>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</si>
  <si>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</si>
  <si>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</si>
  <si>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</si>
  <si>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</si>
  <si>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</si>
  <si>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</si>
  <si>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</si>
  <si>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</si>
  <si>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</si>
  <si>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</si>
  <si>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</si>
  <si>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</si>
  <si>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</si>
  <si>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</si>
  <si>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</si>
  <si>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</si>
  <si>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</si>
  <si>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</si>
  <si>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</si>
  <si>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</si>
  <si>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</si>
  <si>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</si>
  <si>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</si>
  <si>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</si>
  <si>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</si>
  <si>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</si>
  <si>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</si>
  <si>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</si>
  <si>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</si>
  <si>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</si>
  <si>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</si>
  <si>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</si>
  <si>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</si>
  <si>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</si>
  <si>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</si>
  <si>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</si>
  <si>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</si>
  <si>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</si>
  <si>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</si>
  <si>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</si>
  <si>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</si>
  <si>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</si>
  <si>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</si>
  <si>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</si>
  <si>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</si>
  <si>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</si>
  <si>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</si>
  <si>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</si>
  <si>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</si>
  <si>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</si>
  <si>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</si>
  <si>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</si>
  <si>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</si>
  <si>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</si>
  <si>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</si>
  <si>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</si>
  <si>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</si>
  <si>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</si>
  <si>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</si>
  <si>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</si>
  <si>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</si>
  <si>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</si>
  <si>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</si>
  <si>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</si>
  <si>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</si>
  <si>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</si>
  <si>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</si>
  <si>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</si>
  <si>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福島県富岡町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</si>
  <si>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</si>
  <si>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</si>
  <si>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</si>
  <si>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</si>
  <si>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</si>
  <si>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</si>
  <si>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</si>
  <si>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</si>
  <si>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</si>
  <si>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</si>
  <si>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</si>
  <si>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</si>
  <si>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</si>
  <si>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</si>
  <si>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</si>
  <si>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</si>
  <si>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</si>
  <si>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</si>
  <si>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</si>
  <si>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</si>
  <si>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</si>
  <si>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</si>
  <si>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</si>
  <si>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</si>
  <si>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</si>
  <si>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</si>
  <si>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</si>
  <si>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</si>
  <si>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</si>
  <si>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</si>
  <si>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</si>
  <si>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</si>
  <si>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</si>
  <si>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</si>
  <si>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</si>
  <si>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</si>
  <si>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</si>
  <si>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蛇谷須地区特定環境保全公共下水道事業</t>
    <phoneticPr fontId="5"/>
  </si>
  <si>
    <t>法非適用企業</t>
    <phoneticPr fontId="5"/>
  </si>
  <si>
    <t>公共下水道事業</t>
    <phoneticPr fontId="5"/>
  </si>
  <si>
    <t>農業集落排水事業</t>
    <phoneticPr fontId="5"/>
  </si>
  <si>
    <t>法非適用企業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</si>
  <si>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</si>
  <si>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</si>
  <si>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</si>
  <si>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</si>
  <si>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</si>
  <si>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</si>
  <si>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</si>
  <si>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</si>
  <si>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</si>
  <si>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</si>
  <si>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</si>
  <si>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</si>
  <si>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</si>
  <si>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</si>
  <si>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</si>
  <si>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</si>
  <si>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</si>
  <si>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</si>
  <si>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</si>
  <si>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</si>
  <si>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</si>
  <si>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</si>
  <si>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</si>
  <si>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</si>
  <si>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</si>
  <si>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</si>
  <si>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</si>
  <si>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</si>
  <si>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</si>
  <si>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</si>
  <si>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</si>
  <si>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</si>
  <si>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</si>
  <si>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</si>
  <si>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</si>
  <si>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</si>
  <si>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</si>
  <si>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</si>
  <si>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</si>
  <si>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</si>
  <si>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</si>
  <si>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</si>
  <si>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</si>
  <si>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</si>
  <si>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</si>
  <si>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</si>
  <si>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</si>
  <si>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</si>
  <si>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</si>
  <si>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</si>
  <si>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</si>
  <si>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</si>
  <si>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</si>
  <si>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</si>
  <si>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</si>
  <si>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</si>
  <si>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</si>
  <si>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</si>
  <si>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</si>
  <si>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</si>
  <si>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</si>
  <si>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</si>
  <si>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</si>
  <si>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</si>
  <si>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</si>
  <si>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</si>
  <si>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</si>
  <si>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</si>
  <si>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蛇谷須地区特定環境保全公共下水道事業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</si>
  <si>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</si>
  <si>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</si>
  <si>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</si>
  <si>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</si>
  <si>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</si>
  <si>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</si>
  <si>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</si>
  <si>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</si>
  <si>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</si>
  <si>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</si>
  <si>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</si>
  <si>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</si>
  <si>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</si>
  <si>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</si>
  <si>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</si>
  <si>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</si>
  <si>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</si>
  <si>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</si>
  <si>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</si>
  <si>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</si>
  <si>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</si>
  <si>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</si>
  <si>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</si>
  <si>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</si>
  <si>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</si>
  <si>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</si>
  <si>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</si>
  <si>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</si>
  <si>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</si>
  <si>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</si>
  <si>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</si>
  <si>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</si>
  <si>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</si>
  <si>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</si>
  <si>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</si>
  <si>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</si>
  <si>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</si>
  <si>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</si>
  <si>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</si>
  <si>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</si>
  <si>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</si>
  <si>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</si>
  <si>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</si>
  <si>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</si>
  <si>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</si>
  <si>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</si>
  <si>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</si>
  <si>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</si>
  <si>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</si>
  <si>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</si>
  <si>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</si>
  <si>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</si>
  <si>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</si>
  <si>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</si>
  <si>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</si>
  <si>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</si>
  <si>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</si>
  <si>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</si>
  <si>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</si>
  <si>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</si>
  <si>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</si>
  <si>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</si>
  <si>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</si>
  <si>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</si>
  <si>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</si>
  <si>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</si>
  <si>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</si>
  <si>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</si>
  <si>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</si>
  <si>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</si>
  <si>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</si>
  <si>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</si>
  <si>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</si>
  <si>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</si>
  <si>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</si>
  <si>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</si>
  <si>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</si>
  <si>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</si>
  <si>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</si>
  <si>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</si>
  <si>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</si>
  <si>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</si>
  <si>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</si>
  <si>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</si>
  <si>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</si>
  <si>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18.07</t>
  </si>
  <si>
    <t>▲ 18.03</t>
  </si>
  <si>
    <t>▲ 30.37</t>
  </si>
  <si>
    <t>一般会計</t>
  </si>
  <si>
    <t>国民健康保険事業</t>
  </si>
  <si>
    <t>介護保険事業</t>
  </si>
  <si>
    <t>公共下水道事業</t>
  </si>
  <si>
    <t>農業集落排水事業</t>
  </si>
  <si>
    <t>蛇谷須地区特定環境保全公共下水道事業</t>
  </si>
  <si>
    <t>後期高齢者医療</t>
  </si>
  <si>
    <t>介護サービス事業</t>
  </si>
  <si>
    <t>その他会計（赤字）</t>
  </si>
  <si>
    <t>その他会計（黒字）</t>
  </si>
  <si>
    <t>H25末</t>
    <phoneticPr fontId="5"/>
  </si>
  <si>
    <t>H26末</t>
    <phoneticPr fontId="5"/>
  </si>
  <si>
    <t>H27末</t>
    <phoneticPr fontId="5"/>
  </si>
  <si>
    <t>H28末</t>
    <phoneticPr fontId="5"/>
  </si>
  <si>
    <t>H29末</t>
    <phoneticPr fontId="5"/>
  </si>
  <si>
    <t>特定廃棄物埋立処分事業地域振興交付金基金</t>
    <rPh sb="0" eb="2">
      <t>トクテイ</t>
    </rPh>
    <rPh sb="2" eb="5">
      <t>ハイキブツ</t>
    </rPh>
    <rPh sb="5" eb="7">
      <t>ウメタテ</t>
    </rPh>
    <rPh sb="7" eb="9">
      <t>ショブン</t>
    </rPh>
    <rPh sb="9" eb="11">
      <t>ジギョウ</t>
    </rPh>
    <rPh sb="11" eb="13">
      <t>チイキ</t>
    </rPh>
    <rPh sb="13" eb="15">
      <t>シンコウ</t>
    </rPh>
    <rPh sb="15" eb="18">
      <t>コウフキン</t>
    </rPh>
    <rPh sb="18" eb="20">
      <t>キキン</t>
    </rPh>
    <phoneticPr fontId="11"/>
  </si>
  <si>
    <t>福島再生加速化交付金基金</t>
    <rPh sb="0" eb="2">
      <t>フクシマ</t>
    </rPh>
    <rPh sb="2" eb="4">
      <t>サイセイ</t>
    </rPh>
    <rPh sb="4" eb="7">
      <t>カソクカ</t>
    </rPh>
    <rPh sb="7" eb="10">
      <t>コウフキン</t>
    </rPh>
    <rPh sb="10" eb="12">
      <t>キキン</t>
    </rPh>
    <phoneticPr fontId="11"/>
  </si>
  <si>
    <t>町勢振興基金</t>
    <rPh sb="0" eb="2">
      <t>チョウセイ</t>
    </rPh>
    <rPh sb="2" eb="4">
      <t>シンコウ</t>
    </rPh>
    <rPh sb="4" eb="6">
      <t>キキン</t>
    </rPh>
    <phoneticPr fontId="11"/>
  </si>
  <si>
    <t>災害復興基金</t>
    <rPh sb="0" eb="2">
      <t>サイガイ</t>
    </rPh>
    <rPh sb="2" eb="4">
      <t>フッコウ</t>
    </rPh>
    <rPh sb="4" eb="6">
      <t>キキン</t>
    </rPh>
    <phoneticPr fontId="11"/>
  </si>
  <si>
    <t>-</t>
    <phoneticPr fontId="2"/>
  </si>
  <si>
    <t>富岡町電源立地地域対策交付金公共用施設整備基金</t>
    <rPh sb="0" eb="3">
      <t>トミオカマチ</t>
    </rPh>
    <rPh sb="3" eb="5">
      <t>デンゲン</t>
    </rPh>
    <rPh sb="5" eb="7">
      <t>リッチ</t>
    </rPh>
    <rPh sb="7" eb="9">
      <t>チイキ</t>
    </rPh>
    <rPh sb="9" eb="11">
      <t>タイサク</t>
    </rPh>
    <rPh sb="11" eb="14">
      <t>コウフキン</t>
    </rPh>
    <rPh sb="14" eb="17">
      <t>コウキョウヨウ</t>
    </rPh>
    <rPh sb="17" eb="19">
      <t>シセツ</t>
    </rPh>
    <rPh sb="19" eb="21">
      <t>セイビ</t>
    </rPh>
    <rPh sb="21" eb="23">
      <t>キキン</t>
    </rPh>
    <phoneticPr fontId="11"/>
  </si>
  <si>
    <t>-</t>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</si>
  <si>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</si>
  <si>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11"/>
  </si>
  <si>
    <t>双葉地方水道企業団　工業用水道事業会計</t>
    <rPh sb="0" eb="2">
      <t>フタバ</t>
    </rPh>
    <rPh sb="2" eb="4">
      <t>チホウ</t>
    </rPh>
    <rPh sb="4" eb="6">
      <t>スイドウ</t>
    </rPh>
    <rPh sb="6" eb="8">
      <t>キギョウ</t>
    </rPh>
    <rPh sb="8" eb="9">
      <t>ダン</t>
    </rPh>
    <rPh sb="10" eb="12">
      <t>コウギョウ</t>
    </rPh>
    <rPh sb="12" eb="14">
      <t>ヨウスイ</t>
    </rPh>
    <rPh sb="14" eb="15">
      <t>ドウ</t>
    </rPh>
    <rPh sb="15" eb="17">
      <t>ジギョウ</t>
    </rPh>
    <rPh sb="17" eb="19">
      <t>カイケイ</t>
    </rPh>
    <phoneticPr fontId="11"/>
  </si>
  <si>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11"/>
  </si>
  <si>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11"/>
  </si>
  <si>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11"/>
  </si>
  <si>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1"/>
  </si>
  <si>
    <t>福島県市町村総合事務組合　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11"/>
  </si>
  <si>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1"/>
  </si>
  <si>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1"/>
  </si>
  <si>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</si>
  <si>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</si>
  <si>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</si>
  <si>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</si>
  <si>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</si>
  <si>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</si>
  <si>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</si>
  <si>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</si>
  <si>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</si>
  <si>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</si>
  <si>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結果、将来負担額を充当可能財源が上回っているため3年連続で指数なしとなっている。新規借入の抑制を継続していく予定であり、今後も将来負担比率は指数なしが続く見込みである。
　有形固定資産減価償却率は、類似団体よりも若干高い値で推移しており、施設の老朽化が進んでいる。公共施設総合管理計画の方針に基づいて適切な施設の維持管理に取り組んでいく。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</si>
  <si>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</si>
  <si>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</si>
  <si>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</si>
  <si>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</si>
  <si>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</si>
  <si>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</si>
  <si>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指数なしとなっている。実質公債費比率は新規借入の抑制による元利償還金の減により、毎年逓減している。将来世代の負担軽減及び財政健全化のために、新規借入の抑制に取り組んでいる。よって、今後も将来負担比率は指数なし、実質公債費率は逓減していく状況が続く見込みである。</t>
    <rPh sb="66" eb="67">
      <t>オヨ</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</si>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</sst>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287914</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4BE-4F2B-9385-1D0FD2873F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43458</c:v>
                </c:pt>
                <c:pt idx="1">
                  <c:v>197007</c:v>
                </c:pt>
                <c:pt idx="2">
                  <c:v>551986</c:v>
                </c:pt>
                <c:pt idx="3">
                  <c:v>521950</c:v>
                </c:pt>
                <c:pt idx="4">
                  <c:v>306992</c:v>
                </c:pt>
              </c:numCache>
            </c:numRef>
          </c:val>
          <c:smooth val="0"/>
          <c:extLst xmlns:c16r2="http://schemas.microsoft.com/office/drawing/2015/06/chart">
            <c:ext xmlns:c16="http://schemas.microsoft.com/office/drawing/2014/chart" uri="{C3380CC4-5D6E-409C-BE32-E72D297353CC}">
              <c16:uniqueId val="{00000001-B4BE-4F2B-9385-1D0FD2873F9E}"/>
            </c:ext>
          </c:extLst>
        </c:ser>
        <c:dLbls>
          <c:showLegendKey val="0"/>
          <c:showVal val="0"/>
          <c:showCatName val="0"/>
          <c:showSerName val="0"/>
          <c:showPercent val="0"/>
          <c:showBubbleSize val="0"/>
        </c:dLbls>
        <c:marker val="1"/>
        <c:smooth val="0"/>
        <c:axId val="105142912"/>
        <c:axId val="105153280"/>
      </c:lineChart>
      <c:catAx>
        <c:axId val="10514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53280"/>
        <c:crosses val="autoZero"/>
        <c:auto val="1"/>
        <c:lblAlgn val="ctr"/>
        <c:lblOffset val="100"/>
        <c:tickLblSkip val="1"/>
        <c:tickMarkSkip val="1"/>
        <c:noMultiLvlLbl val="0"/>
      </c:catAx>
      <c:valAx>
        <c:axId val="1051532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4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23.27</c:v>
                </c:pt>
                <c:pt idx="1">
                  <c:v>22.21</c:v>
                </c:pt>
                <c:pt idx="2">
                  <c:v>62.61</c:v>
                </c:pt>
                <c:pt idx="3">
                  <c:v>48.5</c:v>
                </c:pt>
                <c:pt idx="4">
                  <c:v>131.26</c:v>
                </c:pt>
              </c:numCache>
            </c:numRef>
          </c:val>
          <c:extLst xmlns:c16r2="http://schemas.microsoft.com/office/drawing/2015/06/chart">
            <c:ext xmlns:c16="http://schemas.microsoft.com/office/drawing/2014/chart" uri="{C3380CC4-5D6E-409C-BE32-E72D297353CC}">
              <c16:uniqueId val="{00000000-0521-4B2B-8260-D13F60FC8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125.34</c:v>
                </c:pt>
                <c:pt idx="1">
                  <c:v>116.72</c:v>
                </c:pt>
                <c:pt idx="2">
                  <c:v>119.24</c:v>
                </c:pt>
                <c:pt idx="3">
                  <c:v>140.1</c:v>
                </c:pt>
                <c:pt idx="4">
                  <c:v>163.24</c:v>
                </c:pt>
              </c:numCache>
            </c:numRef>
          </c:val>
          <c:extLst xmlns:c16r2="http://schemas.microsoft.com/office/drawing/2015/06/chart">
            <c:ext xmlns:c16="http://schemas.microsoft.com/office/drawing/2014/chart" uri="{C3380CC4-5D6E-409C-BE32-E72D297353CC}">
              <c16:uniqueId val="{00000001-0521-4B2B-8260-D13F60FC869D}"/>
            </c:ext>
          </c:extLst>
        </c:ser>
        <c:dLbls>
          <c:showLegendKey val="0"/>
          <c:showVal val="0"/>
          <c:showCatName val="0"/>
          <c:showSerName val="0"/>
          <c:showPercent val="0"/>
          <c:showBubbleSize val="0"/>
        </c:dLbls>
        <c:gapWidth val="250"/>
        <c:overlap val="100"/>
        <c:axId val="138288512"/>
        <c:axId val="13829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-18.07</c:v>
                </c:pt>
                <c:pt idx="1">
                  <c:v>-18.03</c:v>
                </c:pt>
                <c:pt idx="2">
                  <c:v>31.95</c:v>
                </c:pt>
                <c:pt idx="3">
                  <c:v>-30.37</c:v>
                </c:pt>
                <c:pt idx="4">
                  <c:v>81.78</c:v>
                </c:pt>
              </c:numCache>
            </c:numRef>
          </c:val>
          <c:smooth val="0"/>
          <c:extLst xmlns:c16r2="http://schemas.microsoft.com/office/drawing/2015/06/chart">
            <c:ext xmlns:c16="http://schemas.microsoft.com/office/drawing/2014/chart" uri="{C3380CC4-5D6E-409C-BE32-E72D297353CC}">
              <c16:uniqueId val="{00000002-0521-4B2B-8260-D13F60FC869D}"/>
            </c:ext>
          </c:extLst>
        </c:ser>
        <c:dLbls>
          <c:showLegendKey val="0"/>
          <c:showVal val="0"/>
          <c:showCatName val="0"/>
          <c:showSerName val="0"/>
          <c:showPercent val="0"/>
          <c:showBubbleSize val="0"/>
        </c:dLbls>
        <c:marker val="1"/>
        <c:smooth val="0"/>
        <c:axId val="138288512"/>
        <c:axId val="138290688"/>
      </c:lineChart>
      <c:catAx>
        <c:axId val="1382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290688"/>
        <c:crosses val="autoZero"/>
        <c:auto val="1"/>
        <c:lblAlgn val="ctr"/>
        <c:lblOffset val="100"/>
        <c:tickLblSkip val="1"/>
        <c:tickMarkSkip val="1"/>
        <c:noMultiLvlLbl val="0"/>
      </c:catAx>
      <c:valAx>
        <c:axId val="13829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0.35</c:v>
                </c:pt>
                <c:pt idx="2">
                  <c:v>#N/A</c:v>
                </c:pt>
                <c:pt idx="3">
                  <c:v>0.22</c:v>
                </c:pt>
                <c:pt idx="4">
                  <c:v>#N/A</c:v>
                </c:pt>
                <c:pt idx="5">
                  <c:v>0.23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FB6-44F4-A935-31F73004FC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B6-44F4-A935-31F73004FC09}"/>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8FB6-44F4-A935-31F73004FC09}"/>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3-8FB6-44F4-A935-31F73004FC09}"/>
            </c:ext>
          </c:extLst>
        </c:ser>
        <c:ser>
          <c:idx val="4"/>
          <c:order val="4"/>
          <c:tx>
            <c:strRef>
              <c:f>データシート!$A$31</c:f>
              <c:strCache>
                <c:ptCount val="1"/>
                <c:pt idx="0">
                  <c:v>蛇谷須地区特定環境保全公共下水道事業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0.22</c:v>
                </c:pt>
                <c:pt idx="4">
                  <c:v>#N/A</c:v>
                </c:pt>
                <c:pt idx="5">
                  <c:v>0.06</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4-8FB6-44F4-A935-31F73004FC09}"/>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3.28</c:v>
                </c:pt>
                <c:pt idx="2">
                  <c:v>#N/A</c:v>
                </c:pt>
                <c:pt idx="3">
                  <c:v>0.27</c:v>
                </c:pt>
                <c:pt idx="4">
                  <c:v>#N/A</c:v>
                </c:pt>
                <c:pt idx="5">
                  <c:v>1.77</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5-8FB6-44F4-A935-31F73004FC09}"/>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c:v>
                </c:pt>
                <c:pt idx="2">
                  <c:v>#N/A</c:v>
                </c:pt>
                <c:pt idx="3">
                  <c:v>6.9</c:v>
                </c:pt>
                <c:pt idx="4">
                  <c:v>#N/A</c:v>
                </c:pt>
                <c:pt idx="5">
                  <c:v>0.05</c:v>
                </c:pt>
                <c:pt idx="6">
                  <c:v>#N/A</c:v>
                </c:pt>
                <c:pt idx="7">
                  <c:v>0.75</c:v>
                </c:pt>
                <c:pt idx="8">
                  <c:v>#N/A</c:v>
                </c:pt>
                <c:pt idx="9">
                  <c:v>0.49</c:v>
                </c:pt>
              </c:numCache>
            </c:numRef>
          </c:val>
          <c:extLst xmlns:c16r2="http://schemas.microsoft.com/office/drawing/2015/06/chart">
            <c:ext xmlns:c16="http://schemas.microsoft.com/office/drawing/2014/chart" uri="{C3380CC4-5D6E-409C-BE32-E72D297353CC}">
              <c16:uniqueId val="{00000006-8FB6-44F4-A935-31F73004FC09}"/>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0.91</c:v>
                </c:pt>
                <c:pt idx="2">
                  <c:v>#N/A</c:v>
                </c:pt>
                <c:pt idx="3">
                  <c:v>0.54</c:v>
                </c:pt>
                <c:pt idx="4">
                  <c:v>#N/A</c:v>
                </c:pt>
                <c:pt idx="5">
                  <c:v>1.4</c:v>
                </c:pt>
                <c:pt idx="6">
                  <c:v>#N/A</c:v>
                </c:pt>
                <c:pt idx="7">
                  <c:v>2.34</c:v>
                </c:pt>
                <c:pt idx="8">
                  <c:v>#N/A</c:v>
                </c:pt>
                <c:pt idx="9">
                  <c:v>3.6</c:v>
                </c:pt>
              </c:numCache>
            </c:numRef>
          </c:val>
          <c:extLst xmlns:c16r2="http://schemas.microsoft.com/office/drawing/2015/06/chart">
            <c:ext xmlns:c16="http://schemas.microsoft.com/office/drawing/2014/chart" uri="{C3380CC4-5D6E-409C-BE32-E72D297353CC}">
              <c16:uniqueId val="{00000007-8FB6-44F4-A935-31F73004FC09}"/>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9.4600000000000009</c:v>
                </c:pt>
                <c:pt idx="2">
                  <c:v>#N/A</c:v>
                </c:pt>
                <c:pt idx="3">
                  <c:v>8.2100000000000009</c:v>
                </c:pt>
                <c:pt idx="4">
                  <c:v>#N/A</c:v>
                </c:pt>
                <c:pt idx="5">
                  <c:v>9.85</c:v>
                </c:pt>
                <c:pt idx="6">
                  <c:v>#N/A</c:v>
                </c:pt>
                <c:pt idx="7">
                  <c:v>12.07</c:v>
                </c:pt>
                <c:pt idx="8">
                  <c:v>#N/A</c:v>
                </c:pt>
                <c:pt idx="9">
                  <c:v>4.99</c:v>
                </c:pt>
              </c:numCache>
            </c:numRef>
          </c:val>
          <c:extLst xmlns:c16r2="http://schemas.microsoft.com/office/drawing/2015/06/chart">
            <c:ext xmlns:c16="http://schemas.microsoft.com/office/drawing/2014/chart" uri="{C3380CC4-5D6E-409C-BE32-E72D297353CC}">
              <c16:uniqueId val="{00000008-8FB6-44F4-A935-31F73004FC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23.26</c:v>
                </c:pt>
                <c:pt idx="2">
                  <c:v>#N/A</c:v>
                </c:pt>
                <c:pt idx="3">
                  <c:v>22.11</c:v>
                </c:pt>
                <c:pt idx="4">
                  <c:v>#N/A</c:v>
                </c:pt>
                <c:pt idx="5">
                  <c:v>49.2</c:v>
                </c:pt>
                <c:pt idx="6">
                  <c:v>#N/A</c:v>
                </c:pt>
                <c:pt idx="7">
                  <c:v>47.38</c:v>
                </c:pt>
                <c:pt idx="8">
                  <c:v>#N/A</c:v>
                </c:pt>
                <c:pt idx="9">
                  <c:v>130.58000000000001</c:v>
                </c:pt>
              </c:numCache>
            </c:numRef>
          </c:val>
          <c:extLst xmlns:c16r2="http://schemas.microsoft.com/office/drawing/2015/06/chart">
            <c:ext xmlns:c16="http://schemas.microsoft.com/office/drawing/2014/chart" uri="{C3380CC4-5D6E-409C-BE32-E72D297353CC}">
              <c16:uniqueId val="{00000009-8FB6-44F4-A935-31F73004FC09}"/>
            </c:ext>
          </c:extLst>
        </c:ser>
        <c:dLbls>
          <c:showLegendKey val="0"/>
          <c:showVal val="0"/>
          <c:showCatName val="0"/>
          <c:showSerName val="0"/>
          <c:showPercent val="0"/>
          <c:showBubbleSize val="0"/>
        </c:dLbls>
        <c:gapWidth val="150"/>
        <c:overlap val="100"/>
        <c:axId val="138081408"/>
        <c:axId val="138082944"/>
      </c:barChart>
      <c:catAx>
        <c:axId val="1380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82944"/>
        <c:crosses val="autoZero"/>
        <c:auto val="1"/>
        <c:lblAlgn val="ctr"/>
        <c:lblOffset val="100"/>
        <c:tickLblSkip val="1"/>
        <c:tickMarkSkip val="1"/>
        <c:noMultiLvlLbl val="0"/>
      </c:catAx>
      <c:valAx>
        <c:axId val="13808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8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654</c:v>
                </c:pt>
                <c:pt idx="5">
                  <c:v>637</c:v>
                </c:pt>
                <c:pt idx="8">
                  <c:v>643</c:v>
                </c:pt>
                <c:pt idx="11">
                  <c:v>645</c:v>
                </c:pt>
                <c:pt idx="14">
                  <c:v>647</c:v>
                </c:pt>
              </c:numCache>
            </c:numRef>
          </c:val>
          <c:extLst xmlns:c16r2="http://schemas.microsoft.com/office/drawing/2015/06/chart">
            <c:ext xmlns:c16="http://schemas.microsoft.com/office/drawing/2014/chart" uri="{C3380CC4-5D6E-409C-BE32-E72D297353CC}">
              <c16:uniqueId val="{00000000-3D36-4D37-B949-F56125C306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36-4D37-B949-F56125C306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106</c:v>
                </c:pt>
                <c:pt idx="6">
                  <c:v>124</c:v>
                </c:pt>
                <c:pt idx="9">
                  <c:v>124</c:v>
                </c:pt>
                <c:pt idx="12">
                  <c:v>124</c:v>
                </c:pt>
              </c:numCache>
            </c:numRef>
          </c:val>
          <c:extLst xmlns:c16r2="http://schemas.microsoft.com/office/drawing/2015/06/chart">
            <c:ext xmlns:c16="http://schemas.microsoft.com/office/drawing/2014/chart" uri="{C3380CC4-5D6E-409C-BE32-E72D297353CC}">
              <c16:uniqueId val="{00000002-3D36-4D37-B949-F56125C306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26</c:v>
                </c:pt>
                <c:pt idx="6">
                  <c:v>28</c:v>
                </c:pt>
                <c:pt idx="9">
                  <c:v>26</c:v>
                </c:pt>
                <c:pt idx="12">
                  <c:v>20</c:v>
                </c:pt>
              </c:numCache>
            </c:numRef>
          </c:val>
          <c:extLst xmlns:c16r2="http://schemas.microsoft.com/office/drawing/2015/06/chart">
            <c:ext xmlns:c16="http://schemas.microsoft.com/office/drawing/2014/chart" uri="{C3380CC4-5D6E-409C-BE32-E72D297353CC}">
              <c16:uniqueId val="{00000003-3D36-4D37-B949-F56125C306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484</c:v>
                </c:pt>
                <c:pt idx="3">
                  <c:v>512</c:v>
                </c:pt>
                <c:pt idx="6">
                  <c:v>514</c:v>
                </c:pt>
                <c:pt idx="9">
                  <c:v>468</c:v>
                </c:pt>
                <c:pt idx="12">
                  <c:v>466</c:v>
                </c:pt>
              </c:numCache>
            </c:numRef>
          </c:val>
          <c:extLst xmlns:c16r2="http://schemas.microsoft.com/office/drawing/2015/06/chart">
            <c:ext xmlns:c16="http://schemas.microsoft.com/office/drawing/2014/chart" uri="{C3380CC4-5D6E-409C-BE32-E72D297353CC}">
              <c16:uniqueId val="{00000004-3D36-4D37-B949-F56125C306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36-4D37-B949-F56125C306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36-4D37-B949-F56125C306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290</c:v>
                </c:pt>
                <c:pt idx="3">
                  <c:v>254</c:v>
                </c:pt>
                <c:pt idx="6">
                  <c:v>230</c:v>
                </c:pt>
                <c:pt idx="9">
                  <c:v>183</c:v>
                </c:pt>
                <c:pt idx="12">
                  <c:v>133</c:v>
                </c:pt>
              </c:numCache>
            </c:numRef>
          </c:val>
          <c:extLst xmlns:c16r2="http://schemas.microsoft.com/office/drawing/2015/06/chart">
            <c:ext xmlns:c16="http://schemas.microsoft.com/office/drawing/2014/chart" uri="{C3380CC4-5D6E-409C-BE32-E72D297353CC}">
              <c16:uniqueId val="{00000007-3D36-4D37-B949-F56125C3069A}"/>
            </c:ext>
          </c:extLst>
        </c:ser>
        <c:dLbls>
          <c:showLegendKey val="0"/>
          <c:showVal val="0"/>
          <c:showCatName val="0"/>
          <c:showSerName val="0"/>
          <c:showPercent val="0"/>
          <c:showBubbleSize val="0"/>
        </c:dLbls>
        <c:gapWidth val="100"/>
        <c:overlap val="100"/>
        <c:axId val="100188544"/>
        <c:axId val="10019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261</c:v>
                </c:pt>
                <c:pt idx="5">
                  <c:v>#N/A</c:v>
                </c:pt>
                <c:pt idx="6">
                  <c:v>#N/A</c:v>
                </c:pt>
                <c:pt idx="7">
                  <c:v>253</c:v>
                </c:pt>
                <c:pt idx="8">
                  <c:v>#N/A</c:v>
                </c:pt>
                <c:pt idx="9">
                  <c:v>#N/A</c:v>
                </c:pt>
                <c:pt idx="10">
                  <c:v>156</c:v>
                </c:pt>
                <c:pt idx="11">
                  <c:v>#N/A</c:v>
                </c:pt>
                <c:pt idx="12">
                  <c:v>#N/A</c:v>
                </c:pt>
                <c:pt idx="13">
                  <c:v>96</c:v>
                </c:pt>
                <c:pt idx="14">
                  <c:v>#N/A</c:v>
                </c:pt>
              </c:numCache>
            </c:numRef>
          </c:val>
          <c:smooth val="0"/>
          <c:extLst xmlns:c16r2="http://schemas.microsoft.com/office/drawing/2015/06/chart">
            <c:ext xmlns:c16="http://schemas.microsoft.com/office/drawing/2014/chart" uri="{C3380CC4-5D6E-409C-BE32-E72D297353CC}">
              <c16:uniqueId val="{00000008-3D36-4D37-B949-F56125C3069A}"/>
            </c:ext>
          </c:extLst>
        </c:ser>
        <c:dLbls>
          <c:showLegendKey val="0"/>
          <c:showVal val="0"/>
          <c:showCatName val="0"/>
          <c:showSerName val="0"/>
          <c:showPercent val="0"/>
          <c:showBubbleSize val="0"/>
        </c:dLbls>
        <c:marker val="1"/>
        <c:smooth val="0"/>
        <c:axId val="100188544"/>
        <c:axId val="100190464"/>
      </c:lineChart>
      <c:catAx>
        <c:axId val="10018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90464"/>
        <c:crosses val="autoZero"/>
        <c:auto val="1"/>
        <c:lblAlgn val="ctr"/>
        <c:lblOffset val="100"/>
        <c:tickLblSkip val="1"/>
        <c:tickMarkSkip val="1"/>
        <c:noMultiLvlLbl val="0"/>
      </c:catAx>
      <c:valAx>
        <c:axId val="1001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8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6747</c:v>
                </c:pt>
                <c:pt idx="5">
                  <c:v>6143</c:v>
                </c:pt>
                <c:pt idx="8">
                  <c:v>5960</c:v>
                </c:pt>
                <c:pt idx="11">
                  <c:v>5836</c:v>
                </c:pt>
                <c:pt idx="14">
                  <c:v>5563</c:v>
                </c:pt>
              </c:numCache>
            </c:numRef>
          </c:val>
          <c:extLst xmlns:c16r2="http://schemas.microsoft.com/office/drawing/2015/06/chart">
            <c:ext xmlns:c16="http://schemas.microsoft.com/office/drawing/2014/chart" uri="{C3380CC4-5D6E-409C-BE32-E72D297353CC}">
              <c16:uniqueId val="{00000000-9EED-4066-B617-60E171AF71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EED-4066-B617-60E171AF71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9465</c:v>
                </c:pt>
                <c:pt idx="5">
                  <c:v>9220</c:v>
                </c:pt>
                <c:pt idx="8">
                  <c:v>7031</c:v>
                </c:pt>
                <c:pt idx="11">
                  <c:v>9665</c:v>
                </c:pt>
                <c:pt idx="14">
                  <c:v>12039</c:v>
                </c:pt>
              </c:numCache>
            </c:numRef>
          </c:val>
          <c:extLst xmlns:c16r2="http://schemas.microsoft.com/office/drawing/2015/06/chart">
            <c:ext xmlns:c16="http://schemas.microsoft.com/office/drawing/2014/chart" uri="{C3380CC4-5D6E-409C-BE32-E72D297353CC}">
              <c16:uniqueId val="{00000002-9EED-4066-B617-60E171AF71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ED-4066-B617-60E171AF71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ED-4066-B617-60E171AF71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ED-4066-B617-60E171AF71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1099</c:v>
                </c:pt>
                <c:pt idx="3">
                  <c:v>1090</c:v>
                </c:pt>
                <c:pt idx="6">
                  <c:v>907</c:v>
                </c:pt>
                <c:pt idx="9">
                  <c:v>745</c:v>
                </c:pt>
                <c:pt idx="12">
                  <c:v>647</c:v>
                </c:pt>
              </c:numCache>
            </c:numRef>
          </c:val>
          <c:extLst xmlns:c16r2="http://schemas.microsoft.com/office/drawing/2015/06/chart">
            <c:ext xmlns:c16="http://schemas.microsoft.com/office/drawing/2014/chart" uri="{C3380CC4-5D6E-409C-BE32-E72D297353CC}">
              <c16:uniqueId val="{00000006-9EED-4066-B617-60E171AF71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204</c:v>
                </c:pt>
                <c:pt idx="3">
                  <c:v>182</c:v>
                </c:pt>
                <c:pt idx="6">
                  <c:v>161</c:v>
                </c:pt>
                <c:pt idx="9">
                  <c:v>140</c:v>
                </c:pt>
                <c:pt idx="12">
                  <c:v>122</c:v>
                </c:pt>
              </c:numCache>
            </c:numRef>
          </c:val>
          <c:extLst xmlns:c16r2="http://schemas.microsoft.com/office/drawing/2015/06/chart">
            <c:ext xmlns:c16="http://schemas.microsoft.com/office/drawing/2014/chart" uri="{C3380CC4-5D6E-409C-BE32-E72D297353CC}">
              <c16:uniqueId val="{00000007-9EED-4066-B617-60E171AF71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3973</c:v>
                </c:pt>
                <c:pt idx="3">
                  <c:v>3748</c:v>
                </c:pt>
                <c:pt idx="6">
                  <c:v>3354</c:v>
                </c:pt>
                <c:pt idx="9">
                  <c:v>2925</c:v>
                </c:pt>
                <c:pt idx="12">
                  <c:v>2002</c:v>
                </c:pt>
              </c:numCache>
            </c:numRef>
          </c:val>
          <c:extLst xmlns:c16r2="http://schemas.microsoft.com/office/drawing/2015/06/chart">
            <c:ext xmlns:c16="http://schemas.microsoft.com/office/drawing/2014/chart" uri="{C3380CC4-5D6E-409C-BE32-E72D297353CC}">
              <c16:uniqueId val="{00000008-9EED-4066-B617-60E171AF71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2257</c:v>
                </c:pt>
                <c:pt idx="3">
                  <c:v>2112</c:v>
                </c:pt>
                <c:pt idx="6">
                  <c:v>1947</c:v>
                </c:pt>
                <c:pt idx="9">
                  <c:v>1778</c:v>
                </c:pt>
                <c:pt idx="12">
                  <c:v>1606</c:v>
                </c:pt>
              </c:numCache>
            </c:numRef>
          </c:val>
          <c:extLst xmlns:c16r2="http://schemas.microsoft.com/office/drawing/2015/06/chart">
            <c:ext xmlns:c16="http://schemas.microsoft.com/office/drawing/2014/chart" uri="{C3380CC4-5D6E-409C-BE32-E72D297353CC}">
              <c16:uniqueId val="{00000009-9EED-4066-B617-60E171AF71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1517</c:v>
                </c:pt>
                <c:pt idx="3">
                  <c:v>1293</c:v>
                </c:pt>
                <c:pt idx="6">
                  <c:v>1069</c:v>
                </c:pt>
                <c:pt idx="9">
                  <c:v>900</c:v>
                </c:pt>
                <c:pt idx="12">
                  <c:v>780</c:v>
                </c:pt>
              </c:numCache>
            </c:numRef>
          </c:val>
          <c:extLst xmlns:c16r2="http://schemas.microsoft.com/office/drawing/2015/06/chart">
            <c:ext xmlns:c16="http://schemas.microsoft.com/office/drawing/2014/chart" uri="{C3380CC4-5D6E-409C-BE32-E72D297353CC}">
              <c16:uniqueId val="{0000000A-9EED-4066-B617-60E171AF717D}"/>
            </c:ext>
          </c:extLst>
        </c:ser>
        <c:dLbls>
          <c:showLegendKey val="0"/>
          <c:showVal val="0"/>
          <c:showCatName val="0"/>
          <c:showSerName val="0"/>
          <c:showPercent val="0"/>
          <c:showBubbleSize val="0"/>
        </c:dLbls>
        <c:gapWidth val="100"/>
        <c:overlap val="100"/>
        <c:axId val="138848896"/>
        <c:axId val="1388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EED-4066-B617-60E171AF717D}"/>
            </c:ext>
          </c:extLst>
        </c:ser>
        <c:dLbls>
          <c:showLegendKey val="0"/>
          <c:showVal val="0"/>
          <c:showCatName val="0"/>
          <c:showSerName val="0"/>
          <c:showPercent val="0"/>
          <c:showBubbleSize val="0"/>
        </c:dLbls>
        <c:marker val="1"/>
        <c:smooth val="0"/>
        <c:axId val="138848896"/>
        <c:axId val="138851072"/>
      </c:lineChart>
      <c:catAx>
        <c:axId val="1388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851072"/>
        <c:crosses val="autoZero"/>
        <c:auto val="1"/>
        <c:lblAlgn val="ctr"/>
        <c:lblOffset val="100"/>
        <c:tickLblSkip val="1"/>
        <c:tickMarkSkip val="1"/>
        <c:noMultiLvlLbl val="0"/>
      </c:catAx>
      <c:valAx>
        <c:axId val="1388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4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5107</c:v>
                </c:pt>
                <c:pt idx="1">
                  <c:v>5880</c:v>
                </c:pt>
                <c:pt idx="2">
                  <c:v>6841</c:v>
                </c:pt>
              </c:numCache>
            </c:numRef>
          </c:val>
          <c:extLst xmlns:c16r2="http://schemas.microsoft.com/office/drawing/2015/06/chart">
            <c:ext xmlns:c16="http://schemas.microsoft.com/office/drawing/2014/chart" uri="{C3380CC4-5D6E-409C-BE32-E72D297353CC}">
              <c16:uniqueId val="{00000000-F5A5-46E7-9C44-472885946F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284</c:v>
                </c:pt>
                <c:pt idx="1">
                  <c:v>284</c:v>
                </c:pt>
                <c:pt idx="2">
                  <c:v>284</c:v>
                </c:pt>
              </c:numCache>
            </c:numRef>
          </c:val>
          <c:extLst xmlns:c16r2="http://schemas.microsoft.com/office/drawing/2015/06/chart">
            <c:ext xmlns:c16="http://schemas.microsoft.com/office/drawing/2014/chart" uri="{C3380CC4-5D6E-409C-BE32-E72D297353CC}">
              <c16:uniqueId val="{00000001-F5A5-46E7-9C44-472885946F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10578</c:v>
                </c:pt>
                <c:pt idx="1">
                  <c:v>14481</c:v>
                </c:pt>
                <c:pt idx="2">
                  <c:v>18860</c:v>
                </c:pt>
              </c:numCache>
            </c:numRef>
          </c:val>
          <c:extLst xmlns:c16r2="http://schemas.microsoft.com/office/drawing/2015/06/chart">
            <c:ext xmlns:c16="http://schemas.microsoft.com/office/drawing/2014/chart" uri="{C3380CC4-5D6E-409C-BE32-E72D297353CC}">
              <c16:uniqueId val="{00000002-F5A5-46E7-9C44-472885946F40}"/>
            </c:ext>
          </c:extLst>
        </c:ser>
        <c:dLbls>
          <c:showLegendKey val="0"/>
          <c:showVal val="0"/>
          <c:showCatName val="0"/>
          <c:showSerName val="0"/>
          <c:showPercent val="0"/>
          <c:showBubbleSize val="0"/>
        </c:dLbls>
        <c:gapWidth val="120"/>
        <c:overlap val="100"/>
        <c:axId val="108401024"/>
        <c:axId val="108402560"/>
      </c:barChart>
      <c:catAx>
        <c:axId val="1084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402560"/>
        <c:crosses val="autoZero"/>
        <c:auto val="1"/>
        <c:lblAlgn val="ctr"/>
        <c:lblOffset val="100"/>
        <c:tickLblSkip val="1"/>
        <c:tickMarkSkip val="1"/>
        <c:noMultiLvlLbl val="0"/>
      </c:catAx>
      <c:valAx>
        <c:axId val="108402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40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{515EB9A3-7E2B-48C6-AF90-CA604EE24358}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D9-466C-A0E0-2EBBF197339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{F347766C-B13C-4B15-B2BA-661A411B1377}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D9-466C-A0E0-2EBBF197339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{23778C8A-F921-4A1A-B5BA-2CA34E5DDD77}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D9-466C-A0E0-2EBBF197339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{8A0BF9A7-FA74-4435-BBCF-A6B601C0D4A8}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D9-466C-A0E0-2EBBF197339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{09303A5A-266A-4A84-B644-214AB8F99968}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D9-466C-A0E0-2EBBF19733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{D754AF19-77C3-492B-A7C3-1E738EE22F81}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D9-466C-A0E0-2EBBF197339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{8490FAA7-FD04-4091-AA00-90E99A96C76D}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D9-466C-A0E0-2EBBF197339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{9110602E-B06C-4A02-9DA6-BBCE13EDE668}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D9-466C-A0E0-2EBBF197339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{794512B4-65A4-41F1-ABE8-3CCC9F3C638E}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D9-466C-A0E0-2EBBF19733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58.4</c:v>
                </c:pt>
                <c:pt idx="32">
                  <c:v>59.3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0D9-466C-A0E0-2EBBF19733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{6E6FEAD4-A118-4C7C-90F8-DE620478F4FF}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D9-466C-A0E0-2EBBF197339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{58AD771F-0CC1-46F5-8F07-C3AE5B0958CC}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D9-466C-A0E0-2EBBF197339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{B162F29F-2C36-4812-9341-D858BAE0F631}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D9-466C-A0E0-2EBBF197339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{3CBC5FC2-0DFF-472C-8208-6CA99E8810AA}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D9-466C-A0E0-2EBBF197339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{55A762F6-42F5-4C68-8E80-8018D7211B29}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D9-466C-A0E0-2EBBF197339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{2A5CCD9B-99B9-43B3-9407-BF92CAAA1038}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D9-466C-A0E0-2EBBF197339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{128BC6B5-0E43-404E-AF47-33B48A6595A0}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D9-466C-A0E0-2EBBF197339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{3EBBD280-D010-4FE0-A809-6EE01BB43CF9}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D9-466C-A0E0-2EBBF197339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{6C4CB328-7AA7-448B-8CB3-F734F203BF1C}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D9-466C-A0E0-2EBBF19733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0D9-466C-A0E0-2EBBF1973394}"/>
            </c:ext>
          </c:extLst>
        </c:ser>
        <c:dLbls>
          <c:showLegendKey val="0"/>
          <c:showVal val="1"/>
          <c:showCatName val="0"/>
          <c:showSerName val="0"/>
          <c:showPercent val="0"/>
          <c:showBubbleSize val="0"/>
        </c:dLbls>
        <c:axId val="41154048"/>
        <c:axId val="41155968"/>
      </c:scatterChart>
      <c:valAx>
        <c:axId val="41154048"/>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55968"/>
        <c:crosses val="autoZero"/>
        <c:crossBetween val="midCat"/>
      </c:valAx>
      <c:valAx>
        <c:axId val="41155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5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{98C44FEC-7743-4993-8188-D069EFF6C604}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D8-4A9E-A79A-B97194F09DE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{0D9107D3-0A70-4353-9708-3CDF7E111991}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D8-4A9E-A79A-B97194F09DE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{FFF1F4EA-5CC9-49E7-ABCF-F083F27AD56F}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D8-4A9E-A79A-B97194F09DE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{C3BFF2B4-B69D-486F-8619-564633C084D8}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D8-4A9E-A79A-B97194F09DE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{4867D685-6C34-4599-B9E0-B88705D296E7}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D8-4A9E-A79A-B97194F09DE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{CB77C589-BF9E-4D13-B4D6-D6A816D257EF}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D8-4A9E-A79A-B97194F09DE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{E8CA3A4E-8C3A-4A16-A9DB-7A1967647708}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D8-4A9E-A79A-B97194F09DE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{81FFE83F-B3BE-4F77-99B0-F335C75ADC65}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D8-4A9E-A79A-B97194F09DE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{793A3044-825B-4707-9591-F09641D04C1C}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D8-4A9E-A79A-B97194F09D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6.2</c:v>
                </c:pt>
                <c:pt idx="16">
                  <c:v>6.1</c:v>
                </c:pt>
                <c:pt idx="24">
                  <c:v>6.1</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FD8-4A9E-A79A-B97194F09D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{B293E73B-5BEB-40A1-8F22-D5C59A273C7F}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D8-4A9E-A79A-B97194F09D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{AF38E273-0CC9-4429-9813-D82C16233FF8}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D8-4A9E-A79A-B97194F09DE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{59595797-73C7-46EC-92E2-6B1BEACF51D9}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D8-4A9E-A79A-B97194F09DE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{B16F32F7-F4AA-4CCE-8547-9082E9FAFF02}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D8-4A9E-A79A-B97194F09DE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{DF328F5D-C809-47A3-969A-6EB40D914E26}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D8-4A9E-A79A-B97194F09DE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{D9830217-45D0-43F4-8644-0EDE257962B3}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D8-4A9E-A79A-B97194F09DE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{BBED44B5-5597-46AD-B8C3-D16714350DF6}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D8-4A9E-A79A-B97194F09DEF}"/>
                </c:ext>
              </c:extLst>
            </c:dLbl>
            <c:dLbl>
              <c:idx val="24"/>
              <c:layout>
                <c:manualLayout>
                  <c:x val="-4.5160355153971272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{4BD67F58-0AE0-4722-87D8-6BA36261F6B6}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D8-4A9E-A79A-B97194F09DEF}"/>
                </c:ext>
              </c:extLst>
            </c:dLbl>
            <c:dLbl>
              <c:idx val="32"/>
              <c:layout>
                <c:manualLayout>
                  <c:x val="-1.8235628084250059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{2F6546B5-05C7-4F05-9AAA-77A439BDA1D0}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D8-4A9E-A79A-B97194F09D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6.4</c:v>
                </c:pt>
                <c:pt idx="16">
                  <c:v>7.4</c:v>
                </c:pt>
                <c:pt idx="24">
                  <c:v>7.1</c:v>
                </c:pt>
                <c:pt idx="32">
                  <c:v>7.1</c:v>
                </c:pt>
              </c:numCache>
            </c:numRef>
          </c:xVal>
          <c:yVal>
            <c:numRef>
              <c:f>公会計指標分析・財政指標組合せ分析表!$BP$77:$DC$77</c:f>
              <c:numCache>
                <c:formatCode>#,##0.0;"▲ "#,##0.0</c:formatCode>
                <c:ptCount val="40"/>
                <c:pt idx="0">
                  <c:v>48.7</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D8-4A9E-A79A-B97194F09DEF}"/>
            </c:ext>
          </c:extLst>
        </c:ser>
        <c:dLbls>
          <c:showLegendKey val="0"/>
          <c:showVal val="1"/>
          <c:showCatName val="0"/>
          <c:showSerName val="0"/>
          <c:showPercent val="0"/>
          <c:showBubbleSize val="0"/>
        </c:dLbls>
        <c:axId val="132039808"/>
        <c:axId val="132041728"/>
      </c:scatterChart>
      <c:valAx>
        <c:axId val="132039808"/>
        <c:scaling>
          <c:orientation val="minMax"/>
          <c:max val="10.7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41728"/>
        <c:crosses val="autoZero"/>
        <c:crossBetween val="midCat"/>
      </c:valAx>
      <c:valAx>
        <c:axId val="132041728"/>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3980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の大部分を占める一般会計の元利償還金等と公営企業債の元利償還金に対する繰入金については、新発債の抑制により毎年度減額となっており、今後も漸減となる見込みである。</a:t>
          </a:r>
          <a:endParaRPr lang="ja-JP" altLang="ja-JP" sz="1400">
            <a:effectLst/>
          </a:endParaRPr>
        </a:p>
        <a:p>
          <a:r>
            <a:rPr kumimoji="1" lang="ja-JP" altLang="ja-JP" sz="1100">
              <a:solidFill>
                <a:schemeClr val="dk1"/>
              </a:solidFill>
              <a:effectLst/>
              <a:latin typeface="+mn-lt"/>
              <a:ea typeface="+mn-ea"/>
              <a:cs typeface="+mn-cs"/>
            </a:rPr>
            <a:t>　また、事業費補正により基準財政需要額に算入された公債費および災害復旧費等に係る基準財政需要額が増加しているため「算入公債費等」が増加している。</a:t>
          </a:r>
          <a:endParaRPr lang="ja-JP" altLang="ja-JP" sz="1400">
            <a:effectLst/>
          </a:endParaRPr>
        </a:p>
        <a:p>
          <a:r>
            <a:rPr kumimoji="1" lang="ja-JP" altLang="ja-JP" sz="1100">
              <a:solidFill>
                <a:schemeClr val="dk1"/>
              </a:solidFill>
              <a:effectLst/>
              <a:latin typeface="+mn-lt"/>
              <a:ea typeface="+mn-ea"/>
              <a:cs typeface="+mn-cs"/>
            </a:rPr>
            <a:t>事業の精査と投資的経費の抑制に努めて更なる財政健全化を目指す。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のうち地方債現在高、債務負担行為支出予定額、公営企業債繰入見込額については新規借入の抑制により着実に減額となっている。実質収支の黒字による基金への積立及び、基金の取崩しを必要最低限にしていること等により充当可能基金が増加したことで、充当可能財源等が将来負担額を上回り、将来負担額の分子は▲</a:t>
          </a:r>
          <a:r>
            <a:rPr kumimoji="1" lang="en-US" altLang="ja-JP" sz="1100">
              <a:solidFill>
                <a:schemeClr val="dk1"/>
              </a:solidFill>
              <a:effectLst/>
              <a:latin typeface="+mn-lt"/>
              <a:ea typeface="+mn-ea"/>
              <a:cs typeface="+mn-cs"/>
            </a:rPr>
            <a:t>12,444</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福島県富岡町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産業団地整備事業等の国補助対象事業の財源となる福島再生加速化交付金の基金への積立や、適切な財源の確保・歳出の精査による財政調整基金の取崩しの縮小等により、前年度から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百万円増加し当町の基金総額は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及び原子力発電事故からの復旧・復興に向けて様々な課題がある。それらに対応する多様な復旧・復興事業により、町の予算規模は東日本大震災以前と比較して倍以上の規模で推移している。大半を占める復旧・復興事業の財源は国庫支出金等の補助金や震災復興特別交付税が充当されているが、これらの財源措置がいつまで続くかは不透明である。また、警戒区域設定に伴う全町避難により今後の税収は未知数であることから、将来の町の行政運営において、財政調整基金等の比較的自由度の高い基金が重要な財源となる。よって、今後も歳出の精査等による必要最低限の基金の取崩しの継続など、長期間を見据えた効率的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項に規定する福島再生加速化交付金事業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・特定廃棄物埋立処分事業地域振興交付金基金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福島県内において生じた特定廃棄物の埋め立て処分事業の実施に伴う影響を緩和するために必要な風評被害対策及び地域振興等に係る事業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・町勢振興基金：町の町勢振興と町民の福利の増進を図るための事業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・富岡町電源立地地域対策交付金公共用施設整備基金：富岡町公共用施設整備に必要な事業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・災害復興基金：災害復興事業等の財源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産業団地整備事業や、ため池放射線物質対策工事に係る再生加速化交付金の基金積立により前年度と比べて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福島再生加速化交付金基金や災害復興基金に関しては、産業団地整備事業やアクセス道路整備事業等、補助対象の復旧・復興事業の進捗に合わせ随時取崩しを行っていく。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特定廃棄物埋立処分事業地域振興交付金基金に関しては、町単独で行う風評被害対策や地域振興に係る事業に随時充当していく。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その他の特定目的基金については、基金の使用目的に即した事業に充当することで、行政の効率的な運営や町の活性化につなげていく。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適切な財源の確保と歳出の精査による基金取崩の縮減や、実質収支の黒字に伴う財政調整基金への積立により、前年度より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警戒区域設定に伴う全町避難により将来的な税収等の収入が不透明な当町において、予期せぬ事態に対応するための備えでもあり、将来の行政運営における貴重な財源でもある。今後も適切な財源の確保や効率的な行政経費の執行等により、財政調整基金の取崩しを必要不可欠に留め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年度を最後に取崩しを行っていないため、増減は預金利子の増額のみであり、直近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一般会計の元利償還金と公営企業債の元利償還金は、減債基金を取り崩すことなくその年度の一般財源で償還している。財政健全化のために新規借入を抑制しているため、今後も当面の間取崩す予定はない。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年度に整備した災害公営住宅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の減価償却が始まったこと等により前年度から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の増となった。また、</a:t>
          </a:r>
          <a:r>
            <a:rPr kumimoji="1" lang="en-US" altLang="ja-JP" sz="1100">
              <a:latin typeface="ＭＳ Ｐゴシック" panose="020B0600070205080204" pitchFamily="50" charset="-128"/>
              <a:ea typeface="ＭＳ Ｐゴシック" panose="020B0600070205080204" pitchFamily="50" charset="-128"/>
            </a:rPr>
            <a:t>1960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年代に建てられた学校関係施設や公営住宅をはじめとした公共施設の老朽化により類似団体平均を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上回っている。公共施設総合管理計画の基本方針に基づき、老朽化した施設の統廃合の検討、更新・補修など適切な維持管理に努めていく。</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3" name="フローチャート: 判断 82"/>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9" name="楕円 88"/>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128378</xdr:rowOff>
    </xdr:from>
    <xdr:ext cx="405111" cy="259045"/>
    <xdr:sp macro="" textlink="">
      <xdr:nvSpPr>
        <xdr:cNvPr id="90" name="有形固定資産減価償却率該当値テキスト"/>
        <xdr:cNvSpPr txBox="1"/>
      </xdr:nvSpPr>
      <xdr:spPr>
        <a:xfrm>
          <a:off x="4813300" y="570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1" name="楕円 90"/>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12609</xdr:rowOff>
    </xdr:to>
    <xdr:cxnSp macro="">
      <xdr:nvCxnSpPr>
        <xdr:cNvPr id="92" name="直線コネクタ 91"/>
        <xdr:cNvCxnSpPr/>
      </xdr:nvCxnSpPr>
      <xdr:spPr>
        <a:xfrm flipV="1">
          <a:off x="4051300" y="589987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93" name="楕円 92"/>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12609</xdr:rowOff>
    </xdr:to>
    <xdr:cxnSp macro="">
      <xdr:nvCxnSpPr>
        <xdr:cNvPr id="94" name="直線コネクタ 93"/>
        <xdr:cNvCxnSpPr/>
      </xdr:nvCxnSpPr>
      <xdr:spPr>
        <a:xfrm>
          <a:off x="3289300" y="590912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7" name="n_3aveValue有形固定資産減価償却率"/>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79936</xdr:rowOff>
    </xdr:from>
    <xdr:ext cx="405111" cy="259045"/>
    <xdr:sp macro="" textlink="">
      <xdr:nvSpPr>
        <xdr:cNvPr id="98" name="n_1mainValue有形固定資産減価償却率"/>
        <xdr:cNvSpPr txBox="1"/>
      </xdr:nvSpPr>
      <xdr:spPr>
        <a:xfrm>
          <a:off x="38360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9" name="n_2mainValue有形固定資産減価償却率"/>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債務償還可能年数算定式の分子である将来負担額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充当可能財源がマイナスとなるため、指数なし。</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1"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5806</xdr:rowOff>
    </xdr:from>
    <xdr:to>
      <xdr:col>24</xdr:col>
      <xdr:colOff>114300</xdr:colOff>
      <xdr:row>33</xdr:row>
      <xdr:rowOff>107406</xdr:rowOff>
    </xdr:to>
    <xdr:sp macro="" textlink="">
      <xdr:nvSpPr>
        <xdr:cNvPr id="72" name="楕円 71"/>
        <xdr:cNvSpPr/>
      </xdr:nvSpPr>
      <xdr:spPr>
        <a:xfrm>
          <a:off x="45847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102524</xdr:rowOff>
    </xdr:from>
    <xdr:ext cx="405111" cy="259045"/>
    <xdr:sp macro="" textlink="">
      <xdr:nvSpPr>
        <xdr:cNvPr id="73" name="【道路】&#10;有形固定資産減価償却率該当値テキスト"/>
        <xdr:cNvSpPr txBox="1"/>
      </xdr:nvSpPr>
      <xdr:spPr>
        <a:xfrm>
          <a:off x="4673600" y="558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4173</xdr:rowOff>
    </xdr:from>
    <xdr:to>
      <xdr:col>20</xdr:col>
      <xdr:colOff>38100</xdr:colOff>
      <xdr:row>33</xdr:row>
      <xdr:rowOff>105773</xdr:rowOff>
    </xdr:to>
    <xdr:sp macro="" textlink="">
      <xdr:nvSpPr>
        <xdr:cNvPr id="74" name="楕円 73"/>
        <xdr:cNvSpPr/>
      </xdr:nvSpPr>
      <xdr:spPr>
        <a:xfrm>
          <a:off x="3746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54973</xdr:rowOff>
    </xdr:from>
    <xdr:to>
      <xdr:col>24</xdr:col>
      <xdr:colOff>63500</xdr:colOff>
      <xdr:row>33</xdr:row>
      <xdr:rowOff>56606</xdr:rowOff>
    </xdr:to>
    <xdr:cxnSp macro="">
      <xdr:nvCxnSpPr>
        <xdr:cNvPr id="75" name="直線コネクタ 74"/>
        <xdr:cNvCxnSpPr/>
      </xdr:nvCxnSpPr>
      <xdr:spPr>
        <a:xfrm>
          <a:off x="3797300" y="57128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9072</xdr:rowOff>
    </xdr:from>
    <xdr:to>
      <xdr:col>15</xdr:col>
      <xdr:colOff>101600</xdr:colOff>
      <xdr:row>33</xdr:row>
      <xdr:rowOff>110672</xdr:rowOff>
    </xdr:to>
    <xdr:sp macro="" textlink="">
      <xdr:nvSpPr>
        <xdr:cNvPr id="76" name="楕円 75"/>
        <xdr:cNvSpPr/>
      </xdr:nvSpPr>
      <xdr:spPr>
        <a:xfrm>
          <a:off x="2857500" y="56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54973</xdr:rowOff>
    </xdr:from>
    <xdr:to>
      <xdr:col>19</xdr:col>
      <xdr:colOff>177800</xdr:colOff>
      <xdr:row>33</xdr:row>
      <xdr:rowOff>59872</xdr:rowOff>
    </xdr:to>
    <xdr:cxnSp macro="">
      <xdr:nvCxnSpPr>
        <xdr:cNvPr id="77" name="直線コネクタ 76"/>
        <xdr:cNvCxnSpPr/>
      </xdr:nvCxnSpPr>
      <xdr:spPr>
        <a:xfrm flipV="1">
          <a:off x="2908300" y="57128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0" name="n_3aveValue【道路】&#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122300</xdr:rowOff>
    </xdr:from>
    <xdr:ext cx="405111" cy="259045"/>
    <xdr:sp macro="" textlink="">
      <xdr:nvSpPr>
        <xdr:cNvPr id="81" name="n_1mainValue【道路】&#10;有形固定資産減価償却率"/>
        <xdr:cNvSpPr txBox="1"/>
      </xdr:nvSpPr>
      <xdr:spPr>
        <a:xfrm>
          <a:off x="35820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127199</xdr:rowOff>
    </xdr:from>
    <xdr:ext cx="405111" cy="259045"/>
    <xdr:sp macro="" textlink="">
      <xdr:nvSpPr>
        <xdr:cNvPr id="82" name="n_2mainValue【道路】&#10;有形固定資産減価償却率"/>
        <xdr:cNvSpPr txBox="1"/>
      </xdr:nvSpPr>
      <xdr:spPr>
        <a:xfrm>
          <a:off x="2705744" y="544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5" name="フローチャート: 判断 114"/>
        <xdr:cNvSpPr/>
      </xdr:nvSpPr>
      <xdr:spPr>
        <a:xfrm>
          <a:off x="7810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129331</xdr:rowOff>
    </xdr:from>
    <xdr:to>
      <xdr:col>55</xdr:col>
      <xdr:colOff>50800</xdr:colOff>
      <xdr:row>42</xdr:row>
      <xdr:rowOff>59481</xdr:rowOff>
    </xdr:to>
    <xdr:sp macro="" textlink="">
      <xdr:nvSpPr>
        <xdr:cNvPr id="121" name="楕円 120"/>
        <xdr:cNvSpPr/>
      </xdr:nvSpPr>
      <xdr:spPr>
        <a:xfrm>
          <a:off x="10426700" y="71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44258</xdr:rowOff>
    </xdr:from>
    <xdr:ext cx="534377" cy="259045"/>
    <xdr:sp macro="" textlink="">
      <xdr:nvSpPr>
        <xdr:cNvPr id="122" name="【道路】&#10;一人当たり延長該当値テキスト"/>
        <xdr:cNvSpPr txBox="1"/>
      </xdr:nvSpPr>
      <xdr:spPr>
        <a:xfrm>
          <a:off x="10515600" y="70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136149</xdr:rowOff>
    </xdr:from>
    <xdr:to>
      <xdr:col>50</xdr:col>
      <xdr:colOff>165100</xdr:colOff>
      <xdr:row>42</xdr:row>
      <xdr:rowOff>66299</xdr:rowOff>
    </xdr:to>
    <xdr:sp macro="" textlink="">
      <xdr:nvSpPr>
        <xdr:cNvPr id="123" name="楕円 122"/>
        <xdr:cNvSpPr/>
      </xdr:nvSpPr>
      <xdr:spPr>
        <a:xfrm>
          <a:off x="9588500" y="71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8681</xdr:rowOff>
    </xdr:from>
    <xdr:to>
      <xdr:col>55</xdr:col>
      <xdr:colOff>0</xdr:colOff>
      <xdr:row>42</xdr:row>
      <xdr:rowOff>15499</xdr:rowOff>
    </xdr:to>
    <xdr:cxnSp macro="">
      <xdr:nvCxnSpPr>
        <xdr:cNvPr id="124" name="直線コネクタ 123"/>
        <xdr:cNvCxnSpPr/>
      </xdr:nvCxnSpPr>
      <xdr:spPr>
        <a:xfrm flipV="1">
          <a:off x="9639300" y="7209581"/>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136709</xdr:rowOff>
    </xdr:from>
    <xdr:to>
      <xdr:col>46</xdr:col>
      <xdr:colOff>38100</xdr:colOff>
      <xdr:row>42</xdr:row>
      <xdr:rowOff>66859</xdr:rowOff>
    </xdr:to>
    <xdr:sp macro="" textlink="">
      <xdr:nvSpPr>
        <xdr:cNvPr id="125" name="楕円 124"/>
        <xdr:cNvSpPr/>
      </xdr:nvSpPr>
      <xdr:spPr>
        <a:xfrm>
          <a:off x="8699500" y="71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15499</xdr:rowOff>
    </xdr:from>
    <xdr:to>
      <xdr:col>50</xdr:col>
      <xdr:colOff>114300</xdr:colOff>
      <xdr:row>42</xdr:row>
      <xdr:rowOff>16059</xdr:rowOff>
    </xdr:to>
    <xdr:cxnSp macro="">
      <xdr:nvCxnSpPr>
        <xdr:cNvPr id="126" name="直線コネクタ 125"/>
        <xdr:cNvCxnSpPr/>
      </xdr:nvCxnSpPr>
      <xdr:spPr>
        <a:xfrm flipV="1">
          <a:off x="8750300" y="721639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10326</xdr:rowOff>
    </xdr:from>
    <xdr:ext cx="534377" cy="259045"/>
    <xdr:sp macro="" textlink="">
      <xdr:nvSpPr>
        <xdr:cNvPr id="129" name="n_3aveValue【道路】&#10;一人当たり延長"/>
        <xdr:cNvSpPr txBox="1"/>
      </xdr:nvSpPr>
      <xdr:spPr>
        <a:xfrm>
          <a:off x="7594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57426</xdr:rowOff>
    </xdr:from>
    <xdr:ext cx="534377" cy="259045"/>
    <xdr:sp macro="" textlink="">
      <xdr:nvSpPr>
        <xdr:cNvPr id="130" name="n_1mainValue【道路】&#10;一人当たり延長"/>
        <xdr:cNvSpPr txBox="1"/>
      </xdr:nvSpPr>
      <xdr:spPr>
        <a:xfrm>
          <a:off x="9359411" y="72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57986</xdr:rowOff>
    </xdr:from>
    <xdr:ext cx="534377" cy="259045"/>
    <xdr:sp macro="" textlink="">
      <xdr:nvSpPr>
        <xdr:cNvPr id="131" name="n_2mainValue【道路】&#10;一人当たり延長"/>
        <xdr:cNvSpPr txBox="1"/>
      </xdr:nvSpPr>
      <xdr:spPr>
        <a:xfrm>
          <a:off x="8483111" y="7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6" name="フローチャート: 判断 165"/>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楕円 171"/>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73"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74" name="楕円 173"/>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47353</xdr:rowOff>
    </xdr:to>
    <xdr:cxnSp macro="">
      <xdr:nvCxnSpPr>
        <xdr:cNvPr id="175" name="直線コネクタ 174"/>
        <xdr:cNvCxnSpPr/>
      </xdr:nvCxnSpPr>
      <xdr:spPr>
        <a:xfrm flipV="1">
          <a:off x="3797300" y="104894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76" name="楕円 175"/>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47353</xdr:rowOff>
    </xdr:to>
    <xdr:cxnSp macro="">
      <xdr:nvCxnSpPr>
        <xdr:cNvPr id="177" name="直線コネクタ 176"/>
        <xdr:cNvCxnSpPr/>
      </xdr:nvCxnSpPr>
      <xdr:spPr>
        <a:xfrm>
          <a:off x="2908300" y="104943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0"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181" name="n_1main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82"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13" name="フローチャート: 判断 212"/>
        <xdr:cNvSpPr/>
      </xdr:nvSpPr>
      <xdr:spPr>
        <a:xfrm>
          <a:off x="7810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59923</xdr:rowOff>
    </xdr:from>
    <xdr:to>
      <xdr:col>55</xdr:col>
      <xdr:colOff>50800</xdr:colOff>
      <xdr:row>63</xdr:row>
      <xdr:rowOff>161523</xdr:rowOff>
    </xdr:to>
    <xdr:sp macro="" textlink="">
      <xdr:nvSpPr>
        <xdr:cNvPr id="219" name="楕円 218"/>
        <xdr:cNvSpPr/>
      </xdr:nvSpPr>
      <xdr:spPr>
        <a:xfrm>
          <a:off x="10426700" y="108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146300</xdr:rowOff>
    </xdr:from>
    <xdr:ext cx="599010" cy="259045"/>
    <xdr:sp macro="" textlink="">
      <xdr:nvSpPr>
        <xdr:cNvPr id="220" name="【橋りょう・トンネル】&#10;一人当たり有形固定資産（償却資産）額該当値テキスト"/>
        <xdr:cNvSpPr txBox="1"/>
      </xdr:nvSpPr>
      <xdr:spPr>
        <a:xfrm>
          <a:off x="10515600" y="107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61967</xdr:rowOff>
    </xdr:from>
    <xdr:to>
      <xdr:col>50</xdr:col>
      <xdr:colOff>165100</xdr:colOff>
      <xdr:row>63</xdr:row>
      <xdr:rowOff>163567</xdr:rowOff>
    </xdr:to>
    <xdr:sp macro="" textlink="">
      <xdr:nvSpPr>
        <xdr:cNvPr id="221" name="楕円 220"/>
        <xdr:cNvSpPr/>
      </xdr:nvSpPr>
      <xdr:spPr>
        <a:xfrm>
          <a:off x="9588500" y="108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110723</xdr:rowOff>
    </xdr:from>
    <xdr:to>
      <xdr:col>55</xdr:col>
      <xdr:colOff>0</xdr:colOff>
      <xdr:row>63</xdr:row>
      <xdr:rowOff>112767</xdr:rowOff>
    </xdr:to>
    <xdr:cxnSp macro="">
      <xdr:nvCxnSpPr>
        <xdr:cNvPr id="222" name="直線コネクタ 221"/>
        <xdr:cNvCxnSpPr/>
      </xdr:nvCxnSpPr>
      <xdr:spPr>
        <a:xfrm flipV="1">
          <a:off x="9639300" y="10912073"/>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66877</xdr:rowOff>
    </xdr:from>
    <xdr:to>
      <xdr:col>46</xdr:col>
      <xdr:colOff>38100</xdr:colOff>
      <xdr:row>63</xdr:row>
      <xdr:rowOff>168477</xdr:rowOff>
    </xdr:to>
    <xdr:sp macro="" textlink="">
      <xdr:nvSpPr>
        <xdr:cNvPr id="223" name="楕円 222"/>
        <xdr:cNvSpPr/>
      </xdr:nvSpPr>
      <xdr:spPr>
        <a:xfrm>
          <a:off x="8699500" y="108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112767</xdr:rowOff>
    </xdr:from>
    <xdr:to>
      <xdr:col>50</xdr:col>
      <xdr:colOff>114300</xdr:colOff>
      <xdr:row>63</xdr:row>
      <xdr:rowOff>117677</xdr:rowOff>
    </xdr:to>
    <xdr:cxnSp macro="">
      <xdr:nvCxnSpPr>
        <xdr:cNvPr id="224" name="直線コネクタ 223"/>
        <xdr:cNvCxnSpPr/>
      </xdr:nvCxnSpPr>
      <xdr:spPr>
        <a:xfrm flipV="1">
          <a:off x="8750300" y="10914117"/>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45111</xdr:rowOff>
    </xdr:from>
    <xdr:ext cx="599010" cy="259045"/>
    <xdr:sp macro="" textlink="">
      <xdr:nvSpPr>
        <xdr:cNvPr id="227" name="n_3aveValue【橋りょう・トンネル】&#10;一人当たり有形固定資産（償却資産）額"/>
        <xdr:cNvSpPr txBox="1"/>
      </xdr:nvSpPr>
      <xdr:spPr>
        <a:xfrm>
          <a:off x="7561795"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154694</xdr:rowOff>
    </xdr:from>
    <xdr:ext cx="599010" cy="259045"/>
    <xdr:sp macro="" textlink="">
      <xdr:nvSpPr>
        <xdr:cNvPr id="228" name="n_1mainValue【橋りょう・トンネル】&#10;一人当たり有形固定資産（償却資産）額"/>
        <xdr:cNvSpPr txBox="1"/>
      </xdr:nvSpPr>
      <xdr:spPr>
        <a:xfrm>
          <a:off x="9327095" y="1095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159604</xdr:rowOff>
    </xdr:from>
    <xdr:ext cx="599010" cy="259045"/>
    <xdr:sp macro="" textlink="">
      <xdr:nvSpPr>
        <xdr:cNvPr id="229" name="n_2mainValue【橋りょう・トンネル】&#10;一人当たり有形固定資産（償却資産）額"/>
        <xdr:cNvSpPr txBox="1"/>
      </xdr:nvSpPr>
      <xdr:spPr>
        <a:xfrm>
          <a:off x="8450795" y="109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3" name="フローチャート: 判断 26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52070</xdr:rowOff>
    </xdr:from>
    <xdr:to>
      <xdr:col>24</xdr:col>
      <xdr:colOff>114300</xdr:colOff>
      <xdr:row>86</xdr:row>
      <xdr:rowOff>153670</xdr:rowOff>
    </xdr:to>
    <xdr:sp macro="" textlink="">
      <xdr:nvSpPr>
        <xdr:cNvPr id="269" name="楕円 268"/>
        <xdr:cNvSpPr/>
      </xdr:nvSpPr>
      <xdr:spPr>
        <a:xfrm>
          <a:off x="4584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138447</xdr:rowOff>
    </xdr:from>
    <xdr:ext cx="405111" cy="259045"/>
    <xdr:sp macro="" textlink="">
      <xdr:nvSpPr>
        <xdr:cNvPr id="270" name="【公営住宅】&#10;有形固定資産減価償却率該当値テキスト"/>
        <xdr:cNvSpPr txBox="1"/>
      </xdr:nvSpPr>
      <xdr:spPr>
        <a:xfrm>
          <a:off x="4673600" y="1471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107314</xdr:rowOff>
    </xdr:from>
    <xdr:to>
      <xdr:col>20</xdr:col>
      <xdr:colOff>38100</xdr:colOff>
      <xdr:row>87</xdr:row>
      <xdr:rowOff>37464</xdr:rowOff>
    </xdr:to>
    <xdr:sp macro="" textlink="">
      <xdr:nvSpPr>
        <xdr:cNvPr id="271" name="楕円 270"/>
        <xdr:cNvSpPr/>
      </xdr:nvSpPr>
      <xdr:spPr>
        <a:xfrm>
          <a:off x="3746500" y="14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102870</xdr:rowOff>
    </xdr:from>
    <xdr:to>
      <xdr:col>24</xdr:col>
      <xdr:colOff>63500</xdr:colOff>
      <xdr:row>86</xdr:row>
      <xdr:rowOff>158114</xdr:rowOff>
    </xdr:to>
    <xdr:cxnSp macro="">
      <xdr:nvCxnSpPr>
        <xdr:cNvPr id="272" name="直線コネクタ 271"/>
        <xdr:cNvCxnSpPr/>
      </xdr:nvCxnSpPr>
      <xdr:spPr>
        <a:xfrm flipV="1">
          <a:off x="3797300" y="1484757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145414</xdr:rowOff>
    </xdr:from>
    <xdr:to>
      <xdr:col>15</xdr:col>
      <xdr:colOff>101600</xdr:colOff>
      <xdr:row>80</xdr:row>
      <xdr:rowOff>75564</xdr:rowOff>
    </xdr:to>
    <xdr:sp macro="" textlink="">
      <xdr:nvSpPr>
        <xdr:cNvPr id="273" name="楕円 272"/>
        <xdr:cNvSpPr/>
      </xdr:nvSpPr>
      <xdr:spPr>
        <a:xfrm>
          <a:off x="2857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24764</xdr:rowOff>
    </xdr:from>
    <xdr:to>
      <xdr:col>19</xdr:col>
      <xdr:colOff>177800</xdr:colOff>
      <xdr:row>86</xdr:row>
      <xdr:rowOff>158114</xdr:rowOff>
    </xdr:to>
    <xdr:cxnSp macro="">
      <xdr:nvCxnSpPr>
        <xdr:cNvPr id="274" name="直線コネクタ 273"/>
        <xdr:cNvCxnSpPr/>
      </xdr:nvCxnSpPr>
      <xdr:spPr>
        <a:xfrm>
          <a:off x="2908300" y="13740764"/>
          <a:ext cx="889000" cy="11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7"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28591</xdr:rowOff>
    </xdr:from>
    <xdr:ext cx="405111" cy="259045"/>
    <xdr:sp macro="" textlink="">
      <xdr:nvSpPr>
        <xdr:cNvPr id="278" name="n_1mainValue【公営住宅】&#10;有形固定資産減価償却率"/>
        <xdr:cNvSpPr txBox="1"/>
      </xdr:nvSpPr>
      <xdr:spPr>
        <a:xfrm>
          <a:off x="3582044" y="1494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92091</xdr:rowOff>
    </xdr:from>
    <xdr:ext cx="405111" cy="259045"/>
    <xdr:sp macro="" textlink="">
      <xdr:nvSpPr>
        <xdr:cNvPr id="279" name="n_2mainValue【公営住宅】&#10;有形固定資産減価償却率"/>
        <xdr:cNvSpPr txBox="1"/>
      </xdr:nvSpPr>
      <xdr:spPr>
        <a:xfrm>
          <a:off x="2705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92608</xdr:rowOff>
    </xdr:from>
    <xdr:to>
      <xdr:col>41</xdr:col>
      <xdr:colOff>101600</xdr:colOff>
      <xdr:row>86</xdr:row>
      <xdr:rowOff>22758</xdr:rowOff>
    </xdr:to>
    <xdr:sp macro="" textlink="">
      <xdr:nvSpPr>
        <xdr:cNvPr id="312" name="フローチャート: 判断 311"/>
        <xdr:cNvSpPr/>
      </xdr:nvSpPr>
      <xdr:spPr>
        <a:xfrm>
          <a:off x="7810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15799</xdr:rowOff>
    </xdr:from>
    <xdr:to>
      <xdr:col>55</xdr:col>
      <xdr:colOff>50800</xdr:colOff>
      <xdr:row>86</xdr:row>
      <xdr:rowOff>117399</xdr:rowOff>
    </xdr:to>
    <xdr:sp macro="" textlink="">
      <xdr:nvSpPr>
        <xdr:cNvPr id="318" name="楕円 317"/>
        <xdr:cNvSpPr/>
      </xdr:nvSpPr>
      <xdr:spPr>
        <a:xfrm>
          <a:off x="10426700" y="147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102176</xdr:rowOff>
    </xdr:from>
    <xdr:ext cx="469744" cy="259045"/>
    <xdr:sp macro="" textlink="">
      <xdr:nvSpPr>
        <xdr:cNvPr id="319" name="【公営住宅】&#10;一人当たり面積該当値テキスト"/>
        <xdr:cNvSpPr txBox="1"/>
      </xdr:nvSpPr>
      <xdr:spPr>
        <a:xfrm>
          <a:off x="10515600" y="146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16638</xdr:rowOff>
    </xdr:from>
    <xdr:to>
      <xdr:col>50</xdr:col>
      <xdr:colOff>165100</xdr:colOff>
      <xdr:row>86</xdr:row>
      <xdr:rowOff>118238</xdr:rowOff>
    </xdr:to>
    <xdr:sp macro="" textlink="">
      <xdr:nvSpPr>
        <xdr:cNvPr id="320" name="楕円 319"/>
        <xdr:cNvSpPr/>
      </xdr:nvSpPr>
      <xdr:spPr>
        <a:xfrm>
          <a:off x="9588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66599</xdr:rowOff>
    </xdr:from>
    <xdr:to>
      <xdr:col>55</xdr:col>
      <xdr:colOff>0</xdr:colOff>
      <xdr:row>86</xdr:row>
      <xdr:rowOff>67438</xdr:rowOff>
    </xdr:to>
    <xdr:cxnSp macro="">
      <xdr:nvCxnSpPr>
        <xdr:cNvPr id="321" name="直線コネクタ 320"/>
        <xdr:cNvCxnSpPr/>
      </xdr:nvCxnSpPr>
      <xdr:spPr>
        <a:xfrm flipV="1">
          <a:off x="9639300" y="14811299"/>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25439</xdr:rowOff>
    </xdr:from>
    <xdr:to>
      <xdr:col>46</xdr:col>
      <xdr:colOff>38100</xdr:colOff>
      <xdr:row>86</xdr:row>
      <xdr:rowOff>127039</xdr:rowOff>
    </xdr:to>
    <xdr:sp macro="" textlink="">
      <xdr:nvSpPr>
        <xdr:cNvPr id="322" name="楕円 321"/>
        <xdr:cNvSpPr/>
      </xdr:nvSpPr>
      <xdr:spPr>
        <a:xfrm>
          <a:off x="8699500" y="14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67438</xdr:rowOff>
    </xdr:from>
    <xdr:to>
      <xdr:col>50</xdr:col>
      <xdr:colOff>114300</xdr:colOff>
      <xdr:row>86</xdr:row>
      <xdr:rowOff>76239</xdr:rowOff>
    </xdr:to>
    <xdr:cxnSp macro="">
      <xdr:nvCxnSpPr>
        <xdr:cNvPr id="323" name="直線コネクタ 322"/>
        <xdr:cNvCxnSpPr/>
      </xdr:nvCxnSpPr>
      <xdr:spPr>
        <a:xfrm flipV="1">
          <a:off x="8750300" y="1481213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39285</xdr:rowOff>
    </xdr:from>
    <xdr:ext cx="469744" cy="259045"/>
    <xdr:sp macro="" textlink="">
      <xdr:nvSpPr>
        <xdr:cNvPr id="326" name="n_3aveValue【公営住宅】&#10;一人当たり面積"/>
        <xdr:cNvSpPr txBox="1"/>
      </xdr:nvSpPr>
      <xdr:spPr>
        <a:xfrm>
          <a:off x="7626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109365</xdr:rowOff>
    </xdr:from>
    <xdr:ext cx="469744" cy="259045"/>
    <xdr:sp macro="" textlink="">
      <xdr:nvSpPr>
        <xdr:cNvPr id="327" name="n_1mainValue【公営住宅】&#10;一人当たり面積"/>
        <xdr:cNvSpPr txBox="1"/>
      </xdr:nvSpPr>
      <xdr:spPr>
        <a:xfrm>
          <a:off x="93917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118166</xdr:rowOff>
    </xdr:from>
    <xdr:ext cx="469744" cy="259045"/>
    <xdr:sp macro="" textlink="">
      <xdr:nvSpPr>
        <xdr:cNvPr id="328" name="n_2mainValue【公営住宅】&#10;一人当たり面積"/>
        <xdr:cNvSpPr txBox="1"/>
      </xdr:nvSpPr>
      <xdr:spPr>
        <a:xfrm>
          <a:off x="8515427" y="1486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75" name="【認定こども園・幼稚園・保育所】&#10;有形固定資産減価償却率平均値テキスト"/>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79" name="フローチャート: 判断 378"/>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385" name="楕円 384"/>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386" name="【認定こども園・幼稚園・保育所】&#10;有形固定資産減価償却率該当値テキスト"/>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387" name="楕円 386"/>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39</xdr:row>
      <xdr:rowOff>61504</xdr:rowOff>
    </xdr:to>
    <xdr:cxnSp macro="">
      <xdr:nvCxnSpPr>
        <xdr:cNvPr id="388" name="直線コネクタ 387"/>
        <xdr:cNvCxnSpPr/>
      </xdr:nvCxnSpPr>
      <xdr:spPr>
        <a:xfrm>
          <a:off x="15481300" y="6339840"/>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楕円 388"/>
        <xdr:cNvSpPr/>
      </xdr:nvSpPr>
      <xdr:spPr>
        <a:xfrm>
          <a:off x="14541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17417</xdr:rowOff>
    </xdr:to>
    <xdr:cxnSp macro="">
      <xdr:nvCxnSpPr>
        <xdr:cNvPr id="390" name="直線コネクタ 389"/>
        <xdr:cNvCxnSpPr/>
      </xdr:nvCxnSpPr>
      <xdr:spPr>
        <a:xfrm flipV="1">
          <a:off x="14592300" y="63398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93" name="n_3ave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394" name="n_1mainValue【認定こども園・幼稚園・保育所】&#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395" name="n_2mainValue【認定こども園・幼稚園・保育所】&#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30" name="フローチャート: 判断 42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168003</xdr:rowOff>
    </xdr:from>
    <xdr:to>
      <xdr:col>116</xdr:col>
      <xdr:colOff>114300</xdr:colOff>
      <xdr:row>41</xdr:row>
      <xdr:rowOff>98153</xdr:rowOff>
    </xdr:to>
    <xdr:sp macro="" textlink="">
      <xdr:nvSpPr>
        <xdr:cNvPr id="436" name="楕円 435"/>
        <xdr:cNvSpPr/>
      </xdr:nvSpPr>
      <xdr:spPr>
        <a:xfrm>
          <a:off x="22110700" y="70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82930</xdr:rowOff>
    </xdr:from>
    <xdr:ext cx="469744" cy="259045"/>
    <xdr:sp macro="" textlink="">
      <xdr:nvSpPr>
        <xdr:cNvPr id="437" name="【認定こども園・幼稚園・保育所】&#10;一人当たり面積該当値テキスト"/>
        <xdr:cNvSpPr txBox="1"/>
      </xdr:nvSpPr>
      <xdr:spPr>
        <a:xfrm>
          <a:off x="22199600" y="694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119017</xdr:rowOff>
    </xdr:from>
    <xdr:to>
      <xdr:col>112</xdr:col>
      <xdr:colOff>38100</xdr:colOff>
      <xdr:row>41</xdr:row>
      <xdr:rowOff>49167</xdr:rowOff>
    </xdr:to>
    <xdr:sp macro="" textlink="">
      <xdr:nvSpPr>
        <xdr:cNvPr id="438" name="楕円 437"/>
        <xdr:cNvSpPr/>
      </xdr:nvSpPr>
      <xdr:spPr>
        <a:xfrm>
          <a:off x="212725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169817</xdr:rowOff>
    </xdr:from>
    <xdr:to>
      <xdr:col>116</xdr:col>
      <xdr:colOff>63500</xdr:colOff>
      <xdr:row>41</xdr:row>
      <xdr:rowOff>47353</xdr:rowOff>
    </xdr:to>
    <xdr:cxnSp macro="">
      <xdr:nvCxnSpPr>
        <xdr:cNvPr id="439" name="直線コネクタ 438"/>
        <xdr:cNvCxnSpPr/>
      </xdr:nvCxnSpPr>
      <xdr:spPr>
        <a:xfrm>
          <a:off x="21323300" y="70278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125549</xdr:rowOff>
    </xdr:from>
    <xdr:to>
      <xdr:col>107</xdr:col>
      <xdr:colOff>101600</xdr:colOff>
      <xdr:row>41</xdr:row>
      <xdr:rowOff>55699</xdr:rowOff>
    </xdr:to>
    <xdr:sp macro="" textlink="">
      <xdr:nvSpPr>
        <xdr:cNvPr id="440" name="楕円 439"/>
        <xdr:cNvSpPr/>
      </xdr:nvSpPr>
      <xdr:spPr>
        <a:xfrm>
          <a:off x="20383500" y="69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169817</xdr:rowOff>
    </xdr:from>
    <xdr:to>
      <xdr:col>111</xdr:col>
      <xdr:colOff>177800</xdr:colOff>
      <xdr:row>41</xdr:row>
      <xdr:rowOff>4899</xdr:rowOff>
    </xdr:to>
    <xdr:cxnSp macro="">
      <xdr:nvCxnSpPr>
        <xdr:cNvPr id="441" name="直線コネクタ 440"/>
        <xdr:cNvCxnSpPr/>
      </xdr:nvCxnSpPr>
      <xdr:spPr>
        <a:xfrm flipV="1">
          <a:off x="20434300" y="70278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44" name="n_3aveValue【認定こども園・幼稚園・保育所】&#10;一人当たり面積"/>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40294</xdr:rowOff>
    </xdr:from>
    <xdr:ext cx="469744" cy="259045"/>
    <xdr:sp macro="" textlink="">
      <xdr:nvSpPr>
        <xdr:cNvPr id="445" name="n_1mainValue【認定こども園・幼稚園・保育所】&#10;一人当たり面積"/>
        <xdr:cNvSpPr txBox="1"/>
      </xdr:nvSpPr>
      <xdr:spPr>
        <a:xfrm>
          <a:off x="21075727" y="70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46826</xdr:rowOff>
    </xdr:from>
    <xdr:ext cx="469744" cy="259045"/>
    <xdr:sp macro="" textlink="">
      <xdr:nvSpPr>
        <xdr:cNvPr id="446" name="n_2mainValue【認定こども園・幼稚園・保育所】&#10;一人当たり面積"/>
        <xdr:cNvSpPr txBox="1"/>
      </xdr:nvSpPr>
      <xdr:spPr>
        <a:xfrm>
          <a:off x="20199427" y="707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123916</xdr:rowOff>
    </xdr:from>
    <xdr:to>
      <xdr:col>72</xdr:col>
      <xdr:colOff>38100</xdr:colOff>
      <xdr:row>59</xdr:row>
      <xdr:rowOff>54066</xdr:rowOff>
    </xdr:to>
    <xdr:sp macro="" textlink="">
      <xdr:nvSpPr>
        <xdr:cNvPr id="481" name="フローチャート: 判断 480"/>
        <xdr:cNvSpPr/>
      </xdr:nvSpPr>
      <xdr:spPr>
        <a:xfrm>
          <a:off x="13652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487" name="楕円 486"/>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488" name="【学校施設】&#10;有形固定資産減価償却率該当値テキスト"/>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76563</xdr:rowOff>
    </xdr:from>
    <xdr:to>
      <xdr:col>81</xdr:col>
      <xdr:colOff>101600</xdr:colOff>
      <xdr:row>58</xdr:row>
      <xdr:rowOff>6713</xdr:rowOff>
    </xdr:to>
    <xdr:sp macro="" textlink="">
      <xdr:nvSpPr>
        <xdr:cNvPr id="489" name="楕円 488"/>
        <xdr:cNvSpPr/>
      </xdr:nvSpPr>
      <xdr:spPr>
        <a:xfrm>
          <a:off x="1543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127363</xdr:rowOff>
    </xdr:from>
    <xdr:to>
      <xdr:col>85</xdr:col>
      <xdr:colOff>127000</xdr:colOff>
      <xdr:row>57</xdr:row>
      <xdr:rowOff>135527</xdr:rowOff>
    </xdr:to>
    <xdr:cxnSp macro="">
      <xdr:nvCxnSpPr>
        <xdr:cNvPr id="490" name="直線コネクタ 489"/>
        <xdr:cNvCxnSpPr/>
      </xdr:nvCxnSpPr>
      <xdr:spPr>
        <a:xfrm>
          <a:off x="15481300" y="990001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107587</xdr:rowOff>
    </xdr:from>
    <xdr:to>
      <xdr:col>76</xdr:col>
      <xdr:colOff>165100</xdr:colOff>
      <xdr:row>58</xdr:row>
      <xdr:rowOff>37737</xdr:rowOff>
    </xdr:to>
    <xdr:sp macro="" textlink="">
      <xdr:nvSpPr>
        <xdr:cNvPr id="491" name="楕円 490"/>
        <xdr:cNvSpPr/>
      </xdr:nvSpPr>
      <xdr:spPr>
        <a:xfrm>
          <a:off x="14541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127363</xdr:rowOff>
    </xdr:from>
    <xdr:to>
      <xdr:col>81</xdr:col>
      <xdr:colOff>50800</xdr:colOff>
      <xdr:row>57</xdr:row>
      <xdr:rowOff>158387</xdr:rowOff>
    </xdr:to>
    <xdr:cxnSp macro="">
      <xdr:nvCxnSpPr>
        <xdr:cNvPr id="492" name="直線コネクタ 491"/>
        <xdr:cNvCxnSpPr/>
      </xdr:nvCxnSpPr>
      <xdr:spPr>
        <a:xfrm flipV="1">
          <a:off x="14592300" y="99000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70593</xdr:rowOff>
    </xdr:from>
    <xdr:ext cx="405111" cy="259045"/>
    <xdr:sp macro="" textlink="">
      <xdr:nvSpPr>
        <xdr:cNvPr id="495" name="n_3aveValue【学校施設】&#10;有形固定資産減価償却率"/>
        <xdr:cNvSpPr txBox="1"/>
      </xdr:nvSpPr>
      <xdr:spPr>
        <a:xfrm>
          <a:off x="13500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23240</xdr:rowOff>
    </xdr:from>
    <xdr:ext cx="405111" cy="259045"/>
    <xdr:sp macro="" textlink="">
      <xdr:nvSpPr>
        <xdr:cNvPr id="496" name="n_1mainValue【学校施設】&#10;有形固定資産減価償却率"/>
        <xdr:cNvSpPr txBox="1"/>
      </xdr:nvSpPr>
      <xdr:spPr>
        <a:xfrm>
          <a:off x="15266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54264</xdr:rowOff>
    </xdr:from>
    <xdr:ext cx="405111" cy="259045"/>
    <xdr:sp macro="" textlink="">
      <xdr:nvSpPr>
        <xdr:cNvPr id="497" name="n_2mainValue【学校施設】&#10;有形固定資産減価償却率"/>
        <xdr:cNvSpPr txBox="1"/>
      </xdr:nvSpPr>
      <xdr:spPr>
        <a:xfrm>
          <a:off x="14389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127606</xdr:rowOff>
    </xdr:from>
    <xdr:to>
      <xdr:col>102</xdr:col>
      <xdr:colOff>165100</xdr:colOff>
      <xdr:row>64</xdr:row>
      <xdr:rowOff>57756</xdr:rowOff>
    </xdr:to>
    <xdr:sp macro="" textlink="">
      <xdr:nvSpPr>
        <xdr:cNvPr id="532" name="フローチャート: 判断 531"/>
        <xdr:cNvSpPr/>
      </xdr:nvSpPr>
      <xdr:spPr>
        <a:xfrm>
          <a:off x="19494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17094</xdr:rowOff>
    </xdr:from>
    <xdr:to>
      <xdr:col>116</xdr:col>
      <xdr:colOff>114300</xdr:colOff>
      <xdr:row>64</xdr:row>
      <xdr:rowOff>118694</xdr:rowOff>
    </xdr:to>
    <xdr:sp macro="" textlink="">
      <xdr:nvSpPr>
        <xdr:cNvPr id="538" name="楕円 537"/>
        <xdr:cNvSpPr/>
      </xdr:nvSpPr>
      <xdr:spPr>
        <a:xfrm>
          <a:off x="22110700" y="109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103471</xdr:rowOff>
    </xdr:from>
    <xdr:ext cx="469744" cy="259045"/>
    <xdr:sp macro="" textlink="">
      <xdr:nvSpPr>
        <xdr:cNvPr id="539" name="【学校施設】&#10;一人当たり面積該当値テキスト"/>
        <xdr:cNvSpPr txBox="1"/>
      </xdr:nvSpPr>
      <xdr:spPr>
        <a:xfrm>
          <a:off x="22199600" y="109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20066</xdr:rowOff>
    </xdr:from>
    <xdr:to>
      <xdr:col>112</xdr:col>
      <xdr:colOff>38100</xdr:colOff>
      <xdr:row>64</xdr:row>
      <xdr:rowOff>121666</xdr:rowOff>
    </xdr:to>
    <xdr:sp macro="" textlink="">
      <xdr:nvSpPr>
        <xdr:cNvPr id="540" name="楕円 539"/>
        <xdr:cNvSpPr/>
      </xdr:nvSpPr>
      <xdr:spPr>
        <a:xfrm>
          <a:off x="21272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67894</xdr:rowOff>
    </xdr:from>
    <xdr:to>
      <xdr:col>116</xdr:col>
      <xdr:colOff>63500</xdr:colOff>
      <xdr:row>64</xdr:row>
      <xdr:rowOff>70866</xdr:rowOff>
    </xdr:to>
    <xdr:cxnSp macro="">
      <xdr:nvCxnSpPr>
        <xdr:cNvPr id="541" name="直線コネクタ 540"/>
        <xdr:cNvCxnSpPr/>
      </xdr:nvCxnSpPr>
      <xdr:spPr>
        <a:xfrm flipV="1">
          <a:off x="21323300" y="1104069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21536</xdr:rowOff>
    </xdr:from>
    <xdr:to>
      <xdr:col>107</xdr:col>
      <xdr:colOff>101600</xdr:colOff>
      <xdr:row>64</xdr:row>
      <xdr:rowOff>123136</xdr:rowOff>
    </xdr:to>
    <xdr:sp macro="" textlink="">
      <xdr:nvSpPr>
        <xdr:cNvPr id="542" name="楕円 541"/>
        <xdr:cNvSpPr/>
      </xdr:nvSpPr>
      <xdr:spPr>
        <a:xfrm>
          <a:off x="20383500" y="10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70866</xdr:rowOff>
    </xdr:from>
    <xdr:to>
      <xdr:col>111</xdr:col>
      <xdr:colOff>177800</xdr:colOff>
      <xdr:row>64</xdr:row>
      <xdr:rowOff>72336</xdr:rowOff>
    </xdr:to>
    <xdr:cxnSp macro="">
      <xdr:nvCxnSpPr>
        <xdr:cNvPr id="543" name="直線コネクタ 542"/>
        <xdr:cNvCxnSpPr/>
      </xdr:nvCxnSpPr>
      <xdr:spPr>
        <a:xfrm flipV="1">
          <a:off x="20434300" y="110436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74283</xdr:rowOff>
    </xdr:from>
    <xdr:ext cx="469744" cy="259045"/>
    <xdr:sp macro="" textlink="">
      <xdr:nvSpPr>
        <xdr:cNvPr id="546" name="n_3aveValue【学校施設】&#10;一人当たり面積"/>
        <xdr:cNvSpPr txBox="1"/>
      </xdr:nvSpPr>
      <xdr:spPr>
        <a:xfrm>
          <a:off x="19310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112793</xdr:rowOff>
    </xdr:from>
    <xdr:ext cx="469744" cy="259045"/>
    <xdr:sp macro="" textlink="">
      <xdr:nvSpPr>
        <xdr:cNvPr id="547" name="n_1mainValue【学校施設】&#10;一人当たり面積"/>
        <xdr:cNvSpPr txBox="1"/>
      </xdr:nvSpPr>
      <xdr:spPr>
        <a:xfrm>
          <a:off x="21075727" y="110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114263</xdr:rowOff>
    </xdr:from>
    <xdr:ext cx="469744" cy="259045"/>
    <xdr:sp macro="" textlink="">
      <xdr:nvSpPr>
        <xdr:cNvPr id="548" name="n_2mainValue【学校施設】&#10;一人当たり面積"/>
        <xdr:cNvSpPr txBox="1"/>
      </xdr:nvSpPr>
      <xdr:spPr>
        <a:xfrm>
          <a:off x="20199427" y="110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4" name="直線コネクタ 57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5"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6" name="直線コネクタ 57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79" name="【児童館】&#10;有形固定資産減価償却率平均値テキスト"/>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80" name="フローチャート: 判断 579"/>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81" name="フローチャート: 判断 580"/>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82" name="フローチャート: 判断 58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583" name="フローチャート: 判断 582"/>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145687</xdr:rowOff>
    </xdr:from>
    <xdr:to>
      <xdr:col>85</xdr:col>
      <xdr:colOff>177800</xdr:colOff>
      <xdr:row>79</xdr:row>
      <xdr:rowOff>75837</xdr:rowOff>
    </xdr:to>
    <xdr:sp macro="" textlink="">
      <xdr:nvSpPr>
        <xdr:cNvPr id="589" name="楕円 588"/>
        <xdr:cNvSpPr/>
      </xdr:nvSpPr>
      <xdr:spPr>
        <a:xfrm>
          <a:off x="162687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168564</xdr:rowOff>
    </xdr:from>
    <xdr:ext cx="405111" cy="259045"/>
    <xdr:sp macro="" textlink="">
      <xdr:nvSpPr>
        <xdr:cNvPr id="590" name="【児童館】&#10;有形固定資産減価償却率該当値テキスト"/>
        <xdr:cNvSpPr txBox="1"/>
      </xdr:nvSpPr>
      <xdr:spPr>
        <a:xfrm>
          <a:off x="16357600"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16692</xdr:rowOff>
    </xdr:from>
    <xdr:to>
      <xdr:col>81</xdr:col>
      <xdr:colOff>101600</xdr:colOff>
      <xdr:row>79</xdr:row>
      <xdr:rowOff>118292</xdr:rowOff>
    </xdr:to>
    <xdr:sp macro="" textlink="">
      <xdr:nvSpPr>
        <xdr:cNvPr id="591" name="楕円 590"/>
        <xdr:cNvSpPr/>
      </xdr:nvSpPr>
      <xdr:spPr>
        <a:xfrm>
          <a:off x="15430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25037</xdr:rowOff>
    </xdr:from>
    <xdr:to>
      <xdr:col>85</xdr:col>
      <xdr:colOff>127000</xdr:colOff>
      <xdr:row>79</xdr:row>
      <xdr:rowOff>67492</xdr:rowOff>
    </xdr:to>
    <xdr:cxnSp macro="">
      <xdr:nvCxnSpPr>
        <xdr:cNvPr id="592" name="直線コネクタ 591"/>
        <xdr:cNvCxnSpPr/>
      </xdr:nvCxnSpPr>
      <xdr:spPr>
        <a:xfrm flipV="1">
          <a:off x="15481300" y="135695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57513</xdr:rowOff>
    </xdr:from>
    <xdr:to>
      <xdr:col>76</xdr:col>
      <xdr:colOff>165100</xdr:colOff>
      <xdr:row>79</xdr:row>
      <xdr:rowOff>159113</xdr:rowOff>
    </xdr:to>
    <xdr:sp macro="" textlink="">
      <xdr:nvSpPr>
        <xdr:cNvPr id="593" name="楕円 592"/>
        <xdr:cNvSpPr/>
      </xdr:nvSpPr>
      <xdr:spPr>
        <a:xfrm>
          <a:off x="14541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67492</xdr:rowOff>
    </xdr:from>
    <xdr:to>
      <xdr:col>81</xdr:col>
      <xdr:colOff>50800</xdr:colOff>
      <xdr:row>79</xdr:row>
      <xdr:rowOff>108313</xdr:rowOff>
    </xdr:to>
    <xdr:cxnSp macro="">
      <xdr:nvCxnSpPr>
        <xdr:cNvPr id="594" name="直線コネクタ 593"/>
        <xdr:cNvCxnSpPr/>
      </xdr:nvCxnSpPr>
      <xdr:spPr>
        <a:xfrm flipV="1">
          <a:off x="14592300" y="136120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95" name="n_1aveValue【児童館】&#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596" name="n_2aveValue【児童館】&#10;有形固定資産減価償却率"/>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597" name="n_3aveValue【児童館】&#10;有形固定資産減価償却率"/>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134819</xdr:rowOff>
    </xdr:from>
    <xdr:ext cx="405111" cy="259045"/>
    <xdr:sp macro="" textlink="">
      <xdr:nvSpPr>
        <xdr:cNvPr id="598" name="n_1mainValue【児童館】&#10;有形固定資産減価償却率"/>
        <xdr:cNvSpPr txBox="1"/>
      </xdr:nvSpPr>
      <xdr:spPr>
        <a:xfrm>
          <a:off x="152660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4190</xdr:rowOff>
    </xdr:from>
    <xdr:ext cx="405111" cy="259045"/>
    <xdr:sp macro="" textlink="">
      <xdr:nvSpPr>
        <xdr:cNvPr id="599" name="n_2mainValue【児童館】&#10;有形固定資産減価償却率"/>
        <xdr:cNvSpPr txBox="1"/>
      </xdr:nvSpPr>
      <xdr:spPr>
        <a:xfrm>
          <a:off x="14389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23" name="直線コネクタ 622"/>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24"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25" name="直線コネクタ 624"/>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26"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27" name="直線コネクタ 626"/>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28" name="【児童館】&#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9" name="フローチャート: 判断 62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31" name="フローチャート: 判断 63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32" name="フローチャート: 判断 631"/>
        <xdr:cNvSpPr/>
      </xdr:nvSpPr>
      <xdr:spPr>
        <a:xfrm>
          <a:off x="19494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38" name="楕円 637"/>
        <xdr:cNvSpPr/>
      </xdr:nvSpPr>
      <xdr:spPr>
        <a:xfrm>
          <a:off x="22110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81297</xdr:rowOff>
    </xdr:from>
    <xdr:ext cx="469744" cy="259045"/>
    <xdr:sp macro="" textlink="">
      <xdr:nvSpPr>
        <xdr:cNvPr id="639" name="【児童館】&#10;一人当たり面積該当値テキスト"/>
        <xdr:cNvSpPr txBox="1"/>
      </xdr:nvSpPr>
      <xdr:spPr>
        <a:xfrm>
          <a:off x="22199600" y="144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40" name="楕円 639"/>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49530</xdr:rowOff>
    </xdr:to>
    <xdr:cxnSp macro="">
      <xdr:nvCxnSpPr>
        <xdr:cNvPr id="641" name="直線コネクタ 640"/>
        <xdr:cNvCxnSpPr/>
      </xdr:nvCxnSpPr>
      <xdr:spPr>
        <a:xfrm flipV="1">
          <a:off x="21323300" y="1461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642" name="楕円 641"/>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53339</xdr:rowOff>
    </xdr:to>
    <xdr:cxnSp macro="">
      <xdr:nvCxnSpPr>
        <xdr:cNvPr id="643" name="直線コネクタ 642"/>
        <xdr:cNvCxnSpPr/>
      </xdr:nvCxnSpPr>
      <xdr:spPr>
        <a:xfrm flipV="1">
          <a:off x="20434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44" name="n_1ave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4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29227</xdr:rowOff>
    </xdr:from>
    <xdr:ext cx="469744" cy="259045"/>
    <xdr:sp macro="" textlink="">
      <xdr:nvSpPr>
        <xdr:cNvPr id="646" name="n_3aveValue【児童館】&#10;一人当たり面積"/>
        <xdr:cNvSpPr txBox="1"/>
      </xdr:nvSpPr>
      <xdr:spPr>
        <a:xfrm>
          <a:off x="19310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47"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95266</xdr:rowOff>
    </xdr:from>
    <xdr:ext cx="469744" cy="259045"/>
    <xdr:sp macro="" textlink="">
      <xdr:nvSpPr>
        <xdr:cNvPr id="648" name="n_2mainValue【児童館】&#10;一人当たり面積"/>
        <xdr:cNvSpPr txBox="1"/>
      </xdr:nvSpPr>
      <xdr:spPr>
        <a:xfrm>
          <a:off x="20199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類似団体と比較して特に有形固定資産減価償却比率が高くなっている施設は、道路、学校施設、児童館である。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、老朽化に伴い、修繕が必要な箇所が増えていくことが予想されるため、日常的なパトロールを実施し、効率的な維持管理に努めていく。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公共施設等総合管理計画において、主な利用者である児童・生徒の帰還状況等を確認しながら、需要に対する適正な規模の確保のために、多面的な活用や統廃合、譲渡を含め整備のあり方を検討していくことと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認定こども園の整備が平成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年度に完了した</a:t>
          </a:r>
          <a:r>
            <a:rPr kumimoji="1" lang="ja-JP" altLang="en-US" sz="1100">
              <a:solidFill>
                <a:schemeClr val="dk1"/>
              </a:solidFill>
              <a:effectLst/>
              <a:latin typeface="+mn-lt"/>
              <a:ea typeface="+mn-ea"/>
              <a:cs typeface="+mn-cs"/>
            </a:rPr>
            <a:t>ことで、有形固定資産減価償却率が大きく減少している。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4" name="フローチャート: 判断 63"/>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0" name="楕円 69"/>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1" name="【図書館】&#10;有形固定資産減価償却率該当値テキスト"/>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2" name="楕円 71"/>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57150</xdr:rowOff>
    </xdr:to>
    <xdr:cxnSp macro="">
      <xdr:nvCxnSpPr>
        <xdr:cNvPr id="73" name="直線コネクタ 72"/>
        <xdr:cNvCxnSpPr/>
      </xdr:nvCxnSpPr>
      <xdr:spPr>
        <a:xfrm flipV="1">
          <a:off x="3797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4" name="楕円 73"/>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95250</xdr:rowOff>
    </xdr:to>
    <xdr:cxnSp macro="">
      <xdr:nvCxnSpPr>
        <xdr:cNvPr id="75" name="直線コネクタ 74"/>
        <xdr:cNvCxnSpPr/>
      </xdr:nvCxnSpPr>
      <xdr:spPr>
        <a:xfrm flipV="1">
          <a:off x="2908300" y="674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6" name="n_1aveValue【図書館】&#10;有形固定資産減価償却率"/>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7"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8"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79" name="n_1mainValue【図書館】&#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80" name="n_2mainValue【図書館】&#10;有形固定資産減価償却率"/>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145415</xdr:rowOff>
    </xdr:from>
    <xdr:to>
      <xdr:col>41</xdr:col>
      <xdr:colOff>101600</xdr:colOff>
      <xdr:row>40</xdr:row>
      <xdr:rowOff>75565</xdr:rowOff>
    </xdr:to>
    <xdr:sp macro="" textlink="">
      <xdr:nvSpPr>
        <xdr:cNvPr id="113" name="フローチャート: 判断 112"/>
        <xdr:cNvSpPr/>
      </xdr:nvSpPr>
      <xdr:spPr>
        <a:xfrm>
          <a:off x="7810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92075</xdr:rowOff>
    </xdr:from>
    <xdr:to>
      <xdr:col>55</xdr:col>
      <xdr:colOff>50800</xdr:colOff>
      <xdr:row>41</xdr:row>
      <xdr:rowOff>22225</xdr:rowOff>
    </xdr:to>
    <xdr:sp macro="" textlink="">
      <xdr:nvSpPr>
        <xdr:cNvPr id="119" name="楕円 118"/>
        <xdr:cNvSpPr/>
      </xdr:nvSpPr>
      <xdr:spPr>
        <a:xfrm>
          <a:off x="10426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70502</xdr:rowOff>
    </xdr:from>
    <xdr:ext cx="469744" cy="259045"/>
    <xdr:sp macro="" textlink="">
      <xdr:nvSpPr>
        <xdr:cNvPr id="120" name="【図書館】&#10;一人当たり面積該当値テキスト"/>
        <xdr:cNvSpPr txBox="1"/>
      </xdr:nvSpPr>
      <xdr:spPr>
        <a:xfrm>
          <a:off x="10515600"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95885</xdr:rowOff>
    </xdr:from>
    <xdr:to>
      <xdr:col>50</xdr:col>
      <xdr:colOff>165100</xdr:colOff>
      <xdr:row>41</xdr:row>
      <xdr:rowOff>26035</xdr:rowOff>
    </xdr:to>
    <xdr:sp macro="" textlink="">
      <xdr:nvSpPr>
        <xdr:cNvPr id="121" name="楕円 120"/>
        <xdr:cNvSpPr/>
      </xdr:nvSpPr>
      <xdr:spPr>
        <a:xfrm>
          <a:off x="9588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142875</xdr:rowOff>
    </xdr:from>
    <xdr:to>
      <xdr:col>55</xdr:col>
      <xdr:colOff>0</xdr:colOff>
      <xdr:row>40</xdr:row>
      <xdr:rowOff>146685</xdr:rowOff>
    </xdr:to>
    <xdr:cxnSp macro="">
      <xdr:nvCxnSpPr>
        <xdr:cNvPr id="122" name="直線コネクタ 121"/>
        <xdr:cNvCxnSpPr/>
      </xdr:nvCxnSpPr>
      <xdr:spPr>
        <a:xfrm flipV="1">
          <a:off x="9639300" y="7000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楕円 122"/>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146685</xdr:rowOff>
    </xdr:from>
    <xdr:to>
      <xdr:col>50</xdr:col>
      <xdr:colOff>114300</xdr:colOff>
      <xdr:row>40</xdr:row>
      <xdr:rowOff>152400</xdr:rowOff>
    </xdr:to>
    <xdr:cxnSp macro="">
      <xdr:nvCxnSpPr>
        <xdr:cNvPr id="124" name="直線コネクタ 123"/>
        <xdr:cNvCxnSpPr/>
      </xdr:nvCxnSpPr>
      <xdr:spPr>
        <a:xfrm flipV="1">
          <a:off x="8750300" y="7004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6"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92092</xdr:rowOff>
    </xdr:from>
    <xdr:ext cx="469744" cy="259045"/>
    <xdr:sp macro="" textlink="">
      <xdr:nvSpPr>
        <xdr:cNvPr id="127" name="n_3aveValue【図書館】&#10;一人当たり面積"/>
        <xdr:cNvSpPr txBox="1"/>
      </xdr:nvSpPr>
      <xdr:spPr>
        <a:xfrm>
          <a:off x="7626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17162</xdr:rowOff>
    </xdr:from>
    <xdr:ext cx="469744" cy="259045"/>
    <xdr:sp macro="" textlink="">
      <xdr:nvSpPr>
        <xdr:cNvPr id="128" name="n_1mainValue【図書館】&#10;一人当たり面積"/>
        <xdr:cNvSpPr txBox="1"/>
      </xdr:nvSpPr>
      <xdr:spPr>
        <a:xfrm>
          <a:off x="9391727" y="70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29"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63" name="フローチャート: 判断 16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69" name="楕円 168"/>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70" name="【体育館・プール】&#10;有形固定資産減価償却率該当値テキスト"/>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1" name="楕円 17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148590</xdr:rowOff>
    </xdr:to>
    <xdr:cxnSp macro="">
      <xdr:nvCxnSpPr>
        <xdr:cNvPr id="172" name="直線コネクタ 171"/>
        <xdr:cNvCxnSpPr/>
      </xdr:nvCxnSpPr>
      <xdr:spPr>
        <a:xfrm flipV="1">
          <a:off x="3797300" y="9879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73" name="楕円 17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19050</xdr:rowOff>
    </xdr:to>
    <xdr:cxnSp macro="">
      <xdr:nvCxnSpPr>
        <xdr:cNvPr id="174" name="直線コネクタ 173"/>
        <xdr:cNvCxnSpPr/>
      </xdr:nvCxnSpPr>
      <xdr:spPr>
        <a:xfrm flipV="1">
          <a:off x="2908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177"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78" name="n_1mainValue【体育館・プー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79"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120486</xdr:rowOff>
    </xdr:from>
    <xdr:to>
      <xdr:col>41</xdr:col>
      <xdr:colOff>101600</xdr:colOff>
      <xdr:row>64</xdr:row>
      <xdr:rowOff>50636</xdr:rowOff>
    </xdr:to>
    <xdr:sp macro="" textlink="">
      <xdr:nvSpPr>
        <xdr:cNvPr id="214" name="フローチャート: 判断 213"/>
        <xdr:cNvSpPr/>
      </xdr:nvSpPr>
      <xdr:spPr>
        <a:xfrm>
          <a:off x="7810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34272</xdr:rowOff>
    </xdr:from>
    <xdr:to>
      <xdr:col>55</xdr:col>
      <xdr:colOff>50800</xdr:colOff>
      <xdr:row>64</xdr:row>
      <xdr:rowOff>135872</xdr:rowOff>
    </xdr:to>
    <xdr:sp macro="" textlink="">
      <xdr:nvSpPr>
        <xdr:cNvPr id="220" name="楕円 219"/>
        <xdr:cNvSpPr/>
      </xdr:nvSpPr>
      <xdr:spPr>
        <a:xfrm>
          <a:off x="10426700" y="110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120649</xdr:rowOff>
    </xdr:from>
    <xdr:ext cx="469744" cy="259045"/>
    <xdr:sp macro="" textlink="">
      <xdr:nvSpPr>
        <xdr:cNvPr id="221" name="【体育館・プール】&#10;一人当たり面積該当値テキスト"/>
        <xdr:cNvSpPr txBox="1"/>
      </xdr:nvSpPr>
      <xdr:spPr>
        <a:xfrm>
          <a:off x="10515600" y="109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34925</xdr:rowOff>
    </xdr:from>
    <xdr:to>
      <xdr:col>50</xdr:col>
      <xdr:colOff>165100</xdr:colOff>
      <xdr:row>64</xdr:row>
      <xdr:rowOff>136525</xdr:rowOff>
    </xdr:to>
    <xdr:sp macro="" textlink="">
      <xdr:nvSpPr>
        <xdr:cNvPr id="222" name="楕円 221"/>
        <xdr:cNvSpPr/>
      </xdr:nvSpPr>
      <xdr:spPr>
        <a:xfrm>
          <a:off x="9588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85072</xdr:rowOff>
    </xdr:from>
    <xdr:to>
      <xdr:col>55</xdr:col>
      <xdr:colOff>0</xdr:colOff>
      <xdr:row>64</xdr:row>
      <xdr:rowOff>85725</xdr:rowOff>
    </xdr:to>
    <xdr:cxnSp macro="">
      <xdr:nvCxnSpPr>
        <xdr:cNvPr id="223" name="直線コネクタ 222"/>
        <xdr:cNvCxnSpPr/>
      </xdr:nvCxnSpPr>
      <xdr:spPr>
        <a:xfrm flipV="1">
          <a:off x="9639300" y="1105787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36068</xdr:rowOff>
    </xdr:from>
    <xdr:to>
      <xdr:col>46</xdr:col>
      <xdr:colOff>38100</xdr:colOff>
      <xdr:row>64</xdr:row>
      <xdr:rowOff>137668</xdr:rowOff>
    </xdr:to>
    <xdr:sp macro="" textlink="">
      <xdr:nvSpPr>
        <xdr:cNvPr id="224" name="楕円 223"/>
        <xdr:cNvSpPr/>
      </xdr:nvSpPr>
      <xdr:spPr>
        <a:xfrm>
          <a:off x="8699500" y="110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85725</xdr:rowOff>
    </xdr:from>
    <xdr:to>
      <xdr:col>50</xdr:col>
      <xdr:colOff>114300</xdr:colOff>
      <xdr:row>64</xdr:row>
      <xdr:rowOff>86868</xdr:rowOff>
    </xdr:to>
    <xdr:cxnSp macro="">
      <xdr:nvCxnSpPr>
        <xdr:cNvPr id="225" name="直線コネクタ 224"/>
        <xdr:cNvCxnSpPr/>
      </xdr:nvCxnSpPr>
      <xdr:spPr>
        <a:xfrm flipV="1">
          <a:off x="8750300" y="110585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67163</xdr:rowOff>
    </xdr:from>
    <xdr:ext cx="469744" cy="259045"/>
    <xdr:sp macro="" textlink="">
      <xdr:nvSpPr>
        <xdr:cNvPr id="228" name="n_3aveValue【体育館・プール】&#10;一人当たり面積"/>
        <xdr:cNvSpPr txBox="1"/>
      </xdr:nvSpPr>
      <xdr:spPr>
        <a:xfrm>
          <a:off x="7626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127652</xdr:rowOff>
    </xdr:from>
    <xdr:ext cx="469744" cy="259045"/>
    <xdr:sp macro="" textlink="">
      <xdr:nvSpPr>
        <xdr:cNvPr id="229" name="n_1mainValue【体育館・プール】&#10;一人当たり面積"/>
        <xdr:cNvSpPr txBox="1"/>
      </xdr:nvSpPr>
      <xdr:spPr>
        <a:xfrm>
          <a:off x="93917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128795</xdr:rowOff>
    </xdr:from>
    <xdr:ext cx="469744" cy="259045"/>
    <xdr:sp macro="" textlink="">
      <xdr:nvSpPr>
        <xdr:cNvPr id="230" name="n_2mainValue【体育館・プール】&#10;一人当たり面積"/>
        <xdr:cNvSpPr txBox="1"/>
      </xdr:nvSpPr>
      <xdr:spPr>
        <a:xfrm>
          <a:off x="8515427" y="1110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46355</xdr:rowOff>
    </xdr:from>
    <xdr:to>
      <xdr:col>10</xdr:col>
      <xdr:colOff>165100</xdr:colOff>
      <xdr:row>83</xdr:row>
      <xdr:rowOff>147955</xdr:rowOff>
    </xdr:to>
    <xdr:sp macro="" textlink="">
      <xdr:nvSpPr>
        <xdr:cNvPr id="264" name="フローチャート: 判断 263"/>
        <xdr:cNvSpPr/>
      </xdr:nvSpPr>
      <xdr:spPr>
        <a:xfrm>
          <a:off x="1968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70" name="楕円 269"/>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21607</xdr:rowOff>
    </xdr:from>
    <xdr:ext cx="405111" cy="259045"/>
    <xdr:sp macro="" textlink="">
      <xdr:nvSpPr>
        <xdr:cNvPr id="271" name="【福祉施設】&#10;有形固定資産減価償却率該当値テキスト"/>
        <xdr:cNvSpPr txBox="1"/>
      </xdr:nvSpPr>
      <xdr:spPr>
        <a:xfrm>
          <a:off x="4673600"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72" name="楕円 271"/>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87630</xdr:rowOff>
    </xdr:to>
    <xdr:cxnSp macro="">
      <xdr:nvCxnSpPr>
        <xdr:cNvPr id="273" name="直線コネクタ 272"/>
        <xdr:cNvCxnSpPr/>
      </xdr:nvCxnSpPr>
      <xdr:spPr>
        <a:xfrm flipV="1">
          <a:off x="3797300" y="1427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74" name="楕円 273"/>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83</xdr:row>
      <xdr:rowOff>87630</xdr:rowOff>
    </xdr:to>
    <xdr:cxnSp macro="">
      <xdr:nvCxnSpPr>
        <xdr:cNvPr id="275" name="直線コネクタ 274"/>
        <xdr:cNvCxnSpPr/>
      </xdr:nvCxnSpPr>
      <xdr:spPr>
        <a:xfrm>
          <a:off x="2908300" y="139446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6"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77"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164482</xdr:rowOff>
    </xdr:from>
    <xdr:ext cx="405111" cy="259045"/>
    <xdr:sp macro="" textlink="">
      <xdr:nvSpPr>
        <xdr:cNvPr id="278" name="n_3aveValue【福祉施設】&#10;有形固定資産減価償却率"/>
        <xdr:cNvSpPr txBox="1"/>
      </xdr:nvSpPr>
      <xdr:spPr>
        <a:xfrm>
          <a:off x="1816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154957</xdr:rowOff>
    </xdr:from>
    <xdr:ext cx="405111" cy="259045"/>
    <xdr:sp macro="" textlink="">
      <xdr:nvSpPr>
        <xdr:cNvPr id="279" name="n_1mainValue【福祉施設】&#10;有形固定資産減価償却率"/>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80" name="n_2mainValue【福祉施設】&#10;有形固定資産減価償却率"/>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86578</xdr:rowOff>
    </xdr:from>
    <xdr:to>
      <xdr:col>41</xdr:col>
      <xdr:colOff>101600</xdr:colOff>
      <xdr:row>86</xdr:row>
      <xdr:rowOff>16728</xdr:rowOff>
    </xdr:to>
    <xdr:sp macro="" textlink="">
      <xdr:nvSpPr>
        <xdr:cNvPr id="315" name="フローチャート: 判断 314"/>
        <xdr:cNvSpPr/>
      </xdr:nvSpPr>
      <xdr:spPr>
        <a:xfrm>
          <a:off x="7810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135564</xdr:rowOff>
    </xdr:from>
    <xdr:to>
      <xdr:col>55</xdr:col>
      <xdr:colOff>50800</xdr:colOff>
      <xdr:row>86</xdr:row>
      <xdr:rowOff>65714</xdr:rowOff>
    </xdr:to>
    <xdr:sp macro="" textlink="">
      <xdr:nvSpPr>
        <xdr:cNvPr id="321" name="楕円 320"/>
        <xdr:cNvSpPr/>
      </xdr:nvSpPr>
      <xdr:spPr>
        <a:xfrm>
          <a:off x="10426700" y="14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113991</xdr:rowOff>
    </xdr:from>
    <xdr:ext cx="469744" cy="259045"/>
    <xdr:sp macro="" textlink="">
      <xdr:nvSpPr>
        <xdr:cNvPr id="322" name="【福祉施設】&#10;一人当たり面積該当値テキスト"/>
        <xdr:cNvSpPr txBox="1"/>
      </xdr:nvSpPr>
      <xdr:spPr>
        <a:xfrm>
          <a:off x="10515600" y="146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323" name="楕円 322"/>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14914</xdr:rowOff>
    </xdr:from>
    <xdr:to>
      <xdr:col>55</xdr:col>
      <xdr:colOff>0</xdr:colOff>
      <xdr:row>86</xdr:row>
      <xdr:rowOff>17526</xdr:rowOff>
    </xdr:to>
    <xdr:cxnSp macro="">
      <xdr:nvCxnSpPr>
        <xdr:cNvPr id="324" name="直線コネクタ 323"/>
        <xdr:cNvCxnSpPr/>
      </xdr:nvCxnSpPr>
      <xdr:spPr>
        <a:xfrm flipV="1">
          <a:off x="9639300" y="14759614"/>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59799</xdr:rowOff>
    </xdr:from>
    <xdr:to>
      <xdr:col>46</xdr:col>
      <xdr:colOff>38100</xdr:colOff>
      <xdr:row>86</xdr:row>
      <xdr:rowOff>161399</xdr:rowOff>
    </xdr:to>
    <xdr:sp macro="" textlink="">
      <xdr:nvSpPr>
        <xdr:cNvPr id="325" name="楕円 324"/>
        <xdr:cNvSpPr/>
      </xdr:nvSpPr>
      <xdr:spPr>
        <a:xfrm>
          <a:off x="86995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110599</xdr:rowOff>
    </xdr:to>
    <xdr:cxnSp macro="">
      <xdr:nvCxnSpPr>
        <xdr:cNvPr id="326" name="直線コネクタ 325"/>
        <xdr:cNvCxnSpPr/>
      </xdr:nvCxnSpPr>
      <xdr:spPr>
        <a:xfrm flipV="1">
          <a:off x="8750300" y="1476222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33255</xdr:rowOff>
    </xdr:from>
    <xdr:ext cx="469744" cy="259045"/>
    <xdr:sp macro="" textlink="">
      <xdr:nvSpPr>
        <xdr:cNvPr id="329" name="n_3aveValue【福祉施設】&#10;一人当たり面積"/>
        <xdr:cNvSpPr txBox="1"/>
      </xdr:nvSpPr>
      <xdr:spPr>
        <a:xfrm>
          <a:off x="7626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59453</xdr:rowOff>
    </xdr:from>
    <xdr:ext cx="469744" cy="259045"/>
    <xdr:sp macro="" textlink="">
      <xdr:nvSpPr>
        <xdr:cNvPr id="330" name="n_1mainValue【福祉施設】&#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152526</xdr:rowOff>
    </xdr:from>
    <xdr:ext cx="469744" cy="259045"/>
    <xdr:sp macro="" textlink="">
      <xdr:nvSpPr>
        <xdr:cNvPr id="331" name="n_2mainValue【福祉施設】&#10;一人当たり面積"/>
        <xdr:cNvSpPr txBox="1"/>
      </xdr:nvSpPr>
      <xdr:spPr>
        <a:xfrm>
          <a:off x="8515427" y="14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9" name="テキスト ボックス 35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1" name="直線コネクタ 370"/>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2"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4"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5" name="直線コネクタ 374"/>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6"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7" name="フローチャート: 判断 376"/>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8" name="フローチャート: 判断 37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31750</xdr:rowOff>
    </xdr:from>
    <xdr:to>
      <xdr:col>72</xdr:col>
      <xdr:colOff>38100</xdr:colOff>
      <xdr:row>37</xdr:row>
      <xdr:rowOff>133350</xdr:rowOff>
    </xdr:to>
    <xdr:sp macro="" textlink="">
      <xdr:nvSpPr>
        <xdr:cNvPr id="380" name="フローチャート: 判断 379"/>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45720</xdr:rowOff>
    </xdr:from>
    <xdr:to>
      <xdr:col>85</xdr:col>
      <xdr:colOff>177800</xdr:colOff>
      <xdr:row>37</xdr:row>
      <xdr:rowOff>147320</xdr:rowOff>
    </xdr:to>
    <xdr:sp macro="" textlink="">
      <xdr:nvSpPr>
        <xdr:cNvPr id="386" name="楕円 385"/>
        <xdr:cNvSpPr/>
      </xdr:nvSpPr>
      <xdr:spPr>
        <a:xfrm>
          <a:off x="162687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68597</xdr:rowOff>
    </xdr:from>
    <xdr:ext cx="405111" cy="259045"/>
    <xdr:sp macro="" textlink="">
      <xdr:nvSpPr>
        <xdr:cNvPr id="387" name="【一般廃棄物処理施設】&#10;有形固定資産減価償却率該当値テキスト"/>
        <xdr:cNvSpPr txBox="1"/>
      </xdr:nvSpPr>
      <xdr:spPr>
        <a:xfrm>
          <a:off x="163576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44450</xdr:rowOff>
    </xdr:from>
    <xdr:to>
      <xdr:col>81</xdr:col>
      <xdr:colOff>101600</xdr:colOff>
      <xdr:row>37</xdr:row>
      <xdr:rowOff>146050</xdr:rowOff>
    </xdr:to>
    <xdr:sp macro="" textlink="">
      <xdr:nvSpPr>
        <xdr:cNvPr id="388" name="楕円 387"/>
        <xdr:cNvSpPr/>
      </xdr:nvSpPr>
      <xdr:spPr>
        <a:xfrm>
          <a:off x="1543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95250</xdr:rowOff>
    </xdr:from>
    <xdr:to>
      <xdr:col>85</xdr:col>
      <xdr:colOff>127000</xdr:colOff>
      <xdr:row>37</xdr:row>
      <xdr:rowOff>96520</xdr:rowOff>
    </xdr:to>
    <xdr:cxnSp macro="">
      <xdr:nvCxnSpPr>
        <xdr:cNvPr id="389" name="直線コネクタ 388"/>
        <xdr:cNvCxnSpPr/>
      </xdr:nvCxnSpPr>
      <xdr:spPr>
        <a:xfrm>
          <a:off x="15481300" y="6438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80010</xdr:rowOff>
    </xdr:from>
    <xdr:to>
      <xdr:col>76</xdr:col>
      <xdr:colOff>165100</xdr:colOff>
      <xdr:row>38</xdr:row>
      <xdr:rowOff>10160</xdr:rowOff>
    </xdr:to>
    <xdr:sp macro="" textlink="">
      <xdr:nvSpPr>
        <xdr:cNvPr id="390" name="楕円 389"/>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130810</xdr:rowOff>
    </xdr:to>
    <xdr:cxnSp macro="">
      <xdr:nvCxnSpPr>
        <xdr:cNvPr id="391" name="直線コネクタ 390"/>
        <xdr:cNvCxnSpPr/>
      </xdr:nvCxnSpPr>
      <xdr:spPr>
        <a:xfrm flipV="1">
          <a:off x="14592300" y="64389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92"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93"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149877</xdr:rowOff>
    </xdr:from>
    <xdr:ext cx="405111" cy="259045"/>
    <xdr:sp macro="" textlink="">
      <xdr:nvSpPr>
        <xdr:cNvPr id="394" name="n_3aveValue【一般廃棄物処理施設】&#10;有形固定資産減価償却率"/>
        <xdr:cNvSpPr txBox="1"/>
      </xdr:nvSpPr>
      <xdr:spPr>
        <a:xfrm>
          <a:off x="13500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162577</xdr:rowOff>
    </xdr:from>
    <xdr:ext cx="405111" cy="259045"/>
    <xdr:sp macro="" textlink="">
      <xdr:nvSpPr>
        <xdr:cNvPr id="395" name="n_1main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26687</xdr:rowOff>
    </xdr:from>
    <xdr:ext cx="405111" cy="259045"/>
    <xdr:sp macro="" textlink="">
      <xdr:nvSpPr>
        <xdr:cNvPr id="396" name="n_2mainValue【一般廃棄物処理施設】&#10;有形固定資産減価償却率"/>
        <xdr:cNvSpPr txBox="1"/>
      </xdr:nvSpPr>
      <xdr:spPr>
        <a:xfrm>
          <a:off x="14389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0" name="直線コネクタ 419"/>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1"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2" name="直線コネクタ 421"/>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3"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4" name="直線コネクタ 423"/>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25"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6" name="フローチャート: 判断 425"/>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7" name="フローチャート: 判断 426"/>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28" name="フローチャート: 判断 427"/>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82693</xdr:rowOff>
    </xdr:from>
    <xdr:to>
      <xdr:col>102</xdr:col>
      <xdr:colOff>165100</xdr:colOff>
      <xdr:row>41</xdr:row>
      <xdr:rowOff>12843</xdr:rowOff>
    </xdr:to>
    <xdr:sp macro="" textlink="">
      <xdr:nvSpPr>
        <xdr:cNvPr id="429" name="フローチャート: 判断 428"/>
        <xdr:cNvSpPr/>
      </xdr:nvSpPr>
      <xdr:spPr>
        <a:xfrm>
          <a:off x="19494500" y="694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48837</xdr:rowOff>
    </xdr:from>
    <xdr:to>
      <xdr:col>116</xdr:col>
      <xdr:colOff>114300</xdr:colOff>
      <xdr:row>41</xdr:row>
      <xdr:rowOff>150437</xdr:rowOff>
    </xdr:to>
    <xdr:sp macro="" textlink="">
      <xdr:nvSpPr>
        <xdr:cNvPr id="435" name="楕円 434"/>
        <xdr:cNvSpPr/>
      </xdr:nvSpPr>
      <xdr:spPr>
        <a:xfrm>
          <a:off x="22110700" y="70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135214</xdr:rowOff>
    </xdr:from>
    <xdr:ext cx="534377" cy="259045"/>
    <xdr:sp macro="" textlink="">
      <xdr:nvSpPr>
        <xdr:cNvPr id="436" name="【一般廃棄物処理施設】&#10;一人当たり有形固定資産（償却資産）額該当値テキスト"/>
        <xdr:cNvSpPr txBox="1"/>
      </xdr:nvSpPr>
      <xdr:spPr>
        <a:xfrm>
          <a:off x="22199600" y="69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44076</xdr:rowOff>
    </xdr:from>
    <xdr:to>
      <xdr:col>112</xdr:col>
      <xdr:colOff>38100</xdr:colOff>
      <xdr:row>41</xdr:row>
      <xdr:rowOff>145676</xdr:rowOff>
    </xdr:to>
    <xdr:sp macro="" textlink="">
      <xdr:nvSpPr>
        <xdr:cNvPr id="437" name="楕円 436"/>
        <xdr:cNvSpPr/>
      </xdr:nvSpPr>
      <xdr:spPr>
        <a:xfrm>
          <a:off x="21272500" y="70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94876</xdr:rowOff>
    </xdr:from>
    <xdr:to>
      <xdr:col>116</xdr:col>
      <xdr:colOff>63500</xdr:colOff>
      <xdr:row>41</xdr:row>
      <xdr:rowOff>99637</xdr:rowOff>
    </xdr:to>
    <xdr:cxnSp macro="">
      <xdr:nvCxnSpPr>
        <xdr:cNvPr id="438" name="直線コネクタ 437"/>
        <xdr:cNvCxnSpPr/>
      </xdr:nvCxnSpPr>
      <xdr:spPr>
        <a:xfrm>
          <a:off x="21323300" y="7124326"/>
          <a:ext cx="8382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50137</xdr:rowOff>
    </xdr:from>
    <xdr:to>
      <xdr:col>107</xdr:col>
      <xdr:colOff>101600</xdr:colOff>
      <xdr:row>41</xdr:row>
      <xdr:rowOff>151737</xdr:rowOff>
    </xdr:to>
    <xdr:sp macro="" textlink="">
      <xdr:nvSpPr>
        <xdr:cNvPr id="439" name="楕円 438"/>
        <xdr:cNvSpPr/>
      </xdr:nvSpPr>
      <xdr:spPr>
        <a:xfrm>
          <a:off x="20383500" y="70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94876</xdr:rowOff>
    </xdr:from>
    <xdr:to>
      <xdr:col>111</xdr:col>
      <xdr:colOff>177800</xdr:colOff>
      <xdr:row>41</xdr:row>
      <xdr:rowOff>100937</xdr:rowOff>
    </xdr:to>
    <xdr:cxnSp macro="">
      <xdr:nvCxnSpPr>
        <xdr:cNvPr id="440" name="直線コネクタ 439"/>
        <xdr:cNvCxnSpPr/>
      </xdr:nvCxnSpPr>
      <xdr:spPr>
        <a:xfrm flipV="1">
          <a:off x="20434300" y="7124326"/>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441"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4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29370</xdr:rowOff>
    </xdr:from>
    <xdr:ext cx="599010" cy="259045"/>
    <xdr:sp macro="" textlink="">
      <xdr:nvSpPr>
        <xdr:cNvPr id="443" name="n_3aveValue【一般廃棄物処理施設】&#10;一人当たり有形固定資産（償却資産）額"/>
        <xdr:cNvSpPr txBox="1"/>
      </xdr:nvSpPr>
      <xdr:spPr>
        <a:xfrm>
          <a:off x="19245795" y="67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136803</xdr:rowOff>
    </xdr:from>
    <xdr:ext cx="534377" cy="259045"/>
    <xdr:sp macro="" textlink="">
      <xdr:nvSpPr>
        <xdr:cNvPr id="444" name="n_1mainValue【一般廃棄物処理施設】&#10;一人当たり有形固定資産（償却資産）額"/>
        <xdr:cNvSpPr txBox="1"/>
      </xdr:nvSpPr>
      <xdr:spPr>
        <a:xfrm>
          <a:off x="21043411" y="71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142864</xdr:rowOff>
    </xdr:from>
    <xdr:ext cx="534377" cy="259045"/>
    <xdr:sp macro="" textlink="">
      <xdr:nvSpPr>
        <xdr:cNvPr id="445" name="n_2mainValue【一般廃棄物処理施設】&#10;一人当たり有形固定資産（償却資産）額"/>
        <xdr:cNvSpPr txBox="1"/>
      </xdr:nvSpPr>
      <xdr:spPr>
        <a:xfrm>
          <a:off x="20167111" y="71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1" name="直線コネクタ 470"/>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2"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3" name="直線コネクタ 472"/>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4"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75" name="直線コネクタ 474"/>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76"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77" name="フローチャート: 判断 476"/>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8" name="フローチャート: 判断 477"/>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79" name="フローチャート: 判断 478"/>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480" name="フローチャート: 判断 479"/>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22678</xdr:rowOff>
    </xdr:from>
    <xdr:to>
      <xdr:col>85</xdr:col>
      <xdr:colOff>177800</xdr:colOff>
      <xdr:row>61</xdr:row>
      <xdr:rowOff>124278</xdr:rowOff>
    </xdr:to>
    <xdr:sp macro="" textlink="">
      <xdr:nvSpPr>
        <xdr:cNvPr id="486" name="楕円 485"/>
        <xdr:cNvSpPr/>
      </xdr:nvSpPr>
      <xdr:spPr>
        <a:xfrm>
          <a:off x="16268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xdr:rowOff>
    </xdr:from>
    <xdr:ext cx="405111" cy="259045"/>
    <xdr:sp macro="" textlink="">
      <xdr:nvSpPr>
        <xdr:cNvPr id="487" name="【保健センター・保健所】&#10;有形固定資産減価償却率該当値テキスト"/>
        <xdr:cNvSpPr txBox="1"/>
      </xdr:nvSpPr>
      <xdr:spPr>
        <a:xfrm>
          <a:off x="16357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488" name="楕円 487"/>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106135</xdr:rowOff>
    </xdr:to>
    <xdr:cxnSp macro="">
      <xdr:nvCxnSpPr>
        <xdr:cNvPr id="489" name="直線コネクタ 488"/>
        <xdr:cNvCxnSpPr/>
      </xdr:nvCxnSpPr>
      <xdr:spPr>
        <a:xfrm flipV="1">
          <a:off x="15481300" y="1053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90" name="楕円 489"/>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61</xdr:row>
      <xdr:rowOff>106135</xdr:rowOff>
    </xdr:to>
    <xdr:cxnSp macro="">
      <xdr:nvCxnSpPr>
        <xdr:cNvPr id="491" name="直線コネクタ 490"/>
        <xdr:cNvCxnSpPr/>
      </xdr:nvCxnSpPr>
      <xdr:spPr>
        <a:xfrm>
          <a:off x="14592300" y="102216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2"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493"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494"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495" name="n_1mainValue【保健センター・保健所】&#10;有形固定資産減価償却率"/>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96"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0" name="直線コネクタ 519"/>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1"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2" name="直線コネクタ 521"/>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23"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24" name="直線コネクタ 523"/>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25"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6" name="フローチャート: 判断 525"/>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7" name="フローチャート: 判断 526"/>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28" name="フローチャート: 判断 527"/>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108458</xdr:rowOff>
    </xdr:from>
    <xdr:to>
      <xdr:col>102</xdr:col>
      <xdr:colOff>165100</xdr:colOff>
      <xdr:row>63</xdr:row>
      <xdr:rowOff>38608</xdr:rowOff>
    </xdr:to>
    <xdr:sp macro="" textlink="">
      <xdr:nvSpPr>
        <xdr:cNvPr id="529" name="フローチャート: 判断 528"/>
        <xdr:cNvSpPr/>
      </xdr:nvSpPr>
      <xdr:spPr>
        <a:xfrm>
          <a:off x="19494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150368</xdr:rowOff>
    </xdr:from>
    <xdr:to>
      <xdr:col>116</xdr:col>
      <xdr:colOff>114300</xdr:colOff>
      <xdr:row>64</xdr:row>
      <xdr:rowOff>80518</xdr:rowOff>
    </xdr:to>
    <xdr:sp macro="" textlink="">
      <xdr:nvSpPr>
        <xdr:cNvPr id="535" name="楕円 534"/>
        <xdr:cNvSpPr/>
      </xdr:nvSpPr>
      <xdr:spPr>
        <a:xfrm>
          <a:off x="221107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65295</xdr:rowOff>
    </xdr:from>
    <xdr:ext cx="469744" cy="259045"/>
    <xdr:sp macro="" textlink="">
      <xdr:nvSpPr>
        <xdr:cNvPr id="536" name="【保健センター・保健所】&#10;一人当たり面積該当値テキスト"/>
        <xdr:cNvSpPr txBox="1"/>
      </xdr:nvSpPr>
      <xdr:spPr>
        <a:xfrm>
          <a:off x="22199600" y="1086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537" name="楕円 536"/>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29718</xdr:rowOff>
    </xdr:from>
    <xdr:to>
      <xdr:col>116</xdr:col>
      <xdr:colOff>63500</xdr:colOff>
      <xdr:row>64</xdr:row>
      <xdr:rowOff>30480</xdr:rowOff>
    </xdr:to>
    <xdr:cxnSp macro="">
      <xdr:nvCxnSpPr>
        <xdr:cNvPr id="538" name="直線コネクタ 537"/>
        <xdr:cNvCxnSpPr/>
      </xdr:nvCxnSpPr>
      <xdr:spPr>
        <a:xfrm flipV="1">
          <a:off x="21323300" y="110025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152654</xdr:rowOff>
    </xdr:from>
    <xdr:to>
      <xdr:col>107</xdr:col>
      <xdr:colOff>101600</xdr:colOff>
      <xdr:row>64</xdr:row>
      <xdr:rowOff>82804</xdr:rowOff>
    </xdr:to>
    <xdr:sp macro="" textlink="">
      <xdr:nvSpPr>
        <xdr:cNvPr id="539" name="楕円 538"/>
        <xdr:cNvSpPr/>
      </xdr:nvSpPr>
      <xdr:spPr>
        <a:xfrm>
          <a:off x="20383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32004</xdr:rowOff>
    </xdr:to>
    <xdr:cxnSp macro="">
      <xdr:nvCxnSpPr>
        <xdr:cNvPr id="540" name="直線コネクタ 539"/>
        <xdr:cNvCxnSpPr/>
      </xdr:nvCxnSpPr>
      <xdr:spPr>
        <a:xfrm flipV="1">
          <a:off x="20434300" y="110032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4081</xdr:rowOff>
    </xdr:from>
    <xdr:ext cx="469744" cy="259045"/>
    <xdr:sp macro="" textlink="">
      <xdr:nvSpPr>
        <xdr:cNvPr id="541"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542"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55135</xdr:rowOff>
    </xdr:from>
    <xdr:ext cx="469744" cy="259045"/>
    <xdr:sp macro="" textlink="">
      <xdr:nvSpPr>
        <xdr:cNvPr id="543" name="n_3aveValue【保健センター・保健所】&#10;一人当たり面積"/>
        <xdr:cNvSpPr txBox="1"/>
      </xdr:nvSpPr>
      <xdr:spPr>
        <a:xfrm>
          <a:off x="19310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544" name="n_1mainValue【保健センター・保健所】&#10;一人当たり面積"/>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73931</xdr:rowOff>
    </xdr:from>
    <xdr:ext cx="469744" cy="259045"/>
    <xdr:sp macro="" textlink="">
      <xdr:nvSpPr>
        <xdr:cNvPr id="545" name="n_2mainValue【保健センター・保健所】&#10;一人当たり面積"/>
        <xdr:cNvSpPr txBox="1"/>
      </xdr:nvSpPr>
      <xdr:spPr>
        <a:xfrm>
          <a:off x="20199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7" name="テキスト ボックス 5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7" name="テキスト ボックス 5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71" name="直線コネクタ 570"/>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72"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3" name="直線コネクタ 572"/>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5" name="直線コネクタ 57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76"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77" name="フローチャート: 判断 576"/>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78" name="フローチャート: 判断 577"/>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79" name="フローチャート: 判断 57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65677</xdr:rowOff>
    </xdr:from>
    <xdr:to>
      <xdr:col>72</xdr:col>
      <xdr:colOff>38100</xdr:colOff>
      <xdr:row>81</xdr:row>
      <xdr:rowOff>167277</xdr:rowOff>
    </xdr:to>
    <xdr:sp macro="" textlink="">
      <xdr:nvSpPr>
        <xdr:cNvPr id="580" name="フローチャート: 判断 579"/>
        <xdr:cNvSpPr/>
      </xdr:nvSpPr>
      <xdr:spPr>
        <a:xfrm>
          <a:off x="13652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134257</xdr:rowOff>
    </xdr:from>
    <xdr:to>
      <xdr:col>85</xdr:col>
      <xdr:colOff>177800</xdr:colOff>
      <xdr:row>83</xdr:row>
      <xdr:rowOff>64407</xdr:rowOff>
    </xdr:to>
    <xdr:sp macro="" textlink="">
      <xdr:nvSpPr>
        <xdr:cNvPr id="586" name="楕円 585"/>
        <xdr:cNvSpPr/>
      </xdr:nvSpPr>
      <xdr:spPr>
        <a:xfrm>
          <a:off x="16268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112684</xdr:rowOff>
    </xdr:from>
    <xdr:ext cx="405111" cy="259045"/>
    <xdr:sp macro="" textlink="">
      <xdr:nvSpPr>
        <xdr:cNvPr id="587" name="【消防施設】&#10;有形固定資産減価償却率該当値テキスト"/>
        <xdr:cNvSpPr txBox="1"/>
      </xdr:nvSpPr>
      <xdr:spPr>
        <a:xfrm>
          <a:off x="163576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49349</xdr:rowOff>
    </xdr:from>
    <xdr:to>
      <xdr:col>81</xdr:col>
      <xdr:colOff>101600</xdr:colOff>
      <xdr:row>81</xdr:row>
      <xdr:rowOff>150949</xdr:rowOff>
    </xdr:to>
    <xdr:sp macro="" textlink="">
      <xdr:nvSpPr>
        <xdr:cNvPr id="588" name="楕円 587"/>
        <xdr:cNvSpPr/>
      </xdr:nvSpPr>
      <xdr:spPr>
        <a:xfrm>
          <a:off x="15430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100149</xdr:rowOff>
    </xdr:from>
    <xdr:to>
      <xdr:col>85</xdr:col>
      <xdr:colOff>127000</xdr:colOff>
      <xdr:row>83</xdr:row>
      <xdr:rowOff>13607</xdr:rowOff>
    </xdr:to>
    <xdr:cxnSp macro="">
      <xdr:nvCxnSpPr>
        <xdr:cNvPr id="589" name="直線コネクタ 588"/>
        <xdr:cNvCxnSpPr/>
      </xdr:nvCxnSpPr>
      <xdr:spPr>
        <a:xfrm>
          <a:off x="15481300" y="13987599"/>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590" name="楕円 589"/>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100149</xdr:rowOff>
    </xdr:from>
    <xdr:to>
      <xdr:col>81</xdr:col>
      <xdr:colOff>50800</xdr:colOff>
      <xdr:row>82</xdr:row>
      <xdr:rowOff>23405</xdr:rowOff>
    </xdr:to>
    <xdr:cxnSp macro="">
      <xdr:nvCxnSpPr>
        <xdr:cNvPr id="591" name="直線コネクタ 590"/>
        <xdr:cNvCxnSpPr/>
      </xdr:nvCxnSpPr>
      <xdr:spPr>
        <a:xfrm flipV="1">
          <a:off x="14592300" y="1398759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592"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93"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594" name="n_3aveValue【消防施設】&#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142076</xdr:rowOff>
    </xdr:from>
    <xdr:ext cx="405111" cy="259045"/>
    <xdr:sp macro="" textlink="">
      <xdr:nvSpPr>
        <xdr:cNvPr id="595" name="n_1mainValue【消防施設】&#10;有形固定資産減価償却率"/>
        <xdr:cNvSpPr txBox="1"/>
      </xdr:nvSpPr>
      <xdr:spPr>
        <a:xfrm>
          <a:off x="152660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65332</xdr:rowOff>
    </xdr:from>
    <xdr:ext cx="405111" cy="259045"/>
    <xdr:sp macro="" textlink="">
      <xdr:nvSpPr>
        <xdr:cNvPr id="596" name="n_2mainValue【消防施設】&#10;有形固定資産減価償却率"/>
        <xdr:cNvSpPr txBox="1"/>
      </xdr:nvSpPr>
      <xdr:spPr>
        <a:xfrm>
          <a:off x="14389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8" name="テキスト ボックス 617"/>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20" name="直線コネクタ 619"/>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1"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22" name="直線コネクタ 621"/>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23"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24" name="直線コネクタ 623"/>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25"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26" name="フローチャート: 判断 625"/>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27" name="フローチャート: 判断 626"/>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28" name="フローチャート: 判断 627"/>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2350</xdr:rowOff>
    </xdr:from>
    <xdr:to>
      <xdr:col>102</xdr:col>
      <xdr:colOff>165100</xdr:colOff>
      <xdr:row>86</xdr:row>
      <xdr:rowOff>103950</xdr:rowOff>
    </xdr:to>
    <xdr:sp macro="" textlink="">
      <xdr:nvSpPr>
        <xdr:cNvPr id="629" name="フローチャート: 判断 628"/>
        <xdr:cNvSpPr/>
      </xdr:nvSpPr>
      <xdr:spPr>
        <a:xfrm>
          <a:off x="19494500" y="147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106363</xdr:rowOff>
    </xdr:from>
    <xdr:to>
      <xdr:col>116</xdr:col>
      <xdr:colOff>114300</xdr:colOff>
      <xdr:row>86</xdr:row>
      <xdr:rowOff>36513</xdr:rowOff>
    </xdr:to>
    <xdr:sp macro="" textlink="">
      <xdr:nvSpPr>
        <xdr:cNvPr id="635" name="楕円 634"/>
        <xdr:cNvSpPr/>
      </xdr:nvSpPr>
      <xdr:spPr>
        <a:xfrm>
          <a:off x="22110700" y="14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65740</xdr:rowOff>
    </xdr:from>
    <xdr:ext cx="469744" cy="259045"/>
    <xdr:sp macro="" textlink="">
      <xdr:nvSpPr>
        <xdr:cNvPr id="636" name="【消防施設】&#10;一人当たり面積該当値テキスト"/>
        <xdr:cNvSpPr txBox="1"/>
      </xdr:nvSpPr>
      <xdr:spPr>
        <a:xfrm>
          <a:off x="22199600"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134365</xdr:rowOff>
    </xdr:from>
    <xdr:to>
      <xdr:col>112</xdr:col>
      <xdr:colOff>38100</xdr:colOff>
      <xdr:row>86</xdr:row>
      <xdr:rowOff>64515</xdr:rowOff>
    </xdr:to>
    <xdr:sp macro="" textlink="">
      <xdr:nvSpPr>
        <xdr:cNvPr id="637" name="楕円 636"/>
        <xdr:cNvSpPr/>
      </xdr:nvSpPr>
      <xdr:spPr>
        <a:xfrm>
          <a:off x="21272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157163</xdr:rowOff>
    </xdr:from>
    <xdr:to>
      <xdr:col>116</xdr:col>
      <xdr:colOff>63500</xdr:colOff>
      <xdr:row>86</xdr:row>
      <xdr:rowOff>13715</xdr:rowOff>
    </xdr:to>
    <xdr:cxnSp macro="">
      <xdr:nvCxnSpPr>
        <xdr:cNvPr id="638" name="直線コネクタ 637"/>
        <xdr:cNvCxnSpPr/>
      </xdr:nvCxnSpPr>
      <xdr:spPr>
        <a:xfrm flipV="1">
          <a:off x="21323300" y="14730413"/>
          <a:ext cx="838200" cy="2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158178</xdr:rowOff>
    </xdr:from>
    <xdr:to>
      <xdr:col>107</xdr:col>
      <xdr:colOff>101600</xdr:colOff>
      <xdr:row>86</xdr:row>
      <xdr:rowOff>88328</xdr:rowOff>
    </xdr:to>
    <xdr:sp macro="" textlink="">
      <xdr:nvSpPr>
        <xdr:cNvPr id="639" name="楕円 638"/>
        <xdr:cNvSpPr/>
      </xdr:nvSpPr>
      <xdr:spPr>
        <a:xfrm>
          <a:off x="20383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13715</xdr:rowOff>
    </xdr:from>
    <xdr:to>
      <xdr:col>111</xdr:col>
      <xdr:colOff>177800</xdr:colOff>
      <xdr:row>86</xdr:row>
      <xdr:rowOff>37528</xdr:rowOff>
    </xdr:to>
    <xdr:cxnSp macro="">
      <xdr:nvCxnSpPr>
        <xdr:cNvPr id="640" name="直線コネクタ 639"/>
        <xdr:cNvCxnSpPr/>
      </xdr:nvCxnSpPr>
      <xdr:spPr>
        <a:xfrm flipV="1">
          <a:off x="20434300" y="14758415"/>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86313</xdr:rowOff>
    </xdr:from>
    <xdr:ext cx="469744" cy="259045"/>
    <xdr:sp macro="" textlink="">
      <xdr:nvSpPr>
        <xdr:cNvPr id="641"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642"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120477</xdr:rowOff>
    </xdr:from>
    <xdr:ext cx="469744" cy="259045"/>
    <xdr:sp macro="" textlink="">
      <xdr:nvSpPr>
        <xdr:cNvPr id="643" name="n_3aveValue【消防施設】&#10;一人当たり面積"/>
        <xdr:cNvSpPr txBox="1"/>
      </xdr:nvSpPr>
      <xdr:spPr>
        <a:xfrm>
          <a:off x="19310427" y="1452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81042</xdr:rowOff>
    </xdr:from>
    <xdr:ext cx="469744" cy="259045"/>
    <xdr:sp macro="" textlink="">
      <xdr:nvSpPr>
        <xdr:cNvPr id="644" name="n_1mainValue【消防施設】&#10;一人当たり面積"/>
        <xdr:cNvSpPr txBox="1"/>
      </xdr:nvSpPr>
      <xdr:spPr>
        <a:xfrm>
          <a:off x="21075727" y="1448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104855</xdr:rowOff>
    </xdr:from>
    <xdr:ext cx="469744" cy="259045"/>
    <xdr:sp macro="" textlink="">
      <xdr:nvSpPr>
        <xdr:cNvPr id="645" name="n_2mainValue【消防施設】&#10;一人当たり面積"/>
        <xdr:cNvSpPr txBox="1"/>
      </xdr:nvSpPr>
      <xdr:spPr>
        <a:xfrm>
          <a:off x="20199427" y="1450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7" name="テキスト ボックス 65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9" name="直線コネクタ 66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7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1" name="直線コネクタ 67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7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3" name="直線コネクタ 67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74"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75" name="フローチャート: 判断 67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76" name="フローチャート: 判断 675"/>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7" name="フローチャート: 判断 67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15239</xdr:rowOff>
    </xdr:from>
    <xdr:to>
      <xdr:col>72</xdr:col>
      <xdr:colOff>38100</xdr:colOff>
      <xdr:row>104</xdr:row>
      <xdr:rowOff>116839</xdr:rowOff>
    </xdr:to>
    <xdr:sp macro="" textlink="">
      <xdr:nvSpPr>
        <xdr:cNvPr id="678" name="フローチャート: 判断 677"/>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127000</xdr:rowOff>
    </xdr:from>
    <xdr:to>
      <xdr:col>85</xdr:col>
      <xdr:colOff>177800</xdr:colOff>
      <xdr:row>105</xdr:row>
      <xdr:rowOff>57150</xdr:rowOff>
    </xdr:to>
    <xdr:sp macro="" textlink="">
      <xdr:nvSpPr>
        <xdr:cNvPr id="684" name="楕円 683"/>
        <xdr:cNvSpPr/>
      </xdr:nvSpPr>
      <xdr:spPr>
        <a:xfrm>
          <a:off x="162687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105427</xdr:rowOff>
    </xdr:from>
    <xdr:ext cx="405111" cy="259045"/>
    <xdr:sp macro="" textlink="">
      <xdr:nvSpPr>
        <xdr:cNvPr id="685" name="【庁舎】&#10;有形固定資産減価償却率該当値テキスト"/>
        <xdr:cNvSpPr txBox="1"/>
      </xdr:nvSpPr>
      <xdr:spPr>
        <a:xfrm>
          <a:off x="16357600"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152400</xdr:rowOff>
    </xdr:from>
    <xdr:to>
      <xdr:col>81</xdr:col>
      <xdr:colOff>101600</xdr:colOff>
      <xdr:row>105</xdr:row>
      <xdr:rowOff>82550</xdr:rowOff>
    </xdr:to>
    <xdr:sp macro="" textlink="">
      <xdr:nvSpPr>
        <xdr:cNvPr id="686" name="楕円 685"/>
        <xdr:cNvSpPr/>
      </xdr:nvSpPr>
      <xdr:spPr>
        <a:xfrm>
          <a:off x="15430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xdr:rowOff>
    </xdr:from>
    <xdr:to>
      <xdr:col>85</xdr:col>
      <xdr:colOff>127000</xdr:colOff>
      <xdr:row>105</xdr:row>
      <xdr:rowOff>31750</xdr:rowOff>
    </xdr:to>
    <xdr:cxnSp macro="">
      <xdr:nvCxnSpPr>
        <xdr:cNvPr id="687" name="直線コネクタ 686"/>
        <xdr:cNvCxnSpPr/>
      </xdr:nvCxnSpPr>
      <xdr:spPr>
        <a:xfrm flipV="1">
          <a:off x="15481300" y="1800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88" name="楕円 687"/>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31750</xdr:rowOff>
    </xdr:from>
    <xdr:to>
      <xdr:col>81</xdr:col>
      <xdr:colOff>50800</xdr:colOff>
      <xdr:row>105</xdr:row>
      <xdr:rowOff>57150</xdr:rowOff>
    </xdr:to>
    <xdr:cxnSp macro="">
      <xdr:nvCxnSpPr>
        <xdr:cNvPr id="689" name="直線コネクタ 688"/>
        <xdr:cNvCxnSpPr/>
      </xdr:nvCxnSpPr>
      <xdr:spPr>
        <a:xfrm flipV="1">
          <a:off x="14592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90"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91"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133366</xdr:rowOff>
    </xdr:from>
    <xdr:ext cx="405111" cy="259045"/>
    <xdr:sp macro="" textlink="">
      <xdr:nvSpPr>
        <xdr:cNvPr id="692" name="n_3aveValue【庁舎】&#10;有形固定資産減価償却率"/>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73677</xdr:rowOff>
    </xdr:from>
    <xdr:ext cx="405111" cy="259045"/>
    <xdr:sp macro="" textlink="">
      <xdr:nvSpPr>
        <xdr:cNvPr id="693" name="n_1mainValue【庁舎】&#10;有形固定資産減価償却率"/>
        <xdr:cNvSpPr txBox="1"/>
      </xdr:nvSpPr>
      <xdr:spPr>
        <a:xfrm>
          <a:off x="152660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94"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8" name="直線コネクタ 71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0" name="直線コネクタ 71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2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22" name="直線コネクタ 72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2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4" name="フローチャート: 判断 72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5" name="フローチャート: 判断 72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26" name="フローチャート: 判断 725"/>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727" name="フローチャート: 判断 726"/>
        <xdr:cNvSpPr/>
      </xdr:nvSpPr>
      <xdr:spPr>
        <a:xfrm>
          <a:off x="19494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733" name="楕円 732"/>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734"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50164</xdr:rowOff>
    </xdr:from>
    <xdr:to>
      <xdr:col>112</xdr:col>
      <xdr:colOff>38100</xdr:colOff>
      <xdr:row>107</xdr:row>
      <xdr:rowOff>151764</xdr:rowOff>
    </xdr:to>
    <xdr:sp macro="" textlink="">
      <xdr:nvSpPr>
        <xdr:cNvPr id="735" name="楕円 734"/>
        <xdr:cNvSpPr/>
      </xdr:nvSpPr>
      <xdr:spPr>
        <a:xfrm>
          <a:off x="21272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100964</xdr:rowOff>
    </xdr:to>
    <xdr:cxnSp macro="">
      <xdr:nvCxnSpPr>
        <xdr:cNvPr id="736" name="直線コネクタ 735"/>
        <xdr:cNvCxnSpPr/>
      </xdr:nvCxnSpPr>
      <xdr:spPr>
        <a:xfrm flipV="1">
          <a:off x="21323300" y="184423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737" name="楕円 736"/>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100964</xdr:rowOff>
    </xdr:from>
    <xdr:to>
      <xdr:col>111</xdr:col>
      <xdr:colOff>177800</xdr:colOff>
      <xdr:row>107</xdr:row>
      <xdr:rowOff>106680</xdr:rowOff>
    </xdr:to>
    <xdr:cxnSp macro="">
      <xdr:nvCxnSpPr>
        <xdr:cNvPr id="738" name="直線コネクタ 737"/>
        <xdr:cNvCxnSpPr/>
      </xdr:nvCxnSpPr>
      <xdr:spPr>
        <a:xfrm flipV="1">
          <a:off x="20434300" y="18446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39"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40"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65803</xdr:rowOff>
    </xdr:from>
    <xdr:ext cx="469744" cy="259045"/>
    <xdr:sp macro="" textlink="">
      <xdr:nvSpPr>
        <xdr:cNvPr id="741" name="n_3aveValue【庁舎】&#10;一人当たり面積"/>
        <xdr:cNvSpPr txBox="1"/>
      </xdr:nvSpPr>
      <xdr:spPr>
        <a:xfrm>
          <a:off x="19310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142891</xdr:rowOff>
    </xdr:from>
    <xdr:ext cx="469744" cy="259045"/>
    <xdr:sp macro="" textlink="">
      <xdr:nvSpPr>
        <xdr:cNvPr id="742" name="n_1mainValue【庁舎】&#10;一人当たり面積"/>
        <xdr:cNvSpPr txBox="1"/>
      </xdr:nvSpPr>
      <xdr:spPr>
        <a:xfrm>
          <a:off x="21075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743" name="n_2mainValue【庁舎】&#10;一人当たり面積"/>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が平均を上回った。</a:t>
          </a:r>
          <a:r>
            <a:rPr kumimoji="1" lang="ja-JP" altLang="en-US" sz="1100">
              <a:solidFill>
                <a:schemeClr val="dk1"/>
              </a:solidFill>
              <a:effectLst/>
              <a:latin typeface="+mn-lt"/>
              <a:ea typeface="+mn-ea"/>
              <a:cs typeface="+mn-cs"/>
            </a:rPr>
            <a:t>中でも</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平均を大きく上回っているものの、</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にかけて</a:t>
          </a:r>
          <a:r>
            <a:rPr kumimoji="1" lang="ja-JP" altLang="ja-JP" sz="1100">
              <a:solidFill>
                <a:schemeClr val="dk1"/>
              </a:solidFill>
              <a:effectLst/>
              <a:latin typeface="+mn-lt"/>
              <a:ea typeface="+mn-ea"/>
              <a:cs typeface="+mn-cs"/>
            </a:rPr>
            <a:t>大規模な災害復旧を実施して</a:t>
          </a:r>
          <a:r>
            <a:rPr kumimoji="1" lang="ja-JP" altLang="en-US" sz="1100">
              <a:solidFill>
                <a:schemeClr val="dk1"/>
              </a:solidFill>
              <a:effectLst/>
              <a:latin typeface="+mn-lt"/>
              <a:ea typeface="+mn-ea"/>
              <a:cs typeface="+mn-cs"/>
            </a:rPr>
            <a:t>いるため、今後しばらくは通常の維持管理費のみがかかる見込みである。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は類似団体平均を下回った。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は、耐用年数の約半分</a:t>
          </a:r>
          <a:r>
            <a:rPr kumimoji="1" lang="ja-JP" altLang="en-US" sz="1100">
              <a:solidFill>
                <a:schemeClr val="dk1"/>
              </a:solidFill>
              <a:effectLst/>
              <a:latin typeface="+mn-lt"/>
              <a:ea typeface="+mn-ea"/>
              <a:cs typeface="+mn-cs"/>
            </a:rPr>
            <a:t>が経過している。そのため、</a:t>
          </a:r>
          <a:r>
            <a:rPr kumimoji="1" lang="ja-JP" altLang="ja-JP" sz="1100">
              <a:solidFill>
                <a:schemeClr val="dk1"/>
              </a:solidFill>
              <a:effectLst/>
              <a:latin typeface="+mn-lt"/>
              <a:ea typeface="+mn-ea"/>
              <a:cs typeface="+mn-cs"/>
            </a:rPr>
            <a:t>東日本大震災からの災害復旧</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月の再開を契機に</a:t>
          </a:r>
          <a:r>
            <a:rPr kumimoji="1" lang="ja-JP" altLang="en-US" sz="1100">
              <a:solidFill>
                <a:schemeClr val="dk1"/>
              </a:solidFill>
              <a:effectLst/>
              <a:latin typeface="+mn-lt"/>
              <a:ea typeface="+mn-ea"/>
              <a:cs typeface="+mn-cs"/>
            </a:rPr>
            <a:t>、公共施設等総合管理計画に基づき、</a:t>
          </a:r>
          <a:r>
            <a:rPr kumimoji="1" lang="ja-JP" altLang="ja-JP" sz="1100">
              <a:solidFill>
                <a:schemeClr val="dk1"/>
              </a:solidFill>
              <a:effectLst/>
              <a:latin typeface="+mn-lt"/>
              <a:ea typeface="+mn-ea"/>
              <a:cs typeface="+mn-cs"/>
            </a:rPr>
            <a:t>点検結果や修繕履歴のデータベース化を図るなど、計画的な維持管理に努めて</a:t>
          </a:r>
          <a:r>
            <a:rPr kumimoji="1" lang="ja-JP" altLang="en-US" sz="1100">
              <a:solidFill>
                <a:schemeClr val="dk1"/>
              </a:solidFill>
              <a:effectLst/>
              <a:latin typeface="+mn-lt"/>
              <a:ea typeface="+mn-ea"/>
              <a:cs typeface="+mn-cs"/>
            </a:rPr>
            <a:t>いく方針である。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原子力発電施設を有する電源立地地域であることにより類似団体平均を上回る税収があるため、財政力指数は</a:t>
          </a:r>
          <a:r>
            <a:rPr kumimoji="1" lang="en-US" altLang="ja-JP" sz="1100">
              <a:solidFill>
                <a:schemeClr val="dk1"/>
              </a:solidFill>
              <a:effectLst/>
              <a:latin typeface="+mn-lt"/>
              <a:ea typeface="+mn-ea"/>
              <a:cs typeface="+mn-cs"/>
            </a:rPr>
            <a:t>0.86</a:t>
          </a:r>
          <a:r>
            <a:rPr kumimoji="1" lang="ja-JP" altLang="ja-JP" sz="1100">
              <a:solidFill>
                <a:schemeClr val="dk1"/>
              </a:solidFill>
              <a:effectLst/>
              <a:latin typeface="+mn-lt"/>
              <a:ea typeface="+mn-ea"/>
              <a:cs typeface="+mn-cs"/>
            </a:rPr>
            <a:t>となっている。原子力発電施設の減価償却期間の経過により、漸減していた主要税源である固定資産税（大規模償却資産）が、概ね残存価格で推移しているものと思われ、本指数においても同程度で推移している。しかしながら、原子力発電所の事故により、今後の見通しは不透明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20828</xdr:rowOff>
    </xdr:from>
    <xdr:to>
      <xdr:col>23</xdr:col>
      <xdr:colOff>133350</xdr:colOff>
      <xdr:row>40</xdr:row>
      <xdr:rowOff>30480</xdr:rowOff>
    </xdr:to>
    <xdr:cxnSp macro="">
      <xdr:nvCxnSpPr>
        <xdr:cNvPr id="66" name="直線コネクタ 65"/>
        <xdr:cNvCxnSpPr/>
      </xdr:nvCxnSpPr>
      <xdr:spPr>
        <a:xfrm flipV="1">
          <a:off x="4114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49784</xdr:rowOff>
    </xdr:to>
    <xdr:cxnSp macro="">
      <xdr:nvCxnSpPr>
        <xdr:cNvPr id="69" name="直線コネクタ 68"/>
        <xdr:cNvCxnSpPr/>
      </xdr:nvCxnSpPr>
      <xdr:spPr>
        <a:xfrm flipV="1">
          <a:off x="3225800" y="68884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49784</xdr:rowOff>
    </xdr:from>
    <xdr:to>
      <xdr:col>15</xdr:col>
      <xdr:colOff>82550</xdr:colOff>
      <xdr:row>40</xdr:row>
      <xdr:rowOff>69088</xdr:rowOff>
    </xdr:to>
    <xdr:cxnSp macro="">
      <xdr:nvCxnSpPr>
        <xdr:cNvPr id="72" name="直線コネクタ 71"/>
        <xdr:cNvCxnSpPr/>
      </xdr:nvCxnSpPr>
      <xdr:spPr>
        <a:xfrm flipV="1">
          <a:off x="2336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59436</xdr:rowOff>
    </xdr:from>
    <xdr:to>
      <xdr:col>11</xdr:col>
      <xdr:colOff>31750</xdr:colOff>
      <xdr:row>40</xdr:row>
      <xdr:rowOff>69088</xdr:rowOff>
    </xdr:to>
    <xdr:cxnSp macro="">
      <xdr:nvCxnSpPr>
        <xdr:cNvPr id="75" name="直線コネクタ 74"/>
        <xdr:cNvCxnSpPr/>
      </xdr:nvCxnSpPr>
      <xdr:spPr>
        <a:xfrm>
          <a:off x="1447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165354</xdr:rowOff>
    </xdr:from>
    <xdr:to>
      <xdr:col>7</xdr:col>
      <xdr:colOff>31750</xdr:colOff>
      <xdr:row>42</xdr:row>
      <xdr:rowOff>95504</xdr:rowOff>
    </xdr:to>
    <xdr:sp macro="" textlink="">
      <xdr:nvSpPr>
        <xdr:cNvPr id="78" name="フローチャート: 判断 77"/>
        <xdr:cNvSpPr/>
      </xdr:nvSpPr>
      <xdr:spPr>
        <a:xfrm>
          <a:off x="1397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80281</xdr:rowOff>
    </xdr:from>
    <xdr:ext cx="762000" cy="259045"/>
    <xdr:sp macro="" textlink="">
      <xdr:nvSpPr>
        <xdr:cNvPr id="79" name="テキスト ボックス 78"/>
        <xdr:cNvSpPr txBox="1"/>
      </xdr:nvSpPr>
      <xdr:spPr>
        <a:xfrm>
          <a:off x="1066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141478</xdr:rowOff>
    </xdr:from>
    <xdr:to>
      <xdr:col>23</xdr:col>
      <xdr:colOff>184150</xdr:colOff>
      <xdr:row>40</xdr:row>
      <xdr:rowOff>71628</xdr:rowOff>
    </xdr:to>
    <xdr:sp macro="" textlink="">
      <xdr:nvSpPr>
        <xdr:cNvPr id="85" name="楕円 84"/>
        <xdr:cNvSpPr/>
      </xdr:nvSpPr>
      <xdr:spPr>
        <a:xfrm>
          <a:off x="4902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158005</xdr:rowOff>
    </xdr:from>
    <xdr:ext cx="762000" cy="259045"/>
    <xdr:sp macro="" textlink="">
      <xdr:nvSpPr>
        <xdr:cNvPr id="86" name="財政力該当値テキスト"/>
        <xdr:cNvSpPr txBox="1"/>
      </xdr:nvSpPr>
      <xdr:spPr>
        <a:xfrm>
          <a:off x="5041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7" name="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170434</xdr:rowOff>
    </xdr:from>
    <xdr:to>
      <xdr:col>15</xdr:col>
      <xdr:colOff>133350</xdr:colOff>
      <xdr:row>40</xdr:row>
      <xdr:rowOff>100584</xdr:rowOff>
    </xdr:to>
    <xdr:sp macro="" textlink="">
      <xdr:nvSpPr>
        <xdr:cNvPr id="89" name="楕円 88"/>
        <xdr:cNvSpPr/>
      </xdr:nvSpPr>
      <xdr:spPr>
        <a:xfrm>
          <a:off x="3175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110761</xdr:rowOff>
    </xdr:from>
    <xdr:ext cx="762000" cy="259045"/>
    <xdr:sp macro="" textlink="">
      <xdr:nvSpPr>
        <xdr:cNvPr id="90" name="テキスト ボックス 89"/>
        <xdr:cNvSpPr txBox="1"/>
      </xdr:nvSpPr>
      <xdr:spPr>
        <a:xfrm>
          <a:off x="2844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18288</xdr:rowOff>
    </xdr:from>
    <xdr:to>
      <xdr:col>11</xdr:col>
      <xdr:colOff>82550</xdr:colOff>
      <xdr:row>40</xdr:row>
      <xdr:rowOff>119888</xdr:rowOff>
    </xdr:to>
    <xdr:sp macro="" textlink="">
      <xdr:nvSpPr>
        <xdr:cNvPr id="91" name="楕円 90"/>
        <xdr:cNvSpPr/>
      </xdr:nvSpPr>
      <xdr:spPr>
        <a:xfrm>
          <a:off x="2286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130065</xdr:rowOff>
    </xdr:from>
    <xdr:ext cx="762000" cy="259045"/>
    <xdr:sp macro="" textlink="">
      <xdr:nvSpPr>
        <xdr:cNvPr id="92" name="テキスト ボックス 91"/>
        <xdr:cNvSpPr txBox="1"/>
      </xdr:nvSpPr>
      <xdr:spPr>
        <a:xfrm>
          <a:off x="195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8636</xdr:rowOff>
    </xdr:from>
    <xdr:to>
      <xdr:col>7</xdr:col>
      <xdr:colOff>31750</xdr:colOff>
      <xdr:row>40</xdr:row>
      <xdr:rowOff>110236</xdr:rowOff>
    </xdr:to>
    <xdr:sp macro="" textlink="">
      <xdr:nvSpPr>
        <xdr:cNvPr id="93" name="楕円 92"/>
        <xdr:cNvSpPr/>
      </xdr:nvSpPr>
      <xdr:spPr>
        <a:xfrm>
          <a:off x="1397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120413</xdr:rowOff>
    </xdr:from>
    <xdr:ext cx="762000" cy="259045"/>
    <xdr:sp macro="" textlink="">
      <xdr:nvSpPr>
        <xdr:cNvPr id="94" name="テキスト ボックス 93"/>
        <xdr:cNvSpPr txBox="1"/>
      </xdr:nvSpPr>
      <xdr:spPr>
        <a:xfrm>
          <a:off x="1066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震災以前から、</a:t>
          </a:r>
          <a:r>
            <a:rPr kumimoji="1" lang="ja-JP" altLang="en-US" sz="1100">
              <a:solidFill>
                <a:schemeClr val="dk1"/>
              </a:solidFill>
              <a:effectLst/>
              <a:latin typeface="+mn-lt"/>
              <a:ea typeface="+mn-ea"/>
              <a:cs typeface="+mn-cs"/>
            </a:rPr>
            <a:t>分母となる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減価償却に伴う原発関連大規模償却資産の減等による地方税収入の減により漸減となったのに対し、</a:t>
          </a:r>
          <a:r>
            <a:rPr kumimoji="1" lang="ja-JP" altLang="en-US" sz="1100">
              <a:solidFill>
                <a:schemeClr val="dk1"/>
              </a:solidFill>
              <a:effectLst/>
              <a:latin typeface="+mn-lt"/>
              <a:ea typeface="+mn-ea"/>
              <a:cs typeface="+mn-cs"/>
            </a:rPr>
            <a:t>分子である</a:t>
          </a:r>
          <a:r>
            <a:rPr kumimoji="1" lang="ja-JP" altLang="ja-JP" sz="1100">
              <a:solidFill>
                <a:schemeClr val="dk1"/>
              </a:solidFill>
              <a:effectLst/>
              <a:latin typeface="+mn-lt"/>
              <a:ea typeface="+mn-ea"/>
              <a:cs typeface="+mn-cs"/>
            </a:rPr>
            <a:t>経常的経費充当一般財源は、滝川ダムやリフレ富岡建設等のために借り入れた償還金に係る公債費、町有施設の維持管理等に係る物件費、下水道整備に係る起債償還費や給付費の増</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特別会計操出金の増</a:t>
          </a:r>
          <a:r>
            <a:rPr kumimoji="1" lang="ja-JP" altLang="en-US" sz="1100">
              <a:solidFill>
                <a:schemeClr val="dk1"/>
              </a:solidFill>
              <a:effectLst/>
              <a:latin typeface="+mn-lt"/>
              <a:ea typeface="+mn-ea"/>
              <a:cs typeface="+mn-cs"/>
            </a:rPr>
            <a:t>等で増加しており、</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高水準で推移していた。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年度に税収の増等から一時的に大幅に減少し</a:t>
          </a:r>
          <a:r>
            <a:rPr kumimoji="1" lang="ja-JP" altLang="en-US" sz="1100">
              <a:solidFill>
                <a:schemeClr val="dk1"/>
              </a:solidFill>
              <a:effectLst/>
              <a:latin typeface="+mn-lt"/>
              <a:ea typeface="+mn-ea"/>
              <a:cs typeface="+mn-cs"/>
            </a:rPr>
            <a:t>た。しかし、</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地方税や普通交付税の増等により、経常一般財源が増加したものの、人件費充当特財の減等により前年度比較で</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復興・復旧に関するインフラ整備により、新たな維持管理費が発生するが、適切な施設の維持管理や、新規起債の抑制等、財政の健全化に努める。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40852</xdr:rowOff>
    </xdr:to>
    <xdr:cxnSp macro="">
      <xdr:nvCxnSpPr>
        <xdr:cNvPr id="129" name="直線コネクタ 128"/>
        <xdr:cNvCxnSpPr/>
      </xdr:nvCxnSpPr>
      <xdr:spPr>
        <a:xfrm>
          <a:off x="4114800" y="1114086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64</xdr:row>
      <xdr:rowOff>170074</xdr:rowOff>
    </xdr:to>
    <xdr:cxnSp macro="">
      <xdr:nvCxnSpPr>
        <xdr:cNvPr id="132" name="直線コネクタ 131"/>
        <xdr:cNvCxnSpPr/>
      </xdr:nvCxnSpPr>
      <xdr:spPr>
        <a:xfrm flipV="1">
          <a:off x="3225800" y="111408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170074</xdr:rowOff>
    </xdr:to>
    <xdr:cxnSp macro="">
      <xdr:nvCxnSpPr>
        <xdr:cNvPr id="135" name="直線コネクタ 134"/>
        <xdr:cNvCxnSpPr/>
      </xdr:nvCxnSpPr>
      <xdr:spPr>
        <a:xfrm>
          <a:off x="2336800" y="10831195"/>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64</xdr:row>
      <xdr:rowOff>69532</xdr:rowOff>
    </xdr:to>
    <xdr:cxnSp macro="">
      <xdr:nvCxnSpPr>
        <xdr:cNvPr id="138" name="直線コネクタ 137"/>
        <xdr:cNvCxnSpPr/>
      </xdr:nvCxnSpPr>
      <xdr:spPr>
        <a:xfrm flipV="1">
          <a:off x="1447800" y="1083119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1" name="フローチャート: 判断 140"/>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2" name="テキスト ボックス 141"/>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161502</xdr:rowOff>
    </xdr:from>
    <xdr:to>
      <xdr:col>23</xdr:col>
      <xdr:colOff>184150</xdr:colOff>
      <xdr:row>65</xdr:row>
      <xdr:rowOff>91652</xdr:rowOff>
    </xdr:to>
    <xdr:sp macro="" textlink="">
      <xdr:nvSpPr>
        <xdr:cNvPr id="148" name="楕円 147"/>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57379</xdr:rowOff>
    </xdr:from>
    <xdr:ext cx="762000" cy="259045"/>
    <xdr:sp macro="" textlink="">
      <xdr:nvSpPr>
        <xdr:cNvPr id="149" name="財政構造の弾力性該当値テキスト"/>
        <xdr:cNvSpPr txBox="1"/>
      </xdr:nvSpPr>
      <xdr:spPr>
        <a:xfrm>
          <a:off x="5041900" y="110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0" name="楕円 149"/>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1" name="テキスト ボックス 150"/>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119274</xdr:rowOff>
    </xdr:from>
    <xdr:to>
      <xdr:col>15</xdr:col>
      <xdr:colOff>133350</xdr:colOff>
      <xdr:row>65</xdr:row>
      <xdr:rowOff>49424</xdr:rowOff>
    </xdr:to>
    <xdr:sp macro="" textlink="">
      <xdr:nvSpPr>
        <xdr:cNvPr id="152" name="楕円 151"/>
        <xdr:cNvSpPr/>
      </xdr:nvSpPr>
      <xdr:spPr>
        <a:xfrm>
          <a:off x="31750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34201</xdr:rowOff>
    </xdr:from>
    <xdr:ext cx="762000" cy="259045"/>
    <xdr:sp macro="" textlink="">
      <xdr:nvSpPr>
        <xdr:cNvPr id="153" name="テキスト ボックス 152"/>
        <xdr:cNvSpPr txBox="1"/>
      </xdr:nvSpPr>
      <xdr:spPr>
        <a:xfrm>
          <a:off x="2844800" y="1117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4" name="楕円 153"/>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5" name="テキスト ボックス 154"/>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6" name="楕円 155"/>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7" name="テキスト ボックス 156"/>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物件費等の</a:t>
          </a:r>
          <a:r>
            <a:rPr kumimoji="1" lang="ja-JP" altLang="en-US" sz="1100">
              <a:solidFill>
                <a:schemeClr val="dk1"/>
              </a:solidFill>
              <a:effectLst/>
              <a:latin typeface="+mn-lt"/>
              <a:ea typeface="+mn-ea"/>
              <a:cs typeface="+mn-cs"/>
            </a:rPr>
            <a:t>増加や人口減少により、人口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5,350</a:t>
          </a:r>
          <a:r>
            <a:rPr kumimoji="1" lang="ja-JP" altLang="ja-JP" sz="1100">
              <a:solidFill>
                <a:schemeClr val="dk1"/>
              </a:solidFill>
              <a:effectLst/>
              <a:latin typeface="+mn-lt"/>
              <a:ea typeface="+mn-ea"/>
              <a:cs typeface="+mn-cs"/>
            </a:rPr>
            <a:t>円（約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類似団体比較では、</a:t>
          </a:r>
          <a:r>
            <a:rPr kumimoji="1" lang="en-US" altLang="ja-JP" sz="1100">
              <a:solidFill>
                <a:schemeClr val="dk1"/>
              </a:solidFill>
              <a:effectLst/>
              <a:latin typeface="+mn-lt"/>
              <a:ea typeface="+mn-ea"/>
              <a:cs typeface="+mn-cs"/>
            </a:rPr>
            <a:t>158,570</a:t>
          </a:r>
          <a:r>
            <a:rPr kumimoji="1" lang="ja-JP" altLang="en-US" sz="1100">
              <a:solidFill>
                <a:schemeClr val="dk1"/>
              </a:solidFill>
              <a:effectLst/>
              <a:latin typeface="+mn-lt"/>
              <a:ea typeface="+mn-ea"/>
              <a:cs typeface="+mn-cs"/>
            </a:rPr>
            <a:t>円低い値となっている。しかし、</a:t>
          </a:r>
          <a:r>
            <a:rPr kumimoji="1" lang="ja-JP" altLang="ja-JP" sz="1100">
              <a:solidFill>
                <a:schemeClr val="dk1"/>
              </a:solidFill>
              <a:effectLst/>
              <a:latin typeface="+mn-lt"/>
              <a:ea typeface="+mn-ea"/>
              <a:cs typeface="+mn-cs"/>
            </a:rPr>
            <a:t>震災以前と比較すると復旧・復興事業に関する委託費等の物件費や、人件費の増加により依然として高い値で推移している。復旧・復興事業の進捗状況に合わせて逓減していくと考えられるが、長期避難により様々な課題が生じているため、今後しばらくは高水準で推移していく見通し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148794</xdr:rowOff>
    </xdr:from>
    <xdr:to>
      <xdr:col>23</xdr:col>
      <xdr:colOff>133350</xdr:colOff>
      <xdr:row>81</xdr:row>
      <xdr:rowOff>154942</xdr:rowOff>
    </xdr:to>
    <xdr:cxnSp macro="">
      <xdr:nvCxnSpPr>
        <xdr:cNvPr id="193" name="直線コネクタ 192"/>
        <xdr:cNvCxnSpPr/>
      </xdr:nvCxnSpPr>
      <xdr:spPr>
        <a:xfrm>
          <a:off x="4114800" y="14036244"/>
          <a:ext cx="8382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148794</xdr:rowOff>
    </xdr:from>
    <xdr:to>
      <xdr:col>19</xdr:col>
      <xdr:colOff>133350</xdr:colOff>
      <xdr:row>81</xdr:row>
      <xdr:rowOff>167985</xdr:rowOff>
    </xdr:to>
    <xdr:cxnSp macro="">
      <xdr:nvCxnSpPr>
        <xdr:cNvPr id="196" name="直線コネクタ 195"/>
        <xdr:cNvCxnSpPr/>
      </xdr:nvCxnSpPr>
      <xdr:spPr>
        <a:xfrm flipV="1">
          <a:off x="3225800" y="14036244"/>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167985</xdr:rowOff>
    </xdr:from>
    <xdr:to>
      <xdr:col>15</xdr:col>
      <xdr:colOff>82550</xdr:colOff>
      <xdr:row>82</xdr:row>
      <xdr:rowOff>30538</xdr:rowOff>
    </xdr:to>
    <xdr:cxnSp macro="">
      <xdr:nvCxnSpPr>
        <xdr:cNvPr id="199" name="直線コネクタ 198"/>
        <xdr:cNvCxnSpPr/>
      </xdr:nvCxnSpPr>
      <xdr:spPr>
        <a:xfrm flipV="1">
          <a:off x="2336800" y="14055435"/>
          <a:ext cx="889000" cy="3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1552</xdr:rowOff>
    </xdr:from>
    <xdr:to>
      <xdr:col>11</xdr:col>
      <xdr:colOff>31750</xdr:colOff>
      <xdr:row>82</xdr:row>
      <xdr:rowOff>30538</xdr:rowOff>
    </xdr:to>
    <xdr:cxnSp macro="">
      <xdr:nvCxnSpPr>
        <xdr:cNvPr id="202" name="直線コネクタ 201"/>
        <xdr:cNvCxnSpPr/>
      </xdr:nvCxnSpPr>
      <xdr:spPr>
        <a:xfrm>
          <a:off x="1447800" y="14060452"/>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145194</xdr:rowOff>
    </xdr:from>
    <xdr:to>
      <xdr:col>7</xdr:col>
      <xdr:colOff>31750</xdr:colOff>
      <xdr:row>81</xdr:row>
      <xdr:rowOff>75344</xdr:rowOff>
    </xdr:to>
    <xdr:sp macro="" textlink="">
      <xdr:nvSpPr>
        <xdr:cNvPr id="205" name="フローチャート: 判断 204"/>
        <xdr:cNvSpPr/>
      </xdr:nvSpPr>
      <xdr:spPr>
        <a:xfrm>
          <a:off x="1397000" y="138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85521</xdr:rowOff>
    </xdr:from>
    <xdr:ext cx="762000" cy="259045"/>
    <xdr:sp macro="" textlink="">
      <xdr:nvSpPr>
        <xdr:cNvPr id="206" name="テキスト ボックス 205"/>
        <xdr:cNvSpPr txBox="1"/>
      </xdr:nvSpPr>
      <xdr:spPr>
        <a:xfrm>
          <a:off x="1066800" y="136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104142</xdr:rowOff>
    </xdr:from>
    <xdr:to>
      <xdr:col>23</xdr:col>
      <xdr:colOff>184150</xdr:colOff>
      <xdr:row>82</xdr:row>
      <xdr:rowOff>34292</xdr:rowOff>
    </xdr:to>
    <xdr:sp macro="" textlink="">
      <xdr:nvSpPr>
        <xdr:cNvPr id="212" name="楕円 211"/>
        <xdr:cNvSpPr/>
      </xdr:nvSpPr>
      <xdr:spPr>
        <a:xfrm>
          <a:off x="4902200" y="139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25419</xdr:rowOff>
    </xdr:from>
    <xdr:ext cx="762000" cy="259045"/>
    <xdr:sp macro="" textlink="">
      <xdr:nvSpPr>
        <xdr:cNvPr id="213" name="人件費・物件費等の状況該当値テキスト"/>
        <xdr:cNvSpPr txBox="1"/>
      </xdr:nvSpPr>
      <xdr:spPr>
        <a:xfrm>
          <a:off x="5041900" y="1391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97994</xdr:rowOff>
    </xdr:from>
    <xdr:to>
      <xdr:col>19</xdr:col>
      <xdr:colOff>184150</xdr:colOff>
      <xdr:row>82</xdr:row>
      <xdr:rowOff>28144</xdr:rowOff>
    </xdr:to>
    <xdr:sp macro="" textlink="">
      <xdr:nvSpPr>
        <xdr:cNvPr id="214" name="楕円 213"/>
        <xdr:cNvSpPr/>
      </xdr:nvSpPr>
      <xdr:spPr>
        <a:xfrm>
          <a:off x="4064000" y="139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38321</xdr:rowOff>
    </xdr:from>
    <xdr:ext cx="736600" cy="259045"/>
    <xdr:sp macro="" textlink="">
      <xdr:nvSpPr>
        <xdr:cNvPr id="215" name="テキスト ボックス 214"/>
        <xdr:cNvSpPr txBox="1"/>
      </xdr:nvSpPr>
      <xdr:spPr>
        <a:xfrm>
          <a:off x="3733800" y="13754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117185</xdr:rowOff>
    </xdr:from>
    <xdr:to>
      <xdr:col>15</xdr:col>
      <xdr:colOff>133350</xdr:colOff>
      <xdr:row>82</xdr:row>
      <xdr:rowOff>47335</xdr:rowOff>
    </xdr:to>
    <xdr:sp macro="" textlink="">
      <xdr:nvSpPr>
        <xdr:cNvPr id="216" name="楕円 215"/>
        <xdr:cNvSpPr/>
      </xdr:nvSpPr>
      <xdr:spPr>
        <a:xfrm>
          <a:off x="3175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57512</xdr:rowOff>
    </xdr:from>
    <xdr:ext cx="762000" cy="259045"/>
    <xdr:sp macro="" textlink="">
      <xdr:nvSpPr>
        <xdr:cNvPr id="217" name="テキスト ボックス 216"/>
        <xdr:cNvSpPr txBox="1"/>
      </xdr:nvSpPr>
      <xdr:spPr>
        <a:xfrm>
          <a:off x="2844800" y="137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151188</xdr:rowOff>
    </xdr:from>
    <xdr:to>
      <xdr:col>11</xdr:col>
      <xdr:colOff>82550</xdr:colOff>
      <xdr:row>82</xdr:row>
      <xdr:rowOff>81338</xdr:rowOff>
    </xdr:to>
    <xdr:sp macro="" textlink="">
      <xdr:nvSpPr>
        <xdr:cNvPr id="218" name="楕円 217"/>
        <xdr:cNvSpPr/>
      </xdr:nvSpPr>
      <xdr:spPr>
        <a:xfrm>
          <a:off x="2286000" y="14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91515</xdr:rowOff>
    </xdr:from>
    <xdr:ext cx="762000" cy="259045"/>
    <xdr:sp macro="" textlink="">
      <xdr:nvSpPr>
        <xdr:cNvPr id="219" name="テキスト ボックス 218"/>
        <xdr:cNvSpPr txBox="1"/>
      </xdr:nvSpPr>
      <xdr:spPr>
        <a:xfrm>
          <a:off x="1955800" y="1380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122202</xdr:rowOff>
    </xdr:from>
    <xdr:to>
      <xdr:col>7</xdr:col>
      <xdr:colOff>31750</xdr:colOff>
      <xdr:row>82</xdr:row>
      <xdr:rowOff>52352</xdr:rowOff>
    </xdr:to>
    <xdr:sp macro="" textlink="">
      <xdr:nvSpPr>
        <xdr:cNvPr id="220" name="楕円 219"/>
        <xdr:cNvSpPr/>
      </xdr:nvSpPr>
      <xdr:spPr>
        <a:xfrm>
          <a:off x="1397000" y="14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37129</xdr:rowOff>
    </xdr:from>
    <xdr:ext cx="762000" cy="259045"/>
    <xdr:sp macro="" textlink="">
      <xdr:nvSpPr>
        <xdr:cNvPr id="221" name="テキスト ボックス 220"/>
        <xdr:cNvSpPr txBox="1"/>
      </xdr:nvSpPr>
      <xdr:spPr>
        <a:xfrm>
          <a:off x="1066800" y="140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類似団体平均を上回っているが、各種手当の支給基準・支給対象を精査し、制度の趣旨に合致しないものについては、廃止を含め抜本的な見直しを図るなど、より一層の給与の適正化に努める。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ラスパイレス指数については、今年度数値が未公表のため前年度数値を引用</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18098</xdr:rowOff>
    </xdr:to>
    <xdr:cxnSp macro="">
      <xdr:nvCxnSpPr>
        <xdr:cNvPr id="251" name="直線コネクタ 250"/>
        <xdr:cNvCxnSpPr/>
      </xdr:nvCxnSpPr>
      <xdr:spPr>
        <a:xfrm>
          <a:off x="16179800" y="1504537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60325</xdr:rowOff>
    </xdr:to>
    <xdr:cxnSp macro="">
      <xdr:nvCxnSpPr>
        <xdr:cNvPr id="254" name="直線コネクタ 253"/>
        <xdr:cNvCxnSpPr/>
      </xdr:nvCxnSpPr>
      <xdr:spPr>
        <a:xfrm flipV="1">
          <a:off x="15290800" y="1504537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60325</xdr:rowOff>
    </xdr:to>
    <xdr:cxnSp macro="">
      <xdr:nvCxnSpPr>
        <xdr:cNvPr id="257" name="直線コネクタ 256"/>
        <xdr:cNvCxnSpPr/>
      </xdr:nvCxnSpPr>
      <xdr:spPr>
        <a:xfrm>
          <a:off x="14401800" y="1514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60325</xdr:rowOff>
    </xdr:to>
    <xdr:cxnSp macro="">
      <xdr:nvCxnSpPr>
        <xdr:cNvPr id="260" name="直線コネクタ 259"/>
        <xdr:cNvCxnSpPr/>
      </xdr:nvCxnSpPr>
      <xdr:spPr>
        <a:xfrm flipV="1">
          <a:off x="13512800" y="1514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63" name="フローチャート: 判断 262"/>
        <xdr:cNvSpPr/>
      </xdr:nvSpPr>
      <xdr:spPr>
        <a:xfrm>
          <a:off x="13462000" y="1495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154004</xdr:rowOff>
    </xdr:from>
    <xdr:ext cx="762000" cy="259045"/>
    <xdr:sp macro="" textlink="">
      <xdr:nvSpPr>
        <xdr:cNvPr id="264" name="テキスト ボックス 263"/>
        <xdr:cNvSpPr txBox="1"/>
      </xdr:nvSpPr>
      <xdr:spPr>
        <a:xfrm>
          <a:off x="13131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0" name="楕円 269"/>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1" name="給与水準   （国との比較）該当値テキスト"/>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2" name="楕円 271"/>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3" name="テキスト ボックス 272"/>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4" name="楕円 273"/>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5" name="テキスト ボックス 274"/>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76" name="楕円 275"/>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77" name="テキスト ボックス 276"/>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78" name="楕円 277"/>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79" name="テキスト ボックス 278"/>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震災対応により慢性的な人員不足を感じており、任期付き職員や派遣職員などで対応している。さらには避難指示区域解除により、町内での通常業務が始まり、町内外に及ぶ震災対応業務等で事務量が増加</a:t>
          </a:r>
          <a:r>
            <a:rPr kumimoji="1" lang="ja-JP" altLang="en-US" sz="1100">
              <a:solidFill>
                <a:schemeClr val="dk1"/>
              </a:solidFill>
              <a:effectLst/>
              <a:latin typeface="+mn-lt"/>
              <a:ea typeface="+mn-ea"/>
              <a:cs typeface="+mn-cs"/>
            </a:rPr>
            <a:t>していることから、</a:t>
          </a:r>
          <a:r>
            <a:rPr kumimoji="1" lang="ja-JP" altLang="ja-JP" sz="1100">
              <a:solidFill>
                <a:schemeClr val="dk1"/>
              </a:solidFill>
              <a:effectLst/>
              <a:latin typeface="+mn-lt"/>
              <a:ea typeface="+mn-ea"/>
              <a:cs typeface="+mn-cs"/>
            </a:rPr>
            <a:t>適正な職員数の確保を目指</a:t>
          </a:r>
          <a:r>
            <a:rPr kumimoji="1" lang="ja-JP" altLang="en-US" sz="1100">
              <a:solidFill>
                <a:schemeClr val="dk1"/>
              </a:solidFill>
              <a:effectLst/>
              <a:latin typeface="+mn-lt"/>
              <a:ea typeface="+mn-ea"/>
              <a:cs typeface="+mn-cs"/>
            </a:rPr>
            <a:t>しつつ</a:t>
          </a:r>
          <a:r>
            <a:rPr kumimoji="1" lang="ja-JP" altLang="ja-JP" sz="1100">
              <a:solidFill>
                <a:schemeClr val="dk1"/>
              </a:solidFill>
              <a:effectLst/>
              <a:latin typeface="+mn-lt"/>
              <a:ea typeface="+mn-ea"/>
              <a:cs typeface="+mn-cs"/>
            </a:rPr>
            <a:t>、類似団体平均を上回ることのないよう努める。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169527</xdr:rowOff>
    </xdr:from>
    <xdr:to>
      <xdr:col>81</xdr:col>
      <xdr:colOff>44450</xdr:colOff>
      <xdr:row>58</xdr:row>
      <xdr:rowOff>17381</xdr:rowOff>
    </xdr:to>
    <xdr:cxnSp macro="">
      <xdr:nvCxnSpPr>
        <xdr:cNvPr id="316" name="直線コネクタ 315"/>
        <xdr:cNvCxnSpPr/>
      </xdr:nvCxnSpPr>
      <xdr:spPr>
        <a:xfrm>
          <a:off x="16179800" y="994217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152981</xdr:rowOff>
    </xdr:from>
    <xdr:to>
      <xdr:col>77</xdr:col>
      <xdr:colOff>44450</xdr:colOff>
      <xdr:row>57</xdr:row>
      <xdr:rowOff>169527</xdr:rowOff>
    </xdr:to>
    <xdr:cxnSp macro="">
      <xdr:nvCxnSpPr>
        <xdr:cNvPr id="319" name="直線コネクタ 318"/>
        <xdr:cNvCxnSpPr/>
      </xdr:nvCxnSpPr>
      <xdr:spPr>
        <a:xfrm>
          <a:off x="15290800" y="992563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151602</xdr:rowOff>
    </xdr:from>
    <xdr:to>
      <xdr:col>72</xdr:col>
      <xdr:colOff>203200</xdr:colOff>
      <xdr:row>57</xdr:row>
      <xdr:rowOff>152981</xdr:rowOff>
    </xdr:to>
    <xdr:cxnSp macro="">
      <xdr:nvCxnSpPr>
        <xdr:cNvPr id="322" name="直線コネクタ 321"/>
        <xdr:cNvCxnSpPr/>
      </xdr:nvCxnSpPr>
      <xdr:spPr>
        <a:xfrm>
          <a:off x="14401800" y="992425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148155</xdr:rowOff>
    </xdr:from>
    <xdr:to>
      <xdr:col>68</xdr:col>
      <xdr:colOff>152400</xdr:colOff>
      <xdr:row>57</xdr:row>
      <xdr:rowOff>151602</xdr:rowOff>
    </xdr:to>
    <xdr:cxnSp macro="">
      <xdr:nvCxnSpPr>
        <xdr:cNvPr id="325" name="直線コネクタ 324"/>
        <xdr:cNvCxnSpPr/>
      </xdr:nvCxnSpPr>
      <xdr:spPr>
        <a:xfrm>
          <a:off x="13512800" y="99208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7" name="テキスト ボックス 326"/>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67709</xdr:rowOff>
    </xdr:from>
    <xdr:to>
      <xdr:col>64</xdr:col>
      <xdr:colOff>152400</xdr:colOff>
      <xdr:row>57</xdr:row>
      <xdr:rowOff>169309</xdr:rowOff>
    </xdr:to>
    <xdr:sp macro="" textlink="">
      <xdr:nvSpPr>
        <xdr:cNvPr id="328" name="フローチャート: 判断 327"/>
        <xdr:cNvSpPr/>
      </xdr:nvSpPr>
      <xdr:spPr>
        <a:xfrm>
          <a:off x="13462000" y="984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8036</xdr:rowOff>
    </xdr:from>
    <xdr:ext cx="762000" cy="259045"/>
    <xdr:sp macro="" textlink="">
      <xdr:nvSpPr>
        <xdr:cNvPr id="329" name="テキスト ボックス 328"/>
        <xdr:cNvSpPr txBox="1"/>
      </xdr:nvSpPr>
      <xdr:spPr>
        <a:xfrm>
          <a:off x="13131800" y="96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138031</xdr:rowOff>
    </xdr:from>
    <xdr:to>
      <xdr:col>81</xdr:col>
      <xdr:colOff>95250</xdr:colOff>
      <xdr:row>58</xdr:row>
      <xdr:rowOff>68181</xdr:rowOff>
    </xdr:to>
    <xdr:sp macro="" textlink="">
      <xdr:nvSpPr>
        <xdr:cNvPr id="335" name="楕円 334"/>
        <xdr:cNvSpPr/>
      </xdr:nvSpPr>
      <xdr:spPr>
        <a:xfrm>
          <a:off x="16967200" y="9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59308</xdr:rowOff>
    </xdr:from>
    <xdr:ext cx="762000" cy="259045"/>
    <xdr:sp macro="" textlink="">
      <xdr:nvSpPr>
        <xdr:cNvPr id="336" name="定員管理の状況該当値テキスト"/>
        <xdr:cNvSpPr txBox="1"/>
      </xdr:nvSpPr>
      <xdr:spPr>
        <a:xfrm>
          <a:off x="17106900" y="983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118727</xdr:rowOff>
    </xdr:from>
    <xdr:to>
      <xdr:col>77</xdr:col>
      <xdr:colOff>95250</xdr:colOff>
      <xdr:row>58</xdr:row>
      <xdr:rowOff>48877</xdr:rowOff>
    </xdr:to>
    <xdr:sp macro="" textlink="">
      <xdr:nvSpPr>
        <xdr:cNvPr id="337" name="楕円 336"/>
        <xdr:cNvSpPr/>
      </xdr:nvSpPr>
      <xdr:spPr>
        <a:xfrm>
          <a:off x="16129000" y="98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59054</xdr:rowOff>
    </xdr:from>
    <xdr:ext cx="736600" cy="259045"/>
    <xdr:sp macro="" textlink="">
      <xdr:nvSpPr>
        <xdr:cNvPr id="338" name="テキスト ボックス 337"/>
        <xdr:cNvSpPr txBox="1"/>
      </xdr:nvSpPr>
      <xdr:spPr>
        <a:xfrm>
          <a:off x="15798800" y="96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102181</xdr:rowOff>
    </xdr:from>
    <xdr:to>
      <xdr:col>73</xdr:col>
      <xdr:colOff>44450</xdr:colOff>
      <xdr:row>58</xdr:row>
      <xdr:rowOff>32331</xdr:rowOff>
    </xdr:to>
    <xdr:sp macro="" textlink="">
      <xdr:nvSpPr>
        <xdr:cNvPr id="339" name="楕円 338"/>
        <xdr:cNvSpPr/>
      </xdr:nvSpPr>
      <xdr:spPr>
        <a:xfrm>
          <a:off x="15240000" y="98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42508</xdr:rowOff>
    </xdr:from>
    <xdr:ext cx="762000" cy="259045"/>
    <xdr:sp macro="" textlink="">
      <xdr:nvSpPr>
        <xdr:cNvPr id="340" name="テキスト ボックス 339"/>
        <xdr:cNvSpPr txBox="1"/>
      </xdr:nvSpPr>
      <xdr:spPr>
        <a:xfrm>
          <a:off x="14909800" y="96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100802</xdr:rowOff>
    </xdr:from>
    <xdr:to>
      <xdr:col>68</xdr:col>
      <xdr:colOff>203200</xdr:colOff>
      <xdr:row>58</xdr:row>
      <xdr:rowOff>30952</xdr:rowOff>
    </xdr:to>
    <xdr:sp macro="" textlink="">
      <xdr:nvSpPr>
        <xdr:cNvPr id="341" name="楕円 340"/>
        <xdr:cNvSpPr/>
      </xdr:nvSpPr>
      <xdr:spPr>
        <a:xfrm>
          <a:off x="14351000" y="98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41129</xdr:rowOff>
    </xdr:from>
    <xdr:ext cx="762000" cy="259045"/>
    <xdr:sp macro="" textlink="">
      <xdr:nvSpPr>
        <xdr:cNvPr id="342" name="テキスト ボックス 341"/>
        <xdr:cNvSpPr txBox="1"/>
      </xdr:nvSpPr>
      <xdr:spPr>
        <a:xfrm>
          <a:off x="14020800" y="96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97355</xdr:rowOff>
    </xdr:from>
    <xdr:to>
      <xdr:col>64</xdr:col>
      <xdr:colOff>152400</xdr:colOff>
      <xdr:row>58</xdr:row>
      <xdr:rowOff>27505</xdr:rowOff>
    </xdr:to>
    <xdr:sp macro="" textlink="">
      <xdr:nvSpPr>
        <xdr:cNvPr id="343" name="楕円 342"/>
        <xdr:cNvSpPr/>
      </xdr:nvSpPr>
      <xdr:spPr>
        <a:xfrm>
          <a:off x="13462000" y="98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12282</xdr:rowOff>
    </xdr:from>
    <xdr:ext cx="762000" cy="259045"/>
    <xdr:sp macro="" textlink="">
      <xdr:nvSpPr>
        <xdr:cNvPr id="344" name="テキスト ボックス 343"/>
        <xdr:cNvSpPr txBox="1"/>
      </xdr:nvSpPr>
      <xdr:spPr>
        <a:xfrm>
          <a:off x="13131800" y="99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営企業（公共下水道事業、農業集落排水事業）に対する地方債償還財源の操出金が多額となっているため、類似団体等と比較して高い状況が続いたが、新規借入を抑制し、公債費の縮減を図ったことにより、実質公債費比率は減少し</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。今後も取組を継続し、将来世代の負担軽減に努める。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41</xdr:row>
      <xdr:rowOff>8636</xdr:rowOff>
    </xdr:to>
    <xdr:cxnSp macro="">
      <xdr:nvCxnSpPr>
        <xdr:cNvPr id="375" name="直線コネクタ 374"/>
        <xdr:cNvCxnSpPr/>
      </xdr:nvCxnSpPr>
      <xdr:spPr>
        <a:xfrm flipV="1">
          <a:off x="16179800" y="69656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8636</xdr:rowOff>
    </xdr:to>
    <xdr:cxnSp macro="">
      <xdr:nvCxnSpPr>
        <xdr:cNvPr id="378" name="直線コネクタ 377"/>
        <xdr:cNvCxnSpPr/>
      </xdr:nvCxnSpPr>
      <xdr:spPr>
        <a:xfrm>
          <a:off x="15290800" y="703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13462</xdr:rowOff>
    </xdr:to>
    <xdr:cxnSp macro="">
      <xdr:nvCxnSpPr>
        <xdr:cNvPr id="381" name="直線コネクタ 380"/>
        <xdr:cNvCxnSpPr/>
      </xdr:nvCxnSpPr>
      <xdr:spPr>
        <a:xfrm flipV="1">
          <a:off x="14401800" y="703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95504</xdr:rowOff>
    </xdr:to>
    <xdr:cxnSp macro="">
      <xdr:nvCxnSpPr>
        <xdr:cNvPr id="384" name="直線コネクタ 383"/>
        <xdr:cNvCxnSpPr/>
      </xdr:nvCxnSpPr>
      <xdr:spPr>
        <a:xfrm flipV="1">
          <a:off x="13512800" y="704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6" name="テキスト ボックス 385"/>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87" name="フローチャート: 判断 38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88" name="テキスト ボックス 38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4" name="楕円 393"/>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95"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6" name="楕円 395"/>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7" name="テキスト ボックス 396"/>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8" name="楕円 397"/>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9" name="テキスト ボックス 398"/>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0" name="楕円 399"/>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1" name="テキスト ボックス 400"/>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2" name="楕円 401"/>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03" name="テキスト ボックス 402"/>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15694</xdr:rowOff>
    </xdr:from>
    <xdr:to>
      <xdr:col>64</xdr:col>
      <xdr:colOff>152400</xdr:colOff>
      <xdr:row>18</xdr:row>
      <xdr:rowOff>117294</xdr:rowOff>
    </xdr:to>
    <xdr:sp macro="" textlink="">
      <xdr:nvSpPr>
        <xdr:cNvPr id="447" name="フローチャート: 判断 446"/>
        <xdr:cNvSpPr/>
      </xdr:nvSpPr>
      <xdr:spPr>
        <a:xfrm>
          <a:off x="13462000" y="310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127471</xdr:rowOff>
    </xdr:from>
    <xdr:ext cx="762000" cy="259045"/>
    <xdr:sp macro="" textlink="">
      <xdr:nvSpPr>
        <xdr:cNvPr id="448" name="テキスト ボックス 447"/>
        <xdr:cNvSpPr txBox="1"/>
      </xdr:nvSpPr>
      <xdr:spPr>
        <a:xfrm>
          <a:off x="13131800" y="287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年度までは横ばいで推移していた。</a:t>
          </a:r>
          <a:r>
            <a:rPr kumimoji="1" lang="ja-JP" altLang="en-US" sz="1100">
              <a:solidFill>
                <a:schemeClr val="dk1"/>
              </a:solidFill>
              <a:effectLst/>
              <a:latin typeface="+mn-lt"/>
              <a:ea typeface="+mn-ea"/>
              <a:cs typeface="+mn-cs"/>
            </a:rPr>
            <a:t>しかし、</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年度から人件費の総額は大きく変わらないものの、経常的人件費充当特定財源の減少により、上昇した。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も、経常的人件費充当特定財源の減少による経常的人件費に係る一般財源の増加により</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％上昇した。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36</xdr:row>
      <xdr:rowOff>72136</xdr:rowOff>
    </xdr:to>
    <xdr:cxnSp macro="">
      <xdr:nvCxnSpPr>
        <xdr:cNvPr id="64" name="直線コネクタ 63"/>
        <xdr:cNvCxnSpPr/>
      </xdr:nvCxnSpPr>
      <xdr:spPr>
        <a:xfrm>
          <a:off x="3987800" y="5864860"/>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xdr:rowOff>
    </xdr:from>
    <xdr:to>
      <xdr:col>19</xdr:col>
      <xdr:colOff>187325</xdr:colOff>
      <xdr:row>34</xdr:row>
      <xdr:rowOff>35560</xdr:rowOff>
    </xdr:to>
    <xdr:cxnSp macro="">
      <xdr:nvCxnSpPr>
        <xdr:cNvPr id="67" name="直線コネクタ 66"/>
        <xdr:cNvCxnSpPr/>
      </xdr:nvCxnSpPr>
      <xdr:spPr>
        <a:xfrm>
          <a:off x="3098800" y="56728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154432</xdr:rowOff>
    </xdr:from>
    <xdr:to>
      <xdr:col>15</xdr:col>
      <xdr:colOff>98425</xdr:colOff>
      <xdr:row>33</xdr:row>
      <xdr:rowOff>14986</xdr:rowOff>
    </xdr:to>
    <xdr:cxnSp macro="">
      <xdr:nvCxnSpPr>
        <xdr:cNvPr id="70" name="直線コネクタ 69"/>
        <xdr:cNvCxnSpPr/>
      </xdr:nvCxnSpPr>
      <xdr:spPr>
        <a:xfrm>
          <a:off x="2209800" y="56408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32</xdr:row>
      <xdr:rowOff>154432</xdr:rowOff>
    </xdr:to>
    <xdr:cxnSp macro="">
      <xdr:nvCxnSpPr>
        <xdr:cNvPr id="73" name="直線コネクタ 72"/>
        <xdr:cNvCxnSpPr/>
      </xdr:nvCxnSpPr>
      <xdr:spPr>
        <a:xfrm>
          <a:off x="1320800" y="5636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5" name="楕円 84"/>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6" name="テキスト ボックス 85"/>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135636</xdr:rowOff>
    </xdr:from>
    <xdr:to>
      <xdr:col>15</xdr:col>
      <xdr:colOff>149225</xdr:colOff>
      <xdr:row>33</xdr:row>
      <xdr:rowOff>65786</xdr:rowOff>
    </xdr:to>
    <xdr:sp macro="" textlink="">
      <xdr:nvSpPr>
        <xdr:cNvPr id="87" name="楕円 86"/>
        <xdr:cNvSpPr/>
      </xdr:nvSpPr>
      <xdr:spPr>
        <a:xfrm>
          <a:off x="3048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75963</xdr:rowOff>
    </xdr:from>
    <xdr:ext cx="762000" cy="259045"/>
    <xdr:sp macro="" textlink="">
      <xdr:nvSpPr>
        <xdr:cNvPr id="88" name="テキスト ボックス 87"/>
        <xdr:cNvSpPr txBox="1"/>
      </xdr:nvSpPr>
      <xdr:spPr>
        <a:xfrm>
          <a:off x="2717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103632</xdr:rowOff>
    </xdr:from>
    <xdr:to>
      <xdr:col>11</xdr:col>
      <xdr:colOff>60325</xdr:colOff>
      <xdr:row>33</xdr:row>
      <xdr:rowOff>33782</xdr:rowOff>
    </xdr:to>
    <xdr:sp macro="" textlink="">
      <xdr:nvSpPr>
        <xdr:cNvPr id="89" name="楕円 88"/>
        <xdr:cNvSpPr/>
      </xdr:nvSpPr>
      <xdr:spPr>
        <a:xfrm>
          <a:off x="21590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43959</xdr:rowOff>
    </xdr:from>
    <xdr:ext cx="762000" cy="259045"/>
    <xdr:sp macro="" textlink="">
      <xdr:nvSpPr>
        <xdr:cNvPr id="90" name="テキスト ボックス 89"/>
        <xdr:cNvSpPr txBox="1"/>
      </xdr:nvSpPr>
      <xdr:spPr>
        <a:xfrm>
          <a:off x="1828800" y="53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1" name="楕円 90"/>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2" name="テキスト ボックス 91"/>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震災と原発事故による警戒区域設定に伴い、町有施設の維持管理等に係る経常的な物件費が減となったことにより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年度まで類似団体を下回った。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臨経区分の見直しにより一部経常経費を臨時経費に修正したことなどから、前年度より</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の減少となった。今後は、復旧復興事業による新規施設に係る維持管理費など物件費の上昇が見込まれる。</a:t>
          </a:r>
          <a:r>
            <a:rPr kumimoji="1" lang="ja-JP" altLang="ja-JP" sz="1100">
              <a:solidFill>
                <a:schemeClr val="dk1"/>
              </a:solidFill>
              <a:effectLst/>
              <a:latin typeface="+mn-lt"/>
              <a:ea typeface="+mn-ea"/>
              <a:cs typeface="+mn-cs"/>
            </a:rPr>
            <a:t>　東日本大震災や原子力災害からの復旧・復興という喫緊の課題を抱えているが、それらの課題への迅速な対応に配慮しながらも、事務事業の効率的執行に努め、経費の節減を図る。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19</xdr:row>
      <xdr:rowOff>92710</xdr:rowOff>
    </xdr:to>
    <xdr:cxnSp macro="">
      <xdr:nvCxnSpPr>
        <xdr:cNvPr id="122" name="直線コネクタ 121"/>
        <xdr:cNvCxnSpPr/>
      </xdr:nvCxnSpPr>
      <xdr:spPr>
        <a:xfrm flipV="1">
          <a:off x="15671800" y="32039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92710</xdr:rowOff>
    </xdr:to>
    <xdr:cxnSp macro="">
      <xdr:nvCxnSpPr>
        <xdr:cNvPr id="125" name="直線コネクタ 124"/>
        <xdr:cNvCxnSpPr/>
      </xdr:nvCxnSpPr>
      <xdr:spPr>
        <a:xfrm>
          <a:off x="14782800" y="32862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19</xdr:row>
      <xdr:rowOff>28702</xdr:rowOff>
    </xdr:to>
    <xdr:cxnSp macro="">
      <xdr:nvCxnSpPr>
        <xdr:cNvPr id="128" name="直線コネクタ 127"/>
        <xdr:cNvCxnSpPr/>
      </xdr:nvCxnSpPr>
      <xdr:spPr>
        <a:xfrm>
          <a:off x="13893800" y="2961640"/>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46990</xdr:rowOff>
    </xdr:to>
    <xdr:cxnSp macro="">
      <xdr:nvCxnSpPr>
        <xdr:cNvPr id="131" name="直線コネクタ 130"/>
        <xdr:cNvCxnSpPr/>
      </xdr:nvCxnSpPr>
      <xdr:spPr>
        <a:xfrm>
          <a:off x="13004800" y="2888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34" name="フローチャート: 判断 133"/>
        <xdr:cNvSpPr/>
      </xdr:nvSpPr>
      <xdr:spPr>
        <a:xfrm>
          <a:off x="12954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45991</xdr:rowOff>
    </xdr:from>
    <xdr:ext cx="762000" cy="259045"/>
    <xdr:sp macro="" textlink="">
      <xdr:nvSpPr>
        <xdr:cNvPr id="135" name="テキスト ボックス 134"/>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3" name="楕円 142"/>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4" name="テキスト ボックス 143"/>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5" name="楕円 144"/>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6" name="テキスト ボックス 145"/>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扶助費に係る経常収支比率については、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年度は類似団体と同程度であったが、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年度からは市町村類型の変更もあり、毎年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以上上回る状況が続いている。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児童手当支給事業費の減などにより、前年度より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減少した。</a:t>
          </a:r>
          <a:endParaRPr lang="en-US"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0</xdr:rowOff>
    </xdr:to>
    <xdr:cxnSp macro="">
      <xdr:nvCxnSpPr>
        <xdr:cNvPr id="182" name="直線コネクタ 181"/>
        <xdr:cNvCxnSpPr/>
      </xdr:nvCxnSpPr>
      <xdr:spPr>
        <a:xfrm flipV="1">
          <a:off x="3987800" y="9804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12700</xdr:rowOff>
    </xdr:to>
    <xdr:cxnSp macro="">
      <xdr:nvCxnSpPr>
        <xdr:cNvPr id="185" name="直線コネクタ 184"/>
        <xdr:cNvCxnSpPr/>
      </xdr:nvCxnSpPr>
      <xdr:spPr>
        <a:xfrm flipV="1">
          <a:off x="3098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58</xdr:row>
      <xdr:rowOff>12700</xdr:rowOff>
    </xdr:to>
    <xdr:cxnSp macro="">
      <xdr:nvCxnSpPr>
        <xdr:cNvPr id="188" name="直線コネクタ 187"/>
        <xdr:cNvCxnSpPr/>
      </xdr:nvCxnSpPr>
      <xdr:spPr>
        <a:xfrm>
          <a:off x="2209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44450</xdr:rowOff>
    </xdr:to>
    <xdr:cxnSp macro="">
      <xdr:nvCxnSpPr>
        <xdr:cNvPr id="191" name="直線コネクタ 190"/>
        <xdr:cNvCxnSpPr/>
      </xdr:nvCxnSpPr>
      <xdr:spPr>
        <a:xfrm flipV="1">
          <a:off x="1320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3" name="テキスト ボックス 192"/>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1" name="楕円 20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2"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3" name="楕円 202"/>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04" name="テキスト ボックス 203"/>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5" name="楕円 20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6" name="テキスト ボックス 20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07" name="楕円 206"/>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08" name="テキスト ボックス 207"/>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9" name="楕円 208"/>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0" name="テキスト ボックス 20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が類似団体平均を上回っているのは、操出金が主な要因である。これまでに整備してきた下水道施設の維持管理費を公営企業会計へ繰出金として送っているため、その他の経常収支比率が類似団体平均を恒常的に上回っている。下水道関係施設は減価償却が進んでいるため、維持管理に係る繰出金が発生し、今後も高水準で推移していく</a:t>
          </a:r>
          <a:r>
            <a:rPr kumimoji="1" lang="ja-JP" altLang="en-US" sz="1100">
              <a:solidFill>
                <a:schemeClr val="dk1"/>
              </a:solidFill>
              <a:effectLst/>
              <a:latin typeface="+mn-lt"/>
              <a:ea typeface="+mn-ea"/>
              <a:cs typeface="+mn-cs"/>
            </a:rPr>
            <a:t>見込である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xdr:rowOff>
    </xdr:from>
    <xdr:to>
      <xdr:col>82</xdr:col>
      <xdr:colOff>107950</xdr:colOff>
      <xdr:row>60</xdr:row>
      <xdr:rowOff>122428</xdr:rowOff>
    </xdr:to>
    <xdr:cxnSp macro="">
      <xdr:nvCxnSpPr>
        <xdr:cNvPr id="240" name="直線コネクタ 239"/>
        <xdr:cNvCxnSpPr/>
      </xdr:nvCxnSpPr>
      <xdr:spPr>
        <a:xfrm flipV="1">
          <a:off x="15671800" y="102905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122428</xdr:rowOff>
    </xdr:from>
    <xdr:to>
      <xdr:col>78</xdr:col>
      <xdr:colOff>69850</xdr:colOff>
      <xdr:row>60</xdr:row>
      <xdr:rowOff>140716</xdr:rowOff>
    </xdr:to>
    <xdr:cxnSp macro="">
      <xdr:nvCxnSpPr>
        <xdr:cNvPr id="243" name="直線コネクタ 242"/>
        <xdr:cNvCxnSpPr/>
      </xdr:nvCxnSpPr>
      <xdr:spPr>
        <a:xfrm flipV="1">
          <a:off x="14782800" y="10409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140716</xdr:rowOff>
    </xdr:from>
    <xdr:to>
      <xdr:col>73</xdr:col>
      <xdr:colOff>180975</xdr:colOff>
      <xdr:row>61</xdr:row>
      <xdr:rowOff>19558</xdr:rowOff>
    </xdr:to>
    <xdr:cxnSp macro="">
      <xdr:nvCxnSpPr>
        <xdr:cNvPr id="246" name="直線コネクタ 245"/>
        <xdr:cNvCxnSpPr/>
      </xdr:nvCxnSpPr>
      <xdr:spPr>
        <a:xfrm flipV="1">
          <a:off x="13893800" y="10427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19558</xdr:rowOff>
    </xdr:from>
    <xdr:to>
      <xdr:col>69</xdr:col>
      <xdr:colOff>92075</xdr:colOff>
      <xdr:row>61</xdr:row>
      <xdr:rowOff>78994</xdr:rowOff>
    </xdr:to>
    <xdr:cxnSp macro="">
      <xdr:nvCxnSpPr>
        <xdr:cNvPr id="249" name="直線コネクタ 248"/>
        <xdr:cNvCxnSpPr/>
      </xdr:nvCxnSpPr>
      <xdr:spPr>
        <a:xfrm flipV="1">
          <a:off x="13004800" y="10478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1" name="テキスト ボックス 25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2" name="フローチャート: 判断 251"/>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3" name="テキスト ボックス 252"/>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124206</xdr:rowOff>
    </xdr:from>
    <xdr:to>
      <xdr:col>82</xdr:col>
      <xdr:colOff>158750</xdr:colOff>
      <xdr:row>60</xdr:row>
      <xdr:rowOff>54356</xdr:rowOff>
    </xdr:to>
    <xdr:sp macro="" textlink="">
      <xdr:nvSpPr>
        <xdr:cNvPr id="259" name="楕円 258"/>
        <xdr:cNvSpPr/>
      </xdr:nvSpPr>
      <xdr:spPr>
        <a:xfrm>
          <a:off x="164592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32783</xdr:rowOff>
    </xdr:from>
    <xdr:ext cx="762000" cy="259045"/>
    <xdr:sp macro="" textlink="">
      <xdr:nvSpPr>
        <xdr:cNvPr id="260" name="その他該当値テキスト"/>
        <xdr:cNvSpPr txBox="1"/>
      </xdr:nvSpPr>
      <xdr:spPr>
        <a:xfrm>
          <a:off x="16598900" y="101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71628</xdr:rowOff>
    </xdr:from>
    <xdr:to>
      <xdr:col>78</xdr:col>
      <xdr:colOff>120650</xdr:colOff>
      <xdr:row>61</xdr:row>
      <xdr:rowOff>1778</xdr:rowOff>
    </xdr:to>
    <xdr:sp macro="" textlink="">
      <xdr:nvSpPr>
        <xdr:cNvPr id="261" name="楕円 260"/>
        <xdr:cNvSpPr/>
      </xdr:nvSpPr>
      <xdr:spPr>
        <a:xfrm>
          <a:off x="15621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158005</xdr:rowOff>
    </xdr:from>
    <xdr:ext cx="736600" cy="259045"/>
    <xdr:sp macro="" textlink="">
      <xdr:nvSpPr>
        <xdr:cNvPr id="262" name="テキスト ボックス 261"/>
        <xdr:cNvSpPr txBox="1"/>
      </xdr:nvSpPr>
      <xdr:spPr>
        <a:xfrm>
          <a:off x="15290800" y="1044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89916</xdr:rowOff>
    </xdr:from>
    <xdr:to>
      <xdr:col>74</xdr:col>
      <xdr:colOff>31750</xdr:colOff>
      <xdr:row>61</xdr:row>
      <xdr:rowOff>20066</xdr:rowOff>
    </xdr:to>
    <xdr:sp macro="" textlink="">
      <xdr:nvSpPr>
        <xdr:cNvPr id="263" name="楕円 262"/>
        <xdr:cNvSpPr/>
      </xdr:nvSpPr>
      <xdr:spPr>
        <a:xfrm>
          <a:off x="14732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4843</xdr:rowOff>
    </xdr:from>
    <xdr:ext cx="762000" cy="259045"/>
    <xdr:sp macro="" textlink="">
      <xdr:nvSpPr>
        <xdr:cNvPr id="264" name="テキスト ボックス 263"/>
        <xdr:cNvSpPr txBox="1"/>
      </xdr:nvSpPr>
      <xdr:spPr>
        <a:xfrm>
          <a:off x="14401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140208</xdr:rowOff>
    </xdr:from>
    <xdr:to>
      <xdr:col>69</xdr:col>
      <xdr:colOff>142875</xdr:colOff>
      <xdr:row>61</xdr:row>
      <xdr:rowOff>70358</xdr:rowOff>
    </xdr:to>
    <xdr:sp macro="" textlink="">
      <xdr:nvSpPr>
        <xdr:cNvPr id="265" name="楕円 264"/>
        <xdr:cNvSpPr/>
      </xdr:nvSpPr>
      <xdr:spPr>
        <a:xfrm>
          <a:off x="13843000" y="10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55135</xdr:rowOff>
    </xdr:from>
    <xdr:ext cx="762000" cy="259045"/>
    <xdr:sp macro="" textlink="">
      <xdr:nvSpPr>
        <xdr:cNvPr id="266" name="テキスト ボックス 265"/>
        <xdr:cNvSpPr txBox="1"/>
      </xdr:nvSpPr>
      <xdr:spPr>
        <a:xfrm>
          <a:off x="13512800" y="105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28194</xdr:rowOff>
    </xdr:from>
    <xdr:to>
      <xdr:col>65</xdr:col>
      <xdr:colOff>53975</xdr:colOff>
      <xdr:row>61</xdr:row>
      <xdr:rowOff>129794</xdr:rowOff>
    </xdr:to>
    <xdr:sp macro="" textlink="">
      <xdr:nvSpPr>
        <xdr:cNvPr id="267" name="楕円 266"/>
        <xdr:cNvSpPr/>
      </xdr:nvSpPr>
      <xdr:spPr>
        <a:xfrm>
          <a:off x="129540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114571</xdr:rowOff>
    </xdr:from>
    <xdr:ext cx="762000" cy="259045"/>
    <xdr:sp macro="" textlink="">
      <xdr:nvSpPr>
        <xdr:cNvPr id="268" name="テキスト ボックス 267"/>
        <xdr:cNvSpPr txBox="1"/>
      </xdr:nvSpPr>
      <xdr:spPr>
        <a:xfrm>
          <a:off x="12623800" y="105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震災と原発事故による警戒区域設定に伴い、経常的な一部事務組合負担金が減となったことにより、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年度から類似団体を下回っていた。しかし、復旧・復興事業の増加に伴う一部事務組合負担金の増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社会福祉協議会や</a:t>
          </a:r>
          <a:r>
            <a:rPr kumimoji="1" lang="en-US" altLang="ja-JP" sz="1100">
              <a:solidFill>
                <a:schemeClr val="dk1"/>
              </a:solidFill>
              <a:effectLst/>
              <a:latin typeface="+mn-lt"/>
              <a:ea typeface="+mn-ea"/>
              <a:cs typeface="+mn-cs"/>
            </a:rPr>
            <a:t>NPO</a:t>
          </a:r>
          <a:r>
            <a:rPr kumimoji="1" lang="ja-JP" altLang="ja-JP" sz="1100">
              <a:solidFill>
                <a:schemeClr val="dk1"/>
              </a:solidFill>
              <a:effectLst/>
              <a:latin typeface="+mn-lt"/>
              <a:ea typeface="+mn-ea"/>
              <a:cs typeface="+mn-cs"/>
            </a:rPr>
            <a:t>団体への補助金増などにより、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年度から類似団体を上回った。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年度においては双葉地方町村会への負担金増などにより、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上昇した。</a:t>
          </a:r>
          <a:r>
            <a:rPr kumimoji="1" lang="ja-JP" altLang="en-US" sz="1100">
              <a:solidFill>
                <a:schemeClr val="dk1"/>
              </a:solidFill>
              <a:effectLst/>
              <a:latin typeface="+mn-lt"/>
              <a:ea typeface="+mn-ea"/>
              <a:cs typeface="+mn-cs"/>
            </a:rPr>
            <a:t>類似団体平均上回る値が当面</a:t>
          </a:r>
          <a:r>
            <a:rPr kumimoji="1" lang="ja-JP" altLang="ja-JP" sz="1100">
              <a:solidFill>
                <a:schemeClr val="dk1"/>
              </a:solidFill>
              <a:effectLst/>
              <a:latin typeface="+mn-lt"/>
              <a:ea typeface="+mn-ea"/>
              <a:cs typeface="+mn-cs"/>
            </a:rPr>
            <a:t>続く見通しだが、行政の責任と役割、経費負担のあり方、事業効果等を十分検証し、廃止や統合・再編、減額、終期設定等の見直しを行う。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97282</xdr:rowOff>
    </xdr:to>
    <xdr:cxnSp macro="">
      <xdr:nvCxnSpPr>
        <xdr:cNvPr id="298" name="直線コネクタ 297"/>
        <xdr:cNvCxnSpPr/>
      </xdr:nvCxnSpPr>
      <xdr:spPr>
        <a:xfrm>
          <a:off x="15671800" y="66329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101854</xdr:rowOff>
    </xdr:to>
    <xdr:cxnSp macro="">
      <xdr:nvCxnSpPr>
        <xdr:cNvPr id="301" name="直線コネクタ 300"/>
        <xdr:cNvCxnSpPr/>
      </xdr:nvCxnSpPr>
      <xdr:spPr>
        <a:xfrm flipV="1">
          <a:off x="14782800" y="66329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101854</xdr:rowOff>
    </xdr:to>
    <xdr:cxnSp macro="">
      <xdr:nvCxnSpPr>
        <xdr:cNvPr id="304" name="直線コネクタ 303"/>
        <xdr:cNvCxnSpPr/>
      </xdr:nvCxnSpPr>
      <xdr:spPr>
        <a:xfrm>
          <a:off x="13893800" y="645922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39</xdr:row>
      <xdr:rowOff>152146</xdr:rowOff>
    </xdr:to>
    <xdr:cxnSp macro="">
      <xdr:nvCxnSpPr>
        <xdr:cNvPr id="307" name="直線コネクタ 306"/>
        <xdr:cNvCxnSpPr/>
      </xdr:nvCxnSpPr>
      <xdr:spPr>
        <a:xfrm flipV="1">
          <a:off x="13004800" y="645922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09" name="テキスト ボックス 308"/>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46482</xdr:rowOff>
    </xdr:from>
    <xdr:to>
      <xdr:col>82</xdr:col>
      <xdr:colOff>158750</xdr:colOff>
      <xdr:row>39</xdr:row>
      <xdr:rowOff>148082</xdr:rowOff>
    </xdr:to>
    <xdr:sp macro="" textlink="">
      <xdr:nvSpPr>
        <xdr:cNvPr id="317" name="楕円 316"/>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18559</xdr:rowOff>
    </xdr:from>
    <xdr:ext cx="762000" cy="259045"/>
    <xdr:sp macro="" textlink="">
      <xdr:nvSpPr>
        <xdr:cNvPr id="318" name="補助費等該当値テキスト"/>
        <xdr:cNvSpPr txBox="1"/>
      </xdr:nvSpPr>
      <xdr:spPr>
        <a:xfrm>
          <a:off x="165989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19" name="楕円 318"/>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0" name="テキスト ボックス 319"/>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21" name="楕円 320"/>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22" name="テキスト ボックス 321"/>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3" name="楕円 322"/>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4" name="テキスト ボックス 323"/>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101346</xdr:rowOff>
    </xdr:from>
    <xdr:to>
      <xdr:col>65</xdr:col>
      <xdr:colOff>53975</xdr:colOff>
      <xdr:row>40</xdr:row>
      <xdr:rowOff>31496</xdr:rowOff>
    </xdr:to>
    <xdr:sp macro="" textlink="">
      <xdr:nvSpPr>
        <xdr:cNvPr id="325" name="楕円 324"/>
        <xdr:cNvSpPr/>
      </xdr:nvSpPr>
      <xdr:spPr>
        <a:xfrm>
          <a:off x="12954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16273</xdr:rowOff>
    </xdr:from>
    <xdr:ext cx="762000" cy="259045"/>
    <xdr:sp macro="" textlink="">
      <xdr:nvSpPr>
        <xdr:cNvPr id="326" name="テキスト ボックス 325"/>
        <xdr:cNvSpPr txBox="1"/>
      </xdr:nvSpPr>
      <xdr:spPr>
        <a:xfrm>
          <a:off x="12623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公債費は漸減となっており、今後とも新規借入を抑制することで将来世代の負担軽減及び財政の健全化に努める。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xdr:rowOff>
    </xdr:from>
    <xdr:to>
      <xdr:col>24</xdr:col>
      <xdr:colOff>25400</xdr:colOff>
      <xdr:row>74</xdr:row>
      <xdr:rowOff>96520</xdr:rowOff>
    </xdr:to>
    <xdr:cxnSp macro="">
      <xdr:nvCxnSpPr>
        <xdr:cNvPr id="358" name="直線コネクタ 357"/>
        <xdr:cNvCxnSpPr/>
      </xdr:nvCxnSpPr>
      <xdr:spPr>
        <a:xfrm flipV="1">
          <a:off x="3987800" y="126885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165100</xdr:rowOff>
    </xdr:to>
    <xdr:cxnSp macro="">
      <xdr:nvCxnSpPr>
        <xdr:cNvPr id="361" name="直線コネクタ 360"/>
        <xdr:cNvCxnSpPr/>
      </xdr:nvCxnSpPr>
      <xdr:spPr>
        <a:xfrm flipV="1">
          <a:off x="3098800" y="12783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165100</xdr:rowOff>
    </xdr:to>
    <xdr:cxnSp macro="">
      <xdr:nvCxnSpPr>
        <xdr:cNvPr id="364" name="直線コネクタ 363"/>
        <xdr:cNvCxnSpPr/>
      </xdr:nvCxnSpPr>
      <xdr:spPr>
        <a:xfrm>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73660</xdr:rowOff>
    </xdr:to>
    <xdr:cxnSp macro="">
      <xdr:nvCxnSpPr>
        <xdr:cNvPr id="367" name="直線コネクタ 366"/>
        <xdr:cNvCxnSpPr/>
      </xdr:nvCxnSpPr>
      <xdr:spPr>
        <a:xfrm flipV="1">
          <a:off x="1320800" y="12844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69" name="テキスト ボックス 368"/>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0" name="フローチャート: 判断 369"/>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1" name="テキスト ボックス 370"/>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121920</xdr:rowOff>
    </xdr:from>
    <xdr:to>
      <xdr:col>24</xdr:col>
      <xdr:colOff>76200</xdr:colOff>
      <xdr:row>74</xdr:row>
      <xdr:rowOff>52070</xdr:rowOff>
    </xdr:to>
    <xdr:sp macro="" textlink="">
      <xdr:nvSpPr>
        <xdr:cNvPr id="377" name="楕円 376"/>
        <xdr:cNvSpPr/>
      </xdr:nvSpPr>
      <xdr:spPr>
        <a:xfrm>
          <a:off x="47752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138447</xdr:rowOff>
    </xdr:from>
    <xdr:ext cx="762000" cy="259045"/>
    <xdr:sp macro="" textlink="">
      <xdr:nvSpPr>
        <xdr:cNvPr id="378" name="公債費該当値テキスト"/>
        <xdr:cNvSpPr txBox="1"/>
      </xdr:nvSpPr>
      <xdr:spPr>
        <a:xfrm>
          <a:off x="49149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79" name="楕円 378"/>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80" name="テキスト ボックス 379"/>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81" name="楕円 38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82" name="テキスト ボックス 38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83" name="楕円 382"/>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84" name="テキスト ボックス 383"/>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6" name="テキスト ボックス 385"/>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公債費以外に係る経常収支比率は、震災と原発事故による既存事務事業の執行不能等により、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年度は経常的経費が減額となったものの、類似団体平均を大きく上回った。</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年度は人件費の経常収支比率悪化などにより</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上昇した。今後は、復旧・復興事業に係るインフラ整備によって、維持管理費の増加が懸念される。</a:t>
          </a:r>
          <a:r>
            <a:rPr kumimoji="1" lang="ja-JP" altLang="ja-JP" sz="1100">
              <a:solidFill>
                <a:schemeClr val="dk1"/>
              </a:solidFill>
              <a:effectLst/>
              <a:latin typeface="+mn-lt"/>
              <a:ea typeface="+mn-ea"/>
              <a:cs typeface="+mn-cs"/>
            </a:rPr>
            <a:t>そのため、経費の節減・合理化により、効率的な行政運営を図ることで経常収支比率の改善に努める。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120142</xdr:rowOff>
    </xdr:to>
    <xdr:cxnSp macro="">
      <xdr:nvCxnSpPr>
        <xdr:cNvPr id="417" name="直線コネクタ 416"/>
        <xdr:cNvCxnSpPr/>
      </xdr:nvCxnSpPr>
      <xdr:spPr>
        <a:xfrm>
          <a:off x="15671800" y="13728700"/>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145287</xdr:rowOff>
    </xdr:from>
    <xdr:to>
      <xdr:col>78</xdr:col>
      <xdr:colOff>69850</xdr:colOff>
      <xdr:row>80</xdr:row>
      <xdr:rowOff>12700</xdr:rowOff>
    </xdr:to>
    <xdr:cxnSp macro="">
      <xdr:nvCxnSpPr>
        <xdr:cNvPr id="420" name="直線コネクタ 419"/>
        <xdr:cNvCxnSpPr/>
      </xdr:nvCxnSpPr>
      <xdr:spPr>
        <a:xfrm>
          <a:off x="14782800" y="136898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79</xdr:row>
      <xdr:rowOff>145287</xdr:rowOff>
    </xdr:to>
    <xdr:cxnSp macro="">
      <xdr:nvCxnSpPr>
        <xdr:cNvPr id="423" name="直線コネクタ 422"/>
        <xdr:cNvCxnSpPr/>
      </xdr:nvCxnSpPr>
      <xdr:spPr>
        <a:xfrm>
          <a:off x="13893800" y="13340080"/>
          <a:ext cx="889000" cy="3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154432</xdr:rowOff>
    </xdr:to>
    <xdr:cxnSp macro="">
      <xdr:nvCxnSpPr>
        <xdr:cNvPr id="426" name="直線コネクタ 425"/>
        <xdr:cNvCxnSpPr/>
      </xdr:nvCxnSpPr>
      <xdr:spPr>
        <a:xfrm flipV="1">
          <a:off x="13004800" y="1334008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29" name="フローチャート: 判断 428"/>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30" name="テキスト ボックス 429"/>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69342</xdr:rowOff>
    </xdr:from>
    <xdr:to>
      <xdr:col>82</xdr:col>
      <xdr:colOff>158750</xdr:colOff>
      <xdr:row>80</xdr:row>
      <xdr:rowOff>170942</xdr:rowOff>
    </xdr:to>
    <xdr:sp macro="" textlink="">
      <xdr:nvSpPr>
        <xdr:cNvPr id="436" name="楕円 435"/>
        <xdr:cNvSpPr/>
      </xdr:nvSpPr>
      <xdr:spPr>
        <a:xfrm>
          <a:off x="16459200" y="137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149369</xdr:rowOff>
    </xdr:from>
    <xdr:ext cx="762000" cy="259045"/>
    <xdr:sp macro="" textlink="">
      <xdr:nvSpPr>
        <xdr:cNvPr id="437" name="公債費以外該当値テキスト"/>
        <xdr:cNvSpPr txBox="1"/>
      </xdr:nvSpPr>
      <xdr:spPr>
        <a:xfrm>
          <a:off x="16598900" y="1369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38" name="楕円 43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39" name="テキスト ボックス 43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94487</xdr:rowOff>
    </xdr:from>
    <xdr:to>
      <xdr:col>74</xdr:col>
      <xdr:colOff>31750</xdr:colOff>
      <xdr:row>80</xdr:row>
      <xdr:rowOff>24637</xdr:rowOff>
    </xdr:to>
    <xdr:sp macro="" textlink="">
      <xdr:nvSpPr>
        <xdr:cNvPr id="440" name="楕円 439"/>
        <xdr:cNvSpPr/>
      </xdr:nvSpPr>
      <xdr:spPr>
        <a:xfrm>
          <a:off x="14732000" y="13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9414</xdr:rowOff>
    </xdr:from>
    <xdr:ext cx="762000" cy="259045"/>
    <xdr:sp macro="" textlink="">
      <xdr:nvSpPr>
        <xdr:cNvPr id="441" name="テキスト ボックス 440"/>
        <xdr:cNvSpPr txBox="1"/>
      </xdr:nvSpPr>
      <xdr:spPr>
        <a:xfrm>
          <a:off x="14401800" y="137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2" name="楕円 44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3" name="テキスト ボックス 44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44" name="楕円 443"/>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45" name="テキスト ボックス 444"/>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40047</xdr:rowOff>
    </xdr:from>
    <xdr:ext cx="762000" cy="259045"/>
    <xdr:sp macro="" textlink="">
      <xdr:nvSpPr>
        <xdr:cNvPr id="45" name="人口1人当たり決算額の推移最小値テキスト130"/>
        <xdr:cNvSpPr txBox="1"/>
      </xdr:nvSpPr>
      <xdr:spPr>
        <a:xfrm>
          <a:off x="5740400" y="33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29870</xdr:rowOff>
    </xdr:from>
    <xdr:to>
      <xdr:col>29</xdr:col>
      <xdr:colOff>127000</xdr:colOff>
      <xdr:row>19</xdr:row>
      <xdr:rowOff>47849</xdr:rowOff>
    </xdr:to>
    <xdr:cxnSp macro="">
      <xdr:nvCxnSpPr>
        <xdr:cNvPr id="49" name="直線コネクタ 48"/>
        <xdr:cNvCxnSpPr/>
      </xdr:nvCxnSpPr>
      <xdr:spPr bwMode="auto">
        <a:xfrm flipV="1">
          <a:off x="5003800" y="3335045"/>
          <a:ext cx="647700" cy="17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47849</xdr:rowOff>
    </xdr:from>
    <xdr:to>
      <xdr:col>26</xdr:col>
      <xdr:colOff>50800</xdr:colOff>
      <xdr:row>19</xdr:row>
      <xdr:rowOff>55540</xdr:rowOff>
    </xdr:to>
    <xdr:cxnSp macro="">
      <xdr:nvCxnSpPr>
        <xdr:cNvPr id="52" name="直線コネクタ 51"/>
        <xdr:cNvCxnSpPr/>
      </xdr:nvCxnSpPr>
      <xdr:spPr bwMode="auto">
        <a:xfrm flipV="1">
          <a:off x="4305300" y="3353024"/>
          <a:ext cx="6985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55540</xdr:rowOff>
    </xdr:from>
    <xdr:to>
      <xdr:col>22</xdr:col>
      <xdr:colOff>114300</xdr:colOff>
      <xdr:row>19</xdr:row>
      <xdr:rowOff>61963</xdr:rowOff>
    </xdr:to>
    <xdr:cxnSp macro="">
      <xdr:nvCxnSpPr>
        <xdr:cNvPr id="55" name="直線コネクタ 54"/>
        <xdr:cNvCxnSpPr/>
      </xdr:nvCxnSpPr>
      <xdr:spPr bwMode="auto">
        <a:xfrm flipV="1">
          <a:off x="3606800" y="3360715"/>
          <a:ext cx="698500" cy="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61963</xdr:rowOff>
    </xdr:from>
    <xdr:to>
      <xdr:col>18</xdr:col>
      <xdr:colOff>177800</xdr:colOff>
      <xdr:row>19</xdr:row>
      <xdr:rowOff>63472</xdr:rowOff>
    </xdr:to>
    <xdr:cxnSp macro="">
      <xdr:nvCxnSpPr>
        <xdr:cNvPr id="58" name="直線コネクタ 57"/>
        <xdr:cNvCxnSpPr/>
      </xdr:nvCxnSpPr>
      <xdr:spPr bwMode="auto">
        <a:xfrm flipV="1">
          <a:off x="2908300" y="3367138"/>
          <a:ext cx="698500" cy="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19429</xdr:rowOff>
    </xdr:from>
    <xdr:to>
      <xdr:col>15</xdr:col>
      <xdr:colOff>101600</xdr:colOff>
      <xdr:row>19</xdr:row>
      <xdr:rowOff>121029</xdr:rowOff>
    </xdr:to>
    <xdr:sp macro="" textlink="">
      <xdr:nvSpPr>
        <xdr:cNvPr id="61" name="フローチャート: 判断 60"/>
        <xdr:cNvSpPr/>
      </xdr:nvSpPr>
      <xdr:spPr bwMode="auto">
        <a:xfrm>
          <a:off x="2857500" y="3324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105806</xdr:rowOff>
    </xdr:from>
    <xdr:ext cx="762000" cy="259045"/>
    <xdr:sp macro="" textlink="">
      <xdr:nvSpPr>
        <xdr:cNvPr id="62" name="テキスト ボックス 61"/>
        <xdr:cNvSpPr txBox="1"/>
      </xdr:nvSpPr>
      <xdr:spPr>
        <a:xfrm>
          <a:off x="2527300" y="34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150520</xdr:rowOff>
    </xdr:from>
    <xdr:to>
      <xdr:col>29</xdr:col>
      <xdr:colOff>177800</xdr:colOff>
      <xdr:row>19</xdr:row>
      <xdr:rowOff>80670</xdr:rowOff>
    </xdr:to>
    <xdr:sp macro="" textlink="">
      <xdr:nvSpPr>
        <xdr:cNvPr id="68" name="楕円 67"/>
        <xdr:cNvSpPr/>
      </xdr:nvSpPr>
      <xdr:spPr bwMode="auto">
        <a:xfrm>
          <a:off x="5600700" y="328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59097</xdr:rowOff>
    </xdr:from>
    <xdr:ext cx="762000" cy="259045"/>
    <xdr:sp macro="" textlink="">
      <xdr:nvSpPr>
        <xdr:cNvPr id="69" name="人口1人当たり決算額の推移該当値テキスト130"/>
        <xdr:cNvSpPr txBox="1"/>
      </xdr:nvSpPr>
      <xdr:spPr>
        <a:xfrm>
          <a:off x="5740400" y="319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168499</xdr:rowOff>
    </xdr:from>
    <xdr:to>
      <xdr:col>26</xdr:col>
      <xdr:colOff>101600</xdr:colOff>
      <xdr:row>19</xdr:row>
      <xdr:rowOff>98649</xdr:rowOff>
    </xdr:to>
    <xdr:sp macro="" textlink="">
      <xdr:nvSpPr>
        <xdr:cNvPr id="70" name="楕円 69"/>
        <xdr:cNvSpPr/>
      </xdr:nvSpPr>
      <xdr:spPr bwMode="auto">
        <a:xfrm>
          <a:off x="4953000" y="330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83426</xdr:rowOff>
    </xdr:from>
    <xdr:ext cx="736600" cy="259045"/>
    <xdr:sp macro="" textlink="">
      <xdr:nvSpPr>
        <xdr:cNvPr id="71" name="テキスト ボックス 70"/>
        <xdr:cNvSpPr txBox="1"/>
      </xdr:nvSpPr>
      <xdr:spPr>
        <a:xfrm>
          <a:off x="4622800" y="338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4740</xdr:rowOff>
    </xdr:from>
    <xdr:to>
      <xdr:col>22</xdr:col>
      <xdr:colOff>165100</xdr:colOff>
      <xdr:row>19</xdr:row>
      <xdr:rowOff>106340</xdr:rowOff>
    </xdr:to>
    <xdr:sp macro="" textlink="">
      <xdr:nvSpPr>
        <xdr:cNvPr id="72" name="楕円 71"/>
        <xdr:cNvSpPr/>
      </xdr:nvSpPr>
      <xdr:spPr bwMode="auto">
        <a:xfrm>
          <a:off x="4254500" y="33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91117</xdr:rowOff>
    </xdr:from>
    <xdr:ext cx="762000" cy="259045"/>
    <xdr:sp macro="" textlink="">
      <xdr:nvSpPr>
        <xdr:cNvPr id="73" name="テキスト ボックス 72"/>
        <xdr:cNvSpPr txBox="1"/>
      </xdr:nvSpPr>
      <xdr:spPr>
        <a:xfrm>
          <a:off x="3924300" y="33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11163</xdr:rowOff>
    </xdr:from>
    <xdr:to>
      <xdr:col>19</xdr:col>
      <xdr:colOff>38100</xdr:colOff>
      <xdr:row>19</xdr:row>
      <xdr:rowOff>112763</xdr:rowOff>
    </xdr:to>
    <xdr:sp macro="" textlink="">
      <xdr:nvSpPr>
        <xdr:cNvPr id="74" name="楕円 73"/>
        <xdr:cNvSpPr/>
      </xdr:nvSpPr>
      <xdr:spPr bwMode="auto">
        <a:xfrm>
          <a:off x="3556000" y="3316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97540</xdr:rowOff>
    </xdr:from>
    <xdr:ext cx="762000" cy="259045"/>
    <xdr:sp macro="" textlink="">
      <xdr:nvSpPr>
        <xdr:cNvPr id="75" name="テキスト ボックス 74"/>
        <xdr:cNvSpPr txBox="1"/>
      </xdr:nvSpPr>
      <xdr:spPr>
        <a:xfrm>
          <a:off x="3225800" y="340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12672</xdr:rowOff>
    </xdr:from>
    <xdr:to>
      <xdr:col>15</xdr:col>
      <xdr:colOff>101600</xdr:colOff>
      <xdr:row>19</xdr:row>
      <xdr:rowOff>114272</xdr:rowOff>
    </xdr:to>
    <xdr:sp macro="" textlink="">
      <xdr:nvSpPr>
        <xdr:cNvPr id="76" name="楕円 75"/>
        <xdr:cNvSpPr/>
      </xdr:nvSpPr>
      <xdr:spPr bwMode="auto">
        <a:xfrm>
          <a:off x="2857500" y="3317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124449</xdr:rowOff>
    </xdr:from>
    <xdr:ext cx="762000" cy="259045"/>
    <xdr:sp macro="" textlink="">
      <xdr:nvSpPr>
        <xdr:cNvPr id="77" name="テキスト ボックス 76"/>
        <xdr:cNvSpPr txBox="1"/>
      </xdr:nvSpPr>
      <xdr:spPr>
        <a:xfrm>
          <a:off x="2527300" y="30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16421</xdr:rowOff>
    </xdr:from>
    <xdr:to>
      <xdr:col>29</xdr:col>
      <xdr:colOff>127000</xdr:colOff>
      <xdr:row>36</xdr:row>
      <xdr:rowOff>36127</xdr:rowOff>
    </xdr:to>
    <xdr:cxnSp macro="">
      <xdr:nvCxnSpPr>
        <xdr:cNvPr id="108" name="直線コネクタ 107"/>
        <xdr:cNvCxnSpPr/>
      </xdr:nvCxnSpPr>
      <xdr:spPr bwMode="auto">
        <a:xfrm>
          <a:off x="5003800" y="6969671"/>
          <a:ext cx="647700" cy="1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327967</xdr:rowOff>
    </xdr:from>
    <xdr:to>
      <xdr:col>26</xdr:col>
      <xdr:colOff>50800</xdr:colOff>
      <xdr:row>36</xdr:row>
      <xdr:rowOff>16421</xdr:rowOff>
    </xdr:to>
    <xdr:cxnSp macro="">
      <xdr:nvCxnSpPr>
        <xdr:cNvPr id="111" name="直線コネクタ 110"/>
        <xdr:cNvCxnSpPr/>
      </xdr:nvCxnSpPr>
      <xdr:spPr bwMode="auto">
        <a:xfrm>
          <a:off x="4305300" y="6938317"/>
          <a:ext cx="698500" cy="3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326454</xdr:rowOff>
    </xdr:from>
    <xdr:to>
      <xdr:col>22</xdr:col>
      <xdr:colOff>114300</xdr:colOff>
      <xdr:row>35</xdr:row>
      <xdr:rowOff>327967</xdr:rowOff>
    </xdr:to>
    <xdr:cxnSp macro="">
      <xdr:nvCxnSpPr>
        <xdr:cNvPr id="114" name="直線コネクタ 113"/>
        <xdr:cNvCxnSpPr/>
      </xdr:nvCxnSpPr>
      <xdr:spPr bwMode="auto">
        <a:xfrm>
          <a:off x="3606800" y="6936804"/>
          <a:ext cx="698500" cy="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326454</xdr:rowOff>
    </xdr:from>
    <xdr:to>
      <xdr:col>18</xdr:col>
      <xdr:colOff>177800</xdr:colOff>
      <xdr:row>36</xdr:row>
      <xdr:rowOff>22365</xdr:rowOff>
    </xdr:to>
    <xdr:cxnSp macro="">
      <xdr:nvCxnSpPr>
        <xdr:cNvPr id="117" name="直線コネクタ 116"/>
        <xdr:cNvCxnSpPr/>
      </xdr:nvCxnSpPr>
      <xdr:spPr bwMode="auto">
        <a:xfrm flipV="1">
          <a:off x="2908300" y="6936804"/>
          <a:ext cx="698500" cy="3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318014</xdr:rowOff>
    </xdr:from>
    <xdr:ext cx="762000" cy="259045"/>
    <xdr:sp macro="" textlink="">
      <xdr:nvSpPr>
        <xdr:cNvPr id="119" name="テキスト ボックス 118"/>
        <xdr:cNvSpPr txBox="1"/>
      </xdr:nvSpPr>
      <xdr:spPr>
        <a:xfrm>
          <a:off x="32258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258175</xdr:rowOff>
    </xdr:from>
    <xdr:to>
      <xdr:col>15</xdr:col>
      <xdr:colOff>101600</xdr:colOff>
      <xdr:row>36</xdr:row>
      <xdr:rowOff>16875</xdr:rowOff>
    </xdr:to>
    <xdr:sp macro="" textlink="">
      <xdr:nvSpPr>
        <xdr:cNvPr id="120" name="フローチャート: 判断 119"/>
        <xdr:cNvSpPr/>
      </xdr:nvSpPr>
      <xdr:spPr bwMode="auto">
        <a:xfrm>
          <a:off x="2857500" y="6868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27052</xdr:rowOff>
    </xdr:from>
    <xdr:ext cx="762000" cy="259045"/>
    <xdr:sp macro="" textlink="">
      <xdr:nvSpPr>
        <xdr:cNvPr id="121" name="テキスト ボックス 120"/>
        <xdr:cNvSpPr txBox="1"/>
      </xdr:nvSpPr>
      <xdr:spPr>
        <a:xfrm>
          <a:off x="2527300" y="663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328227</xdr:rowOff>
    </xdr:from>
    <xdr:to>
      <xdr:col>29</xdr:col>
      <xdr:colOff>177800</xdr:colOff>
      <xdr:row>36</xdr:row>
      <xdr:rowOff>86927</xdr:rowOff>
    </xdr:to>
    <xdr:sp macro="" textlink="">
      <xdr:nvSpPr>
        <xdr:cNvPr id="127" name="楕円 126"/>
        <xdr:cNvSpPr/>
      </xdr:nvSpPr>
      <xdr:spPr bwMode="auto">
        <a:xfrm>
          <a:off x="5600700" y="693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300304</xdr:rowOff>
    </xdr:from>
    <xdr:ext cx="762000" cy="259045"/>
    <xdr:sp macro="" textlink="">
      <xdr:nvSpPr>
        <xdr:cNvPr id="128" name="人口1人当たり決算額の推移該当値テキスト445"/>
        <xdr:cNvSpPr txBox="1"/>
      </xdr:nvSpPr>
      <xdr:spPr>
        <a:xfrm>
          <a:off x="5740400" y="69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308521</xdr:rowOff>
    </xdr:from>
    <xdr:to>
      <xdr:col>26</xdr:col>
      <xdr:colOff>101600</xdr:colOff>
      <xdr:row>36</xdr:row>
      <xdr:rowOff>67221</xdr:rowOff>
    </xdr:to>
    <xdr:sp macro="" textlink="">
      <xdr:nvSpPr>
        <xdr:cNvPr id="129" name="楕円 128"/>
        <xdr:cNvSpPr/>
      </xdr:nvSpPr>
      <xdr:spPr bwMode="auto">
        <a:xfrm>
          <a:off x="4953000" y="691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51998</xdr:rowOff>
    </xdr:from>
    <xdr:ext cx="736600" cy="259045"/>
    <xdr:sp macro="" textlink="">
      <xdr:nvSpPr>
        <xdr:cNvPr id="130" name="テキスト ボックス 129"/>
        <xdr:cNvSpPr txBox="1"/>
      </xdr:nvSpPr>
      <xdr:spPr>
        <a:xfrm>
          <a:off x="4622800" y="700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277167</xdr:rowOff>
    </xdr:from>
    <xdr:to>
      <xdr:col>22</xdr:col>
      <xdr:colOff>165100</xdr:colOff>
      <xdr:row>36</xdr:row>
      <xdr:rowOff>35867</xdr:rowOff>
    </xdr:to>
    <xdr:sp macro="" textlink="">
      <xdr:nvSpPr>
        <xdr:cNvPr id="131" name="楕円 130"/>
        <xdr:cNvSpPr/>
      </xdr:nvSpPr>
      <xdr:spPr bwMode="auto">
        <a:xfrm>
          <a:off x="4254500" y="688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20644</xdr:rowOff>
    </xdr:from>
    <xdr:ext cx="762000" cy="259045"/>
    <xdr:sp macro="" textlink="">
      <xdr:nvSpPr>
        <xdr:cNvPr id="132" name="テキスト ボックス 131"/>
        <xdr:cNvSpPr txBox="1"/>
      </xdr:nvSpPr>
      <xdr:spPr>
        <a:xfrm>
          <a:off x="3924300" y="69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275654</xdr:rowOff>
    </xdr:from>
    <xdr:to>
      <xdr:col>19</xdr:col>
      <xdr:colOff>38100</xdr:colOff>
      <xdr:row>36</xdr:row>
      <xdr:rowOff>34354</xdr:rowOff>
    </xdr:to>
    <xdr:sp macro="" textlink="">
      <xdr:nvSpPr>
        <xdr:cNvPr id="133" name="楕円 132"/>
        <xdr:cNvSpPr/>
      </xdr:nvSpPr>
      <xdr:spPr bwMode="auto">
        <a:xfrm>
          <a:off x="3556000" y="68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19131</xdr:rowOff>
    </xdr:from>
    <xdr:ext cx="762000" cy="259045"/>
    <xdr:sp macro="" textlink="">
      <xdr:nvSpPr>
        <xdr:cNvPr id="134" name="テキスト ボックス 133"/>
        <xdr:cNvSpPr txBox="1"/>
      </xdr:nvSpPr>
      <xdr:spPr>
        <a:xfrm>
          <a:off x="3225800" y="697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314465</xdr:rowOff>
    </xdr:from>
    <xdr:to>
      <xdr:col>15</xdr:col>
      <xdr:colOff>101600</xdr:colOff>
      <xdr:row>36</xdr:row>
      <xdr:rowOff>73165</xdr:rowOff>
    </xdr:to>
    <xdr:sp macro="" textlink="">
      <xdr:nvSpPr>
        <xdr:cNvPr id="135" name="楕円 134"/>
        <xdr:cNvSpPr/>
      </xdr:nvSpPr>
      <xdr:spPr bwMode="auto">
        <a:xfrm>
          <a:off x="2857500" y="692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57942</xdr:rowOff>
    </xdr:from>
    <xdr:ext cx="762000" cy="259045"/>
    <xdr:sp macro="" textlink="">
      <xdr:nvSpPr>
        <xdr:cNvPr id="136" name="テキスト ボックス 135"/>
        <xdr:cNvSpPr txBox="1"/>
      </xdr:nvSpPr>
      <xdr:spPr>
        <a:xfrm>
          <a:off x="2527300" y="701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84095</xdr:rowOff>
    </xdr:from>
    <xdr:to>
      <xdr:col>24</xdr:col>
      <xdr:colOff>63500</xdr:colOff>
      <xdr:row>37</xdr:row>
      <xdr:rowOff>92524</xdr:rowOff>
    </xdr:to>
    <xdr:cxnSp macro="">
      <xdr:nvCxnSpPr>
        <xdr:cNvPr id="58" name="直線コネクタ 57"/>
        <xdr:cNvCxnSpPr/>
      </xdr:nvCxnSpPr>
      <xdr:spPr>
        <a:xfrm flipV="1">
          <a:off x="3797300" y="6427745"/>
          <a:ext cx="8382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92524</xdr:rowOff>
    </xdr:from>
    <xdr:to>
      <xdr:col>19</xdr:col>
      <xdr:colOff>177800</xdr:colOff>
      <xdr:row>37</xdr:row>
      <xdr:rowOff>99869</xdr:rowOff>
    </xdr:to>
    <xdr:cxnSp macro="">
      <xdr:nvCxnSpPr>
        <xdr:cNvPr id="61" name="直線コネクタ 60"/>
        <xdr:cNvCxnSpPr/>
      </xdr:nvCxnSpPr>
      <xdr:spPr>
        <a:xfrm flipV="1">
          <a:off x="2908300" y="6436174"/>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99869</xdr:rowOff>
    </xdr:from>
    <xdr:to>
      <xdr:col>15</xdr:col>
      <xdr:colOff>50800</xdr:colOff>
      <xdr:row>37</xdr:row>
      <xdr:rowOff>107081</xdr:rowOff>
    </xdr:to>
    <xdr:cxnSp macro="">
      <xdr:nvCxnSpPr>
        <xdr:cNvPr id="64" name="直線コネクタ 63"/>
        <xdr:cNvCxnSpPr/>
      </xdr:nvCxnSpPr>
      <xdr:spPr>
        <a:xfrm flipV="1">
          <a:off x="2019300" y="644351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107081</xdr:rowOff>
    </xdr:from>
    <xdr:to>
      <xdr:col>10</xdr:col>
      <xdr:colOff>114300</xdr:colOff>
      <xdr:row>37</xdr:row>
      <xdr:rowOff>112142</xdr:rowOff>
    </xdr:to>
    <xdr:cxnSp macro="">
      <xdr:nvCxnSpPr>
        <xdr:cNvPr id="67" name="直線コネクタ 66"/>
        <xdr:cNvCxnSpPr/>
      </xdr:nvCxnSpPr>
      <xdr:spPr>
        <a:xfrm flipV="1">
          <a:off x="1130300" y="645073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82502</xdr:rowOff>
    </xdr:from>
    <xdr:to>
      <xdr:col>6</xdr:col>
      <xdr:colOff>38100</xdr:colOff>
      <xdr:row>38</xdr:row>
      <xdr:rowOff>12652</xdr:rowOff>
    </xdr:to>
    <xdr:sp macro="" textlink="">
      <xdr:nvSpPr>
        <xdr:cNvPr id="70" name="フローチャート: 判断 69"/>
        <xdr:cNvSpPr/>
      </xdr:nvSpPr>
      <xdr:spPr>
        <a:xfrm>
          <a:off x="1079500" y="642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3778</xdr:rowOff>
    </xdr:from>
    <xdr:ext cx="534377" cy="259045"/>
    <xdr:sp macro="" textlink="">
      <xdr:nvSpPr>
        <xdr:cNvPr id="71" name="テキスト ボックス 70"/>
        <xdr:cNvSpPr txBox="1"/>
      </xdr:nvSpPr>
      <xdr:spPr>
        <a:xfrm>
          <a:off x="863111" y="65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33295</xdr:rowOff>
    </xdr:from>
    <xdr:to>
      <xdr:col>24</xdr:col>
      <xdr:colOff>114300</xdr:colOff>
      <xdr:row>37</xdr:row>
      <xdr:rowOff>134895</xdr:rowOff>
    </xdr:to>
    <xdr:sp macro="" textlink="">
      <xdr:nvSpPr>
        <xdr:cNvPr id="77" name="楕円 76"/>
        <xdr:cNvSpPr/>
      </xdr:nvSpPr>
      <xdr:spPr>
        <a:xfrm>
          <a:off x="4584700" y="63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119672</xdr:rowOff>
    </xdr:from>
    <xdr:ext cx="534377" cy="259045"/>
    <xdr:sp macro="" textlink="">
      <xdr:nvSpPr>
        <xdr:cNvPr id="78" name="人件費該当値テキスト"/>
        <xdr:cNvSpPr txBox="1"/>
      </xdr:nvSpPr>
      <xdr:spPr>
        <a:xfrm>
          <a:off x="4686300" y="62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41724</xdr:rowOff>
    </xdr:from>
    <xdr:to>
      <xdr:col>20</xdr:col>
      <xdr:colOff>38100</xdr:colOff>
      <xdr:row>37</xdr:row>
      <xdr:rowOff>143324</xdr:rowOff>
    </xdr:to>
    <xdr:sp macro="" textlink="">
      <xdr:nvSpPr>
        <xdr:cNvPr id="79" name="楕円 78"/>
        <xdr:cNvSpPr/>
      </xdr:nvSpPr>
      <xdr:spPr>
        <a:xfrm>
          <a:off x="3746500" y="6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134451</xdr:rowOff>
    </xdr:from>
    <xdr:ext cx="534377" cy="259045"/>
    <xdr:sp macro="" textlink="">
      <xdr:nvSpPr>
        <xdr:cNvPr id="80" name="テキスト ボックス 79"/>
        <xdr:cNvSpPr txBox="1"/>
      </xdr:nvSpPr>
      <xdr:spPr>
        <a:xfrm>
          <a:off x="3530111" y="6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49069</xdr:rowOff>
    </xdr:from>
    <xdr:to>
      <xdr:col>15</xdr:col>
      <xdr:colOff>101600</xdr:colOff>
      <xdr:row>37</xdr:row>
      <xdr:rowOff>150669</xdr:rowOff>
    </xdr:to>
    <xdr:sp macro="" textlink="">
      <xdr:nvSpPr>
        <xdr:cNvPr id="81" name="楕円 80"/>
        <xdr:cNvSpPr/>
      </xdr:nvSpPr>
      <xdr:spPr>
        <a:xfrm>
          <a:off x="2857500" y="63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141796</xdr:rowOff>
    </xdr:from>
    <xdr:ext cx="534377" cy="259045"/>
    <xdr:sp macro="" textlink="">
      <xdr:nvSpPr>
        <xdr:cNvPr id="82" name="テキスト ボックス 81"/>
        <xdr:cNvSpPr txBox="1"/>
      </xdr:nvSpPr>
      <xdr:spPr>
        <a:xfrm>
          <a:off x="2641111" y="64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56281</xdr:rowOff>
    </xdr:from>
    <xdr:to>
      <xdr:col>10</xdr:col>
      <xdr:colOff>165100</xdr:colOff>
      <xdr:row>37</xdr:row>
      <xdr:rowOff>157881</xdr:rowOff>
    </xdr:to>
    <xdr:sp macro="" textlink="">
      <xdr:nvSpPr>
        <xdr:cNvPr id="83" name="楕円 82"/>
        <xdr:cNvSpPr/>
      </xdr:nvSpPr>
      <xdr:spPr>
        <a:xfrm>
          <a:off x="1968500" y="63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149008</xdr:rowOff>
    </xdr:from>
    <xdr:ext cx="534377" cy="259045"/>
    <xdr:sp macro="" textlink="">
      <xdr:nvSpPr>
        <xdr:cNvPr id="84" name="テキスト ボックス 83"/>
        <xdr:cNvSpPr txBox="1"/>
      </xdr:nvSpPr>
      <xdr:spPr>
        <a:xfrm>
          <a:off x="1752111" y="64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61342</xdr:rowOff>
    </xdr:from>
    <xdr:to>
      <xdr:col>6</xdr:col>
      <xdr:colOff>38100</xdr:colOff>
      <xdr:row>37</xdr:row>
      <xdr:rowOff>162942</xdr:rowOff>
    </xdr:to>
    <xdr:sp macro="" textlink="">
      <xdr:nvSpPr>
        <xdr:cNvPr id="85" name="楕円 84"/>
        <xdr:cNvSpPr/>
      </xdr:nvSpPr>
      <xdr:spPr>
        <a:xfrm>
          <a:off x="1079500" y="64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xdr:rowOff>
    </xdr:from>
    <xdr:ext cx="534377" cy="259045"/>
    <xdr:sp macro="" textlink="">
      <xdr:nvSpPr>
        <xdr:cNvPr id="86" name="テキスト ボックス 85"/>
        <xdr:cNvSpPr txBox="1"/>
      </xdr:nvSpPr>
      <xdr:spPr>
        <a:xfrm>
          <a:off x="863111" y="61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167493</xdr:rowOff>
    </xdr:from>
    <xdr:to>
      <xdr:col>24</xdr:col>
      <xdr:colOff>63500</xdr:colOff>
      <xdr:row>57</xdr:row>
      <xdr:rowOff>167996</xdr:rowOff>
    </xdr:to>
    <xdr:cxnSp macro="">
      <xdr:nvCxnSpPr>
        <xdr:cNvPr id="117" name="直線コネクタ 116"/>
        <xdr:cNvCxnSpPr/>
      </xdr:nvCxnSpPr>
      <xdr:spPr>
        <a:xfrm flipV="1">
          <a:off x="3797300" y="994014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133942</xdr:rowOff>
    </xdr:from>
    <xdr:to>
      <xdr:col>19</xdr:col>
      <xdr:colOff>177800</xdr:colOff>
      <xdr:row>57</xdr:row>
      <xdr:rowOff>167996</xdr:rowOff>
    </xdr:to>
    <xdr:cxnSp macro="">
      <xdr:nvCxnSpPr>
        <xdr:cNvPr id="120" name="直線コネクタ 119"/>
        <xdr:cNvCxnSpPr/>
      </xdr:nvCxnSpPr>
      <xdr:spPr>
        <a:xfrm>
          <a:off x="2908300" y="9906592"/>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86092</xdr:rowOff>
    </xdr:from>
    <xdr:to>
      <xdr:col>15</xdr:col>
      <xdr:colOff>50800</xdr:colOff>
      <xdr:row>57</xdr:row>
      <xdr:rowOff>133942</xdr:rowOff>
    </xdr:to>
    <xdr:cxnSp macro="">
      <xdr:nvCxnSpPr>
        <xdr:cNvPr id="123" name="直線コネクタ 122"/>
        <xdr:cNvCxnSpPr/>
      </xdr:nvCxnSpPr>
      <xdr:spPr>
        <a:xfrm>
          <a:off x="2019300" y="9858742"/>
          <a:ext cx="889000" cy="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86092</xdr:rowOff>
    </xdr:from>
    <xdr:to>
      <xdr:col>10</xdr:col>
      <xdr:colOff>114300</xdr:colOff>
      <xdr:row>57</xdr:row>
      <xdr:rowOff>123484</xdr:rowOff>
    </xdr:to>
    <xdr:cxnSp macro="">
      <xdr:nvCxnSpPr>
        <xdr:cNvPr id="126" name="直線コネクタ 125"/>
        <xdr:cNvCxnSpPr/>
      </xdr:nvCxnSpPr>
      <xdr:spPr>
        <a:xfrm flipV="1">
          <a:off x="1130300" y="9858742"/>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29" name="フローチャート: 判断 128"/>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0" name="テキスト ボックス 129"/>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116693</xdr:rowOff>
    </xdr:from>
    <xdr:to>
      <xdr:col>24</xdr:col>
      <xdr:colOff>114300</xdr:colOff>
      <xdr:row>58</xdr:row>
      <xdr:rowOff>46843</xdr:rowOff>
    </xdr:to>
    <xdr:sp macro="" textlink="">
      <xdr:nvSpPr>
        <xdr:cNvPr id="136" name="楕円 135"/>
        <xdr:cNvSpPr/>
      </xdr:nvSpPr>
      <xdr:spPr>
        <a:xfrm>
          <a:off x="4584700" y="9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95120</xdr:rowOff>
    </xdr:from>
    <xdr:ext cx="599010" cy="259045"/>
    <xdr:sp macro="" textlink="">
      <xdr:nvSpPr>
        <xdr:cNvPr id="137" name="物件費該当値テキスト"/>
        <xdr:cNvSpPr txBox="1"/>
      </xdr:nvSpPr>
      <xdr:spPr>
        <a:xfrm>
          <a:off x="4686300" y="986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117196</xdr:rowOff>
    </xdr:from>
    <xdr:to>
      <xdr:col>20</xdr:col>
      <xdr:colOff>38100</xdr:colOff>
      <xdr:row>58</xdr:row>
      <xdr:rowOff>47346</xdr:rowOff>
    </xdr:to>
    <xdr:sp macro="" textlink="">
      <xdr:nvSpPr>
        <xdr:cNvPr id="138" name="楕円 137"/>
        <xdr:cNvSpPr/>
      </xdr:nvSpPr>
      <xdr:spPr>
        <a:xfrm>
          <a:off x="3746500" y="98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38473</xdr:rowOff>
    </xdr:from>
    <xdr:ext cx="599010" cy="259045"/>
    <xdr:sp macro="" textlink="">
      <xdr:nvSpPr>
        <xdr:cNvPr id="139" name="テキスト ボックス 138"/>
        <xdr:cNvSpPr txBox="1"/>
      </xdr:nvSpPr>
      <xdr:spPr>
        <a:xfrm>
          <a:off x="3497795" y="99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83142</xdr:rowOff>
    </xdr:from>
    <xdr:to>
      <xdr:col>15</xdr:col>
      <xdr:colOff>101600</xdr:colOff>
      <xdr:row>58</xdr:row>
      <xdr:rowOff>13292</xdr:rowOff>
    </xdr:to>
    <xdr:sp macro="" textlink="">
      <xdr:nvSpPr>
        <xdr:cNvPr id="140" name="楕円 139"/>
        <xdr:cNvSpPr/>
      </xdr:nvSpPr>
      <xdr:spPr>
        <a:xfrm>
          <a:off x="2857500" y="98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4419</xdr:rowOff>
    </xdr:from>
    <xdr:ext cx="599010" cy="259045"/>
    <xdr:sp macro="" textlink="">
      <xdr:nvSpPr>
        <xdr:cNvPr id="141" name="テキスト ボックス 140"/>
        <xdr:cNvSpPr txBox="1"/>
      </xdr:nvSpPr>
      <xdr:spPr>
        <a:xfrm>
          <a:off x="2608795" y="99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35292</xdr:rowOff>
    </xdr:from>
    <xdr:to>
      <xdr:col>10</xdr:col>
      <xdr:colOff>165100</xdr:colOff>
      <xdr:row>57</xdr:row>
      <xdr:rowOff>136892</xdr:rowOff>
    </xdr:to>
    <xdr:sp macro="" textlink="">
      <xdr:nvSpPr>
        <xdr:cNvPr id="142" name="楕円 141"/>
        <xdr:cNvSpPr/>
      </xdr:nvSpPr>
      <xdr:spPr>
        <a:xfrm>
          <a:off x="1968500" y="9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128019</xdr:rowOff>
    </xdr:from>
    <xdr:ext cx="599010" cy="259045"/>
    <xdr:sp macro="" textlink="">
      <xdr:nvSpPr>
        <xdr:cNvPr id="143" name="テキスト ボックス 142"/>
        <xdr:cNvSpPr txBox="1"/>
      </xdr:nvSpPr>
      <xdr:spPr>
        <a:xfrm>
          <a:off x="1719795" y="990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72684</xdr:rowOff>
    </xdr:from>
    <xdr:to>
      <xdr:col>6</xdr:col>
      <xdr:colOff>38100</xdr:colOff>
      <xdr:row>58</xdr:row>
      <xdr:rowOff>2834</xdr:rowOff>
    </xdr:to>
    <xdr:sp macro="" textlink="">
      <xdr:nvSpPr>
        <xdr:cNvPr id="144" name="楕円 143"/>
        <xdr:cNvSpPr/>
      </xdr:nvSpPr>
      <xdr:spPr>
        <a:xfrm>
          <a:off x="1079500" y="9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19361</xdr:rowOff>
    </xdr:from>
    <xdr:ext cx="599010" cy="259045"/>
    <xdr:sp macro="" textlink="">
      <xdr:nvSpPr>
        <xdr:cNvPr id="145" name="テキスト ボックス 144"/>
        <xdr:cNvSpPr txBox="1"/>
      </xdr:nvSpPr>
      <xdr:spPr>
        <a:xfrm>
          <a:off x="830795" y="96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38880</xdr:rowOff>
    </xdr:from>
    <xdr:to>
      <xdr:col>24</xdr:col>
      <xdr:colOff>63500</xdr:colOff>
      <xdr:row>79</xdr:row>
      <xdr:rowOff>43407</xdr:rowOff>
    </xdr:to>
    <xdr:cxnSp macro="">
      <xdr:nvCxnSpPr>
        <xdr:cNvPr id="174" name="直線コネクタ 173"/>
        <xdr:cNvCxnSpPr/>
      </xdr:nvCxnSpPr>
      <xdr:spPr>
        <a:xfrm>
          <a:off x="3797300" y="13583430"/>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38880</xdr:rowOff>
    </xdr:from>
    <xdr:to>
      <xdr:col>19</xdr:col>
      <xdr:colOff>177800</xdr:colOff>
      <xdr:row>79</xdr:row>
      <xdr:rowOff>44137</xdr:rowOff>
    </xdr:to>
    <xdr:cxnSp macro="">
      <xdr:nvCxnSpPr>
        <xdr:cNvPr id="177" name="直線コネクタ 176"/>
        <xdr:cNvCxnSpPr/>
      </xdr:nvCxnSpPr>
      <xdr:spPr>
        <a:xfrm flipV="1">
          <a:off x="2908300" y="1358343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43718</xdr:rowOff>
    </xdr:from>
    <xdr:to>
      <xdr:col>15</xdr:col>
      <xdr:colOff>50800</xdr:colOff>
      <xdr:row>79</xdr:row>
      <xdr:rowOff>44137</xdr:rowOff>
    </xdr:to>
    <xdr:cxnSp macro="">
      <xdr:nvCxnSpPr>
        <xdr:cNvPr id="180" name="直線コネクタ 179"/>
        <xdr:cNvCxnSpPr/>
      </xdr:nvCxnSpPr>
      <xdr:spPr>
        <a:xfrm>
          <a:off x="2019300" y="1358826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39740</xdr:rowOff>
    </xdr:from>
    <xdr:to>
      <xdr:col>10</xdr:col>
      <xdr:colOff>114300</xdr:colOff>
      <xdr:row>79</xdr:row>
      <xdr:rowOff>43718</xdr:rowOff>
    </xdr:to>
    <xdr:cxnSp macro="">
      <xdr:nvCxnSpPr>
        <xdr:cNvPr id="183" name="直線コネクタ 182"/>
        <xdr:cNvCxnSpPr/>
      </xdr:nvCxnSpPr>
      <xdr:spPr>
        <a:xfrm>
          <a:off x="1130300" y="13584290"/>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126848</xdr:rowOff>
    </xdr:from>
    <xdr:to>
      <xdr:col>6</xdr:col>
      <xdr:colOff>38100</xdr:colOff>
      <xdr:row>79</xdr:row>
      <xdr:rowOff>56998</xdr:rowOff>
    </xdr:to>
    <xdr:sp macro="" textlink="">
      <xdr:nvSpPr>
        <xdr:cNvPr id="186" name="フローチャート: 判断 185"/>
        <xdr:cNvSpPr/>
      </xdr:nvSpPr>
      <xdr:spPr>
        <a:xfrm>
          <a:off x="1079500" y="1349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73525</xdr:rowOff>
    </xdr:from>
    <xdr:ext cx="469744" cy="259045"/>
    <xdr:sp macro="" textlink="">
      <xdr:nvSpPr>
        <xdr:cNvPr id="187" name="テキスト ボックス 186"/>
        <xdr:cNvSpPr txBox="1"/>
      </xdr:nvSpPr>
      <xdr:spPr>
        <a:xfrm>
          <a:off x="895428" y="1327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164057</xdr:rowOff>
    </xdr:from>
    <xdr:to>
      <xdr:col>24</xdr:col>
      <xdr:colOff>114300</xdr:colOff>
      <xdr:row>79</xdr:row>
      <xdr:rowOff>94207</xdr:rowOff>
    </xdr:to>
    <xdr:sp macro="" textlink="">
      <xdr:nvSpPr>
        <xdr:cNvPr id="193" name="楕円 192"/>
        <xdr:cNvSpPr/>
      </xdr:nvSpPr>
      <xdr:spPr>
        <a:xfrm>
          <a:off x="4584700" y="1353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78984</xdr:rowOff>
    </xdr:from>
    <xdr:ext cx="378565" cy="259045"/>
    <xdr:sp macro="" textlink="">
      <xdr:nvSpPr>
        <xdr:cNvPr id="194" name="維持補修費該当値テキスト"/>
        <xdr:cNvSpPr txBox="1"/>
      </xdr:nvSpPr>
      <xdr:spPr>
        <a:xfrm>
          <a:off x="4686300" y="1345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159530</xdr:rowOff>
    </xdr:from>
    <xdr:to>
      <xdr:col>20</xdr:col>
      <xdr:colOff>38100</xdr:colOff>
      <xdr:row>79</xdr:row>
      <xdr:rowOff>89680</xdr:rowOff>
    </xdr:to>
    <xdr:sp macro="" textlink="">
      <xdr:nvSpPr>
        <xdr:cNvPr id="195" name="楕円 194"/>
        <xdr:cNvSpPr/>
      </xdr:nvSpPr>
      <xdr:spPr>
        <a:xfrm>
          <a:off x="3746500" y="135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80807</xdr:rowOff>
    </xdr:from>
    <xdr:ext cx="378565" cy="259045"/>
    <xdr:sp macro="" textlink="">
      <xdr:nvSpPr>
        <xdr:cNvPr id="196" name="テキスト ボックス 195"/>
        <xdr:cNvSpPr txBox="1"/>
      </xdr:nvSpPr>
      <xdr:spPr>
        <a:xfrm>
          <a:off x="3608017" y="1362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164787</xdr:rowOff>
    </xdr:from>
    <xdr:to>
      <xdr:col>15</xdr:col>
      <xdr:colOff>101600</xdr:colOff>
      <xdr:row>79</xdr:row>
      <xdr:rowOff>94937</xdr:rowOff>
    </xdr:to>
    <xdr:sp macro="" textlink="">
      <xdr:nvSpPr>
        <xdr:cNvPr id="197" name="楕円 196"/>
        <xdr:cNvSpPr/>
      </xdr:nvSpPr>
      <xdr:spPr>
        <a:xfrm>
          <a:off x="2857500" y="13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86064</xdr:rowOff>
    </xdr:from>
    <xdr:ext cx="313932" cy="259045"/>
    <xdr:sp macro="" textlink="">
      <xdr:nvSpPr>
        <xdr:cNvPr id="198" name="テキスト ボックス 197"/>
        <xdr:cNvSpPr txBox="1"/>
      </xdr:nvSpPr>
      <xdr:spPr>
        <a:xfrm>
          <a:off x="2751333" y="13630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164368</xdr:rowOff>
    </xdr:from>
    <xdr:to>
      <xdr:col>10</xdr:col>
      <xdr:colOff>165100</xdr:colOff>
      <xdr:row>79</xdr:row>
      <xdr:rowOff>94518</xdr:rowOff>
    </xdr:to>
    <xdr:sp macro="" textlink="">
      <xdr:nvSpPr>
        <xdr:cNvPr id="199" name="楕円 198"/>
        <xdr:cNvSpPr/>
      </xdr:nvSpPr>
      <xdr:spPr>
        <a:xfrm>
          <a:off x="1968500" y="135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85645</xdr:rowOff>
    </xdr:from>
    <xdr:ext cx="313932" cy="259045"/>
    <xdr:sp macro="" textlink="">
      <xdr:nvSpPr>
        <xdr:cNvPr id="200" name="テキスト ボックス 199"/>
        <xdr:cNvSpPr txBox="1"/>
      </xdr:nvSpPr>
      <xdr:spPr>
        <a:xfrm>
          <a:off x="1862333" y="13630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160390</xdr:rowOff>
    </xdr:from>
    <xdr:to>
      <xdr:col>6</xdr:col>
      <xdr:colOff>38100</xdr:colOff>
      <xdr:row>79</xdr:row>
      <xdr:rowOff>90540</xdr:rowOff>
    </xdr:to>
    <xdr:sp macro="" textlink="">
      <xdr:nvSpPr>
        <xdr:cNvPr id="201" name="楕円 200"/>
        <xdr:cNvSpPr/>
      </xdr:nvSpPr>
      <xdr:spPr>
        <a:xfrm>
          <a:off x="1079500" y="135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81667</xdr:rowOff>
    </xdr:from>
    <xdr:ext cx="378565" cy="259045"/>
    <xdr:sp macro="" textlink="">
      <xdr:nvSpPr>
        <xdr:cNvPr id="202" name="テキスト ボックス 201"/>
        <xdr:cNvSpPr txBox="1"/>
      </xdr:nvSpPr>
      <xdr:spPr>
        <a:xfrm>
          <a:off x="941017" y="136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75730</xdr:rowOff>
    </xdr:from>
    <xdr:to>
      <xdr:col>24</xdr:col>
      <xdr:colOff>63500</xdr:colOff>
      <xdr:row>96</xdr:row>
      <xdr:rowOff>153197</xdr:rowOff>
    </xdr:to>
    <xdr:cxnSp macro="">
      <xdr:nvCxnSpPr>
        <xdr:cNvPr id="235" name="直線コネクタ 234"/>
        <xdr:cNvCxnSpPr/>
      </xdr:nvCxnSpPr>
      <xdr:spPr>
        <a:xfrm>
          <a:off x="3797300" y="16534930"/>
          <a:ext cx="8382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56604</xdr:rowOff>
    </xdr:from>
    <xdr:to>
      <xdr:col>19</xdr:col>
      <xdr:colOff>177800</xdr:colOff>
      <xdr:row>96</xdr:row>
      <xdr:rowOff>75730</xdr:rowOff>
    </xdr:to>
    <xdr:cxnSp macro="">
      <xdr:nvCxnSpPr>
        <xdr:cNvPr id="238" name="直線コネクタ 237"/>
        <xdr:cNvCxnSpPr/>
      </xdr:nvCxnSpPr>
      <xdr:spPr>
        <a:xfrm>
          <a:off x="2908300" y="16515804"/>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56604</xdr:rowOff>
    </xdr:from>
    <xdr:to>
      <xdr:col>15</xdr:col>
      <xdr:colOff>50800</xdr:colOff>
      <xdr:row>96</xdr:row>
      <xdr:rowOff>119859</xdr:rowOff>
    </xdr:to>
    <xdr:cxnSp macro="">
      <xdr:nvCxnSpPr>
        <xdr:cNvPr id="241" name="直線コネクタ 240"/>
        <xdr:cNvCxnSpPr/>
      </xdr:nvCxnSpPr>
      <xdr:spPr>
        <a:xfrm flipV="1">
          <a:off x="2019300" y="16515804"/>
          <a:ext cx="889000" cy="6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56851</xdr:rowOff>
    </xdr:from>
    <xdr:to>
      <xdr:col>10</xdr:col>
      <xdr:colOff>114300</xdr:colOff>
      <xdr:row>96</xdr:row>
      <xdr:rowOff>119859</xdr:rowOff>
    </xdr:to>
    <xdr:cxnSp macro="">
      <xdr:nvCxnSpPr>
        <xdr:cNvPr id="244" name="直線コネクタ 243"/>
        <xdr:cNvCxnSpPr/>
      </xdr:nvCxnSpPr>
      <xdr:spPr>
        <a:xfrm>
          <a:off x="1130300" y="16516051"/>
          <a:ext cx="889000" cy="6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29826</xdr:rowOff>
    </xdr:from>
    <xdr:to>
      <xdr:col>6</xdr:col>
      <xdr:colOff>38100</xdr:colOff>
      <xdr:row>96</xdr:row>
      <xdr:rowOff>131426</xdr:rowOff>
    </xdr:to>
    <xdr:sp macro="" textlink="">
      <xdr:nvSpPr>
        <xdr:cNvPr id="247" name="フローチャート: 判断 246"/>
        <xdr:cNvSpPr/>
      </xdr:nvSpPr>
      <xdr:spPr>
        <a:xfrm>
          <a:off x="1079500" y="1648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122553</xdr:rowOff>
    </xdr:from>
    <xdr:ext cx="534377" cy="259045"/>
    <xdr:sp macro="" textlink="">
      <xdr:nvSpPr>
        <xdr:cNvPr id="248" name="テキスト ボックス 247"/>
        <xdr:cNvSpPr txBox="1"/>
      </xdr:nvSpPr>
      <xdr:spPr>
        <a:xfrm>
          <a:off x="863111" y="165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102397</xdr:rowOff>
    </xdr:from>
    <xdr:to>
      <xdr:col>24</xdr:col>
      <xdr:colOff>114300</xdr:colOff>
      <xdr:row>97</xdr:row>
      <xdr:rowOff>32547</xdr:rowOff>
    </xdr:to>
    <xdr:sp macro="" textlink="">
      <xdr:nvSpPr>
        <xdr:cNvPr id="254" name="楕円 253"/>
        <xdr:cNvSpPr/>
      </xdr:nvSpPr>
      <xdr:spPr>
        <a:xfrm>
          <a:off x="4584700" y="165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80824</xdr:rowOff>
    </xdr:from>
    <xdr:ext cx="534377" cy="259045"/>
    <xdr:sp macro="" textlink="">
      <xdr:nvSpPr>
        <xdr:cNvPr id="255" name="扶助費該当値テキスト"/>
        <xdr:cNvSpPr txBox="1"/>
      </xdr:nvSpPr>
      <xdr:spPr>
        <a:xfrm>
          <a:off x="4686300" y="165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24930</xdr:rowOff>
    </xdr:from>
    <xdr:to>
      <xdr:col>20</xdr:col>
      <xdr:colOff>38100</xdr:colOff>
      <xdr:row>96</xdr:row>
      <xdr:rowOff>126530</xdr:rowOff>
    </xdr:to>
    <xdr:sp macro="" textlink="">
      <xdr:nvSpPr>
        <xdr:cNvPr id="256" name="楕円 255"/>
        <xdr:cNvSpPr/>
      </xdr:nvSpPr>
      <xdr:spPr>
        <a:xfrm>
          <a:off x="3746500" y="164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117657</xdr:rowOff>
    </xdr:from>
    <xdr:ext cx="534377" cy="259045"/>
    <xdr:sp macro="" textlink="">
      <xdr:nvSpPr>
        <xdr:cNvPr id="257" name="テキスト ボックス 256"/>
        <xdr:cNvSpPr txBox="1"/>
      </xdr:nvSpPr>
      <xdr:spPr>
        <a:xfrm>
          <a:off x="3530111" y="165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5804</xdr:rowOff>
    </xdr:from>
    <xdr:to>
      <xdr:col>15</xdr:col>
      <xdr:colOff>101600</xdr:colOff>
      <xdr:row>96</xdr:row>
      <xdr:rowOff>107404</xdr:rowOff>
    </xdr:to>
    <xdr:sp macro="" textlink="">
      <xdr:nvSpPr>
        <xdr:cNvPr id="258" name="楕円 257"/>
        <xdr:cNvSpPr/>
      </xdr:nvSpPr>
      <xdr:spPr>
        <a:xfrm>
          <a:off x="2857500" y="164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98531</xdr:rowOff>
    </xdr:from>
    <xdr:ext cx="534377" cy="259045"/>
    <xdr:sp macro="" textlink="">
      <xdr:nvSpPr>
        <xdr:cNvPr id="259" name="テキスト ボックス 258"/>
        <xdr:cNvSpPr txBox="1"/>
      </xdr:nvSpPr>
      <xdr:spPr>
        <a:xfrm>
          <a:off x="2641111" y="165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69059</xdr:rowOff>
    </xdr:from>
    <xdr:to>
      <xdr:col>10</xdr:col>
      <xdr:colOff>165100</xdr:colOff>
      <xdr:row>96</xdr:row>
      <xdr:rowOff>170659</xdr:rowOff>
    </xdr:to>
    <xdr:sp macro="" textlink="">
      <xdr:nvSpPr>
        <xdr:cNvPr id="260" name="楕円 259"/>
        <xdr:cNvSpPr/>
      </xdr:nvSpPr>
      <xdr:spPr>
        <a:xfrm>
          <a:off x="1968500" y="165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161786</xdr:rowOff>
    </xdr:from>
    <xdr:ext cx="534377" cy="259045"/>
    <xdr:sp macro="" textlink="">
      <xdr:nvSpPr>
        <xdr:cNvPr id="261" name="テキスト ボックス 260"/>
        <xdr:cNvSpPr txBox="1"/>
      </xdr:nvSpPr>
      <xdr:spPr>
        <a:xfrm>
          <a:off x="1752111" y="166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6051</xdr:rowOff>
    </xdr:from>
    <xdr:to>
      <xdr:col>6</xdr:col>
      <xdr:colOff>38100</xdr:colOff>
      <xdr:row>96</xdr:row>
      <xdr:rowOff>107651</xdr:rowOff>
    </xdr:to>
    <xdr:sp macro="" textlink="">
      <xdr:nvSpPr>
        <xdr:cNvPr id="262" name="楕円 261"/>
        <xdr:cNvSpPr/>
      </xdr:nvSpPr>
      <xdr:spPr>
        <a:xfrm>
          <a:off x="1079500" y="164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124178</xdr:rowOff>
    </xdr:from>
    <xdr:ext cx="534377" cy="259045"/>
    <xdr:sp macro="" textlink="">
      <xdr:nvSpPr>
        <xdr:cNvPr id="263" name="テキスト ボックス 262"/>
        <xdr:cNvSpPr txBox="1"/>
      </xdr:nvSpPr>
      <xdr:spPr>
        <a:xfrm>
          <a:off x="863111" y="162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26195</xdr:rowOff>
    </xdr:from>
    <xdr:to>
      <xdr:col>55</xdr:col>
      <xdr:colOff>0</xdr:colOff>
      <xdr:row>38</xdr:row>
      <xdr:rowOff>18169</xdr:rowOff>
    </xdr:to>
    <xdr:cxnSp macro="">
      <xdr:nvCxnSpPr>
        <xdr:cNvPr id="292" name="直線コネクタ 291"/>
        <xdr:cNvCxnSpPr/>
      </xdr:nvCxnSpPr>
      <xdr:spPr>
        <a:xfrm flipV="1">
          <a:off x="9639300" y="6369845"/>
          <a:ext cx="838200" cy="1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18169</xdr:rowOff>
    </xdr:from>
    <xdr:to>
      <xdr:col>50</xdr:col>
      <xdr:colOff>114300</xdr:colOff>
      <xdr:row>38</xdr:row>
      <xdr:rowOff>80790</xdr:rowOff>
    </xdr:to>
    <xdr:cxnSp macro="">
      <xdr:nvCxnSpPr>
        <xdr:cNvPr id="295" name="直線コネクタ 294"/>
        <xdr:cNvCxnSpPr/>
      </xdr:nvCxnSpPr>
      <xdr:spPr>
        <a:xfrm flipV="1">
          <a:off x="8750300" y="6533269"/>
          <a:ext cx="8890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80790</xdr:rowOff>
    </xdr:from>
    <xdr:to>
      <xdr:col>45</xdr:col>
      <xdr:colOff>177800</xdr:colOff>
      <xdr:row>38</xdr:row>
      <xdr:rowOff>115187</xdr:rowOff>
    </xdr:to>
    <xdr:cxnSp macro="">
      <xdr:nvCxnSpPr>
        <xdr:cNvPr id="298" name="直線コネクタ 297"/>
        <xdr:cNvCxnSpPr/>
      </xdr:nvCxnSpPr>
      <xdr:spPr>
        <a:xfrm flipV="1">
          <a:off x="7861300" y="6595890"/>
          <a:ext cx="889000" cy="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56486</xdr:rowOff>
    </xdr:from>
    <xdr:to>
      <xdr:col>41</xdr:col>
      <xdr:colOff>50800</xdr:colOff>
      <xdr:row>38</xdr:row>
      <xdr:rowOff>115187</xdr:rowOff>
    </xdr:to>
    <xdr:cxnSp macro="">
      <xdr:nvCxnSpPr>
        <xdr:cNvPr id="301" name="直線コネクタ 300"/>
        <xdr:cNvCxnSpPr/>
      </xdr:nvCxnSpPr>
      <xdr:spPr>
        <a:xfrm>
          <a:off x="6972300" y="6571586"/>
          <a:ext cx="889000" cy="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3" name="テキスト ボックス 302"/>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4" name="フローチャート: 判断 303"/>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142714</xdr:rowOff>
    </xdr:from>
    <xdr:ext cx="534377" cy="259045"/>
    <xdr:sp macro="" textlink="">
      <xdr:nvSpPr>
        <xdr:cNvPr id="305" name="テキスト ボックス 304"/>
        <xdr:cNvSpPr txBox="1"/>
      </xdr:nvSpPr>
      <xdr:spPr>
        <a:xfrm>
          <a:off x="6705111" y="66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146845</xdr:rowOff>
    </xdr:from>
    <xdr:to>
      <xdr:col>55</xdr:col>
      <xdr:colOff>50800</xdr:colOff>
      <xdr:row>37</xdr:row>
      <xdr:rowOff>76995</xdr:rowOff>
    </xdr:to>
    <xdr:sp macro="" textlink="">
      <xdr:nvSpPr>
        <xdr:cNvPr id="311" name="楕円 310"/>
        <xdr:cNvSpPr/>
      </xdr:nvSpPr>
      <xdr:spPr>
        <a:xfrm>
          <a:off x="10426700" y="63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169722</xdr:rowOff>
    </xdr:from>
    <xdr:ext cx="599010" cy="259045"/>
    <xdr:sp macro="" textlink="">
      <xdr:nvSpPr>
        <xdr:cNvPr id="312" name="補助費等該当値テキスト"/>
        <xdr:cNvSpPr txBox="1"/>
      </xdr:nvSpPr>
      <xdr:spPr>
        <a:xfrm>
          <a:off x="10528300" y="617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138819</xdr:rowOff>
    </xdr:from>
    <xdr:to>
      <xdr:col>50</xdr:col>
      <xdr:colOff>165100</xdr:colOff>
      <xdr:row>38</xdr:row>
      <xdr:rowOff>68969</xdr:rowOff>
    </xdr:to>
    <xdr:sp macro="" textlink="">
      <xdr:nvSpPr>
        <xdr:cNvPr id="313" name="楕円 312"/>
        <xdr:cNvSpPr/>
      </xdr:nvSpPr>
      <xdr:spPr>
        <a:xfrm>
          <a:off x="9588500" y="64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60096</xdr:rowOff>
    </xdr:from>
    <xdr:ext cx="599010" cy="259045"/>
    <xdr:sp macro="" textlink="">
      <xdr:nvSpPr>
        <xdr:cNvPr id="314" name="テキスト ボックス 313"/>
        <xdr:cNvSpPr txBox="1"/>
      </xdr:nvSpPr>
      <xdr:spPr>
        <a:xfrm>
          <a:off x="9339795" y="657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29990</xdr:rowOff>
    </xdr:from>
    <xdr:to>
      <xdr:col>46</xdr:col>
      <xdr:colOff>38100</xdr:colOff>
      <xdr:row>38</xdr:row>
      <xdr:rowOff>131590</xdr:rowOff>
    </xdr:to>
    <xdr:sp macro="" textlink="">
      <xdr:nvSpPr>
        <xdr:cNvPr id="315" name="楕円 314"/>
        <xdr:cNvSpPr/>
      </xdr:nvSpPr>
      <xdr:spPr>
        <a:xfrm>
          <a:off x="8699500" y="65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122717</xdr:rowOff>
    </xdr:from>
    <xdr:ext cx="534377" cy="259045"/>
    <xdr:sp macro="" textlink="">
      <xdr:nvSpPr>
        <xdr:cNvPr id="316" name="テキスト ボックス 315"/>
        <xdr:cNvSpPr txBox="1"/>
      </xdr:nvSpPr>
      <xdr:spPr>
        <a:xfrm>
          <a:off x="8483111" y="66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64387</xdr:rowOff>
    </xdr:from>
    <xdr:to>
      <xdr:col>41</xdr:col>
      <xdr:colOff>101600</xdr:colOff>
      <xdr:row>38</xdr:row>
      <xdr:rowOff>165987</xdr:rowOff>
    </xdr:to>
    <xdr:sp macro="" textlink="">
      <xdr:nvSpPr>
        <xdr:cNvPr id="317" name="楕円 316"/>
        <xdr:cNvSpPr/>
      </xdr:nvSpPr>
      <xdr:spPr>
        <a:xfrm>
          <a:off x="7810500" y="65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157114</xdr:rowOff>
    </xdr:from>
    <xdr:ext cx="534377" cy="259045"/>
    <xdr:sp macro="" textlink="">
      <xdr:nvSpPr>
        <xdr:cNvPr id="318" name="テキスト ボックス 317"/>
        <xdr:cNvSpPr txBox="1"/>
      </xdr:nvSpPr>
      <xdr:spPr>
        <a:xfrm>
          <a:off x="7594111" y="66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5686</xdr:rowOff>
    </xdr:from>
    <xdr:to>
      <xdr:col>36</xdr:col>
      <xdr:colOff>165100</xdr:colOff>
      <xdr:row>38</xdr:row>
      <xdr:rowOff>107286</xdr:rowOff>
    </xdr:to>
    <xdr:sp macro="" textlink="">
      <xdr:nvSpPr>
        <xdr:cNvPr id="319" name="楕円 318"/>
        <xdr:cNvSpPr/>
      </xdr:nvSpPr>
      <xdr:spPr>
        <a:xfrm>
          <a:off x="6921500" y="65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123813</xdr:rowOff>
    </xdr:from>
    <xdr:ext cx="534377" cy="259045"/>
    <xdr:sp macro="" textlink="">
      <xdr:nvSpPr>
        <xdr:cNvPr id="320" name="テキスト ボックス 319"/>
        <xdr:cNvSpPr txBox="1"/>
      </xdr:nvSpPr>
      <xdr:spPr>
        <a:xfrm>
          <a:off x="6705111" y="62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72514</xdr:rowOff>
    </xdr:from>
    <xdr:to>
      <xdr:col>55</xdr:col>
      <xdr:colOff>0</xdr:colOff>
      <xdr:row>57</xdr:row>
      <xdr:rowOff>170793</xdr:rowOff>
    </xdr:to>
    <xdr:cxnSp macro="">
      <xdr:nvCxnSpPr>
        <xdr:cNvPr id="347" name="直線コネクタ 346"/>
        <xdr:cNvCxnSpPr/>
      </xdr:nvCxnSpPr>
      <xdr:spPr>
        <a:xfrm>
          <a:off x="9639300" y="9845164"/>
          <a:ext cx="83820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58782</xdr:rowOff>
    </xdr:from>
    <xdr:to>
      <xdr:col>50</xdr:col>
      <xdr:colOff>114300</xdr:colOff>
      <xdr:row>57</xdr:row>
      <xdr:rowOff>72514</xdr:rowOff>
    </xdr:to>
    <xdr:cxnSp macro="">
      <xdr:nvCxnSpPr>
        <xdr:cNvPr id="350" name="直線コネクタ 349"/>
        <xdr:cNvCxnSpPr/>
      </xdr:nvCxnSpPr>
      <xdr:spPr>
        <a:xfrm>
          <a:off x="8750300" y="9831432"/>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58782</xdr:rowOff>
    </xdr:from>
    <xdr:to>
      <xdr:col>45</xdr:col>
      <xdr:colOff>177800</xdr:colOff>
      <xdr:row>58</xdr:row>
      <xdr:rowOff>49629</xdr:rowOff>
    </xdr:to>
    <xdr:cxnSp macro="">
      <xdr:nvCxnSpPr>
        <xdr:cNvPr id="353" name="直線コネクタ 352"/>
        <xdr:cNvCxnSpPr/>
      </xdr:nvCxnSpPr>
      <xdr:spPr>
        <a:xfrm flipV="1">
          <a:off x="7861300" y="9831432"/>
          <a:ext cx="889000" cy="1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49629</xdr:rowOff>
    </xdr:from>
    <xdr:to>
      <xdr:col>41</xdr:col>
      <xdr:colOff>50800</xdr:colOff>
      <xdr:row>58</xdr:row>
      <xdr:rowOff>119831</xdr:rowOff>
    </xdr:to>
    <xdr:cxnSp macro="">
      <xdr:nvCxnSpPr>
        <xdr:cNvPr id="356" name="直線コネクタ 355"/>
        <xdr:cNvCxnSpPr/>
      </xdr:nvCxnSpPr>
      <xdr:spPr>
        <a:xfrm flipV="1">
          <a:off x="6972300" y="9993729"/>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49944</xdr:rowOff>
    </xdr:from>
    <xdr:to>
      <xdr:col>36</xdr:col>
      <xdr:colOff>165100</xdr:colOff>
      <xdr:row>58</xdr:row>
      <xdr:rowOff>151544</xdr:rowOff>
    </xdr:to>
    <xdr:sp macro="" textlink="">
      <xdr:nvSpPr>
        <xdr:cNvPr id="359" name="フローチャート: 判断 358"/>
        <xdr:cNvSpPr/>
      </xdr:nvSpPr>
      <xdr:spPr>
        <a:xfrm>
          <a:off x="6921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168071</xdr:rowOff>
    </xdr:from>
    <xdr:ext cx="534377" cy="259045"/>
    <xdr:sp macro="" textlink="">
      <xdr:nvSpPr>
        <xdr:cNvPr id="360" name="テキスト ボックス 359"/>
        <xdr:cNvSpPr txBox="1"/>
      </xdr:nvSpPr>
      <xdr:spPr>
        <a:xfrm>
          <a:off x="6705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119993</xdr:rowOff>
    </xdr:from>
    <xdr:to>
      <xdr:col>55</xdr:col>
      <xdr:colOff>50800</xdr:colOff>
      <xdr:row>58</xdr:row>
      <xdr:rowOff>50143</xdr:rowOff>
    </xdr:to>
    <xdr:sp macro="" textlink="">
      <xdr:nvSpPr>
        <xdr:cNvPr id="366" name="楕円 365"/>
        <xdr:cNvSpPr/>
      </xdr:nvSpPr>
      <xdr:spPr>
        <a:xfrm>
          <a:off x="10426700" y="98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79370</xdr:rowOff>
    </xdr:from>
    <xdr:ext cx="599010" cy="259045"/>
    <xdr:sp macro="" textlink="">
      <xdr:nvSpPr>
        <xdr:cNvPr id="367" name="普通建設事業費該当値テキスト"/>
        <xdr:cNvSpPr txBox="1"/>
      </xdr:nvSpPr>
      <xdr:spPr>
        <a:xfrm>
          <a:off x="10528300" y="968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21714</xdr:rowOff>
    </xdr:from>
    <xdr:to>
      <xdr:col>50</xdr:col>
      <xdr:colOff>165100</xdr:colOff>
      <xdr:row>57</xdr:row>
      <xdr:rowOff>123314</xdr:rowOff>
    </xdr:to>
    <xdr:sp macro="" textlink="">
      <xdr:nvSpPr>
        <xdr:cNvPr id="368" name="楕円 367"/>
        <xdr:cNvSpPr/>
      </xdr:nvSpPr>
      <xdr:spPr>
        <a:xfrm>
          <a:off x="9588500" y="97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139841</xdr:rowOff>
    </xdr:from>
    <xdr:ext cx="599010" cy="259045"/>
    <xdr:sp macro="" textlink="">
      <xdr:nvSpPr>
        <xdr:cNvPr id="369" name="テキスト ボックス 368"/>
        <xdr:cNvSpPr txBox="1"/>
      </xdr:nvSpPr>
      <xdr:spPr>
        <a:xfrm>
          <a:off x="9339795" y="95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7982</xdr:rowOff>
    </xdr:from>
    <xdr:to>
      <xdr:col>46</xdr:col>
      <xdr:colOff>38100</xdr:colOff>
      <xdr:row>57</xdr:row>
      <xdr:rowOff>109582</xdr:rowOff>
    </xdr:to>
    <xdr:sp macro="" textlink="">
      <xdr:nvSpPr>
        <xdr:cNvPr id="370" name="楕円 369"/>
        <xdr:cNvSpPr/>
      </xdr:nvSpPr>
      <xdr:spPr>
        <a:xfrm>
          <a:off x="8699500" y="97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126109</xdr:rowOff>
    </xdr:from>
    <xdr:ext cx="599010" cy="259045"/>
    <xdr:sp macro="" textlink="">
      <xdr:nvSpPr>
        <xdr:cNvPr id="371" name="テキスト ボックス 370"/>
        <xdr:cNvSpPr txBox="1"/>
      </xdr:nvSpPr>
      <xdr:spPr>
        <a:xfrm>
          <a:off x="8450795" y="95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170279</xdr:rowOff>
    </xdr:from>
    <xdr:to>
      <xdr:col>41</xdr:col>
      <xdr:colOff>101600</xdr:colOff>
      <xdr:row>58</xdr:row>
      <xdr:rowOff>100429</xdr:rowOff>
    </xdr:to>
    <xdr:sp macro="" textlink="">
      <xdr:nvSpPr>
        <xdr:cNvPr id="372" name="楕円 371"/>
        <xdr:cNvSpPr/>
      </xdr:nvSpPr>
      <xdr:spPr>
        <a:xfrm>
          <a:off x="7810500" y="994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91556</xdr:rowOff>
    </xdr:from>
    <xdr:ext cx="599010" cy="259045"/>
    <xdr:sp macro="" textlink="">
      <xdr:nvSpPr>
        <xdr:cNvPr id="373" name="テキスト ボックス 372"/>
        <xdr:cNvSpPr txBox="1"/>
      </xdr:nvSpPr>
      <xdr:spPr>
        <a:xfrm>
          <a:off x="7561795" y="100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69031</xdr:rowOff>
    </xdr:from>
    <xdr:to>
      <xdr:col>36</xdr:col>
      <xdr:colOff>165100</xdr:colOff>
      <xdr:row>58</xdr:row>
      <xdr:rowOff>170631</xdr:rowOff>
    </xdr:to>
    <xdr:sp macro="" textlink="">
      <xdr:nvSpPr>
        <xdr:cNvPr id="374" name="楕円 373"/>
        <xdr:cNvSpPr/>
      </xdr:nvSpPr>
      <xdr:spPr>
        <a:xfrm>
          <a:off x="6921500" y="100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161758</xdr:rowOff>
    </xdr:from>
    <xdr:ext cx="534377" cy="259045"/>
    <xdr:sp macro="" textlink="">
      <xdr:nvSpPr>
        <xdr:cNvPr id="375" name="テキスト ボックス 374"/>
        <xdr:cNvSpPr txBox="1"/>
      </xdr:nvSpPr>
      <xdr:spPr>
        <a:xfrm>
          <a:off x="6705111" y="101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58553</xdr:rowOff>
    </xdr:from>
    <xdr:to>
      <xdr:col>55</xdr:col>
      <xdr:colOff>0</xdr:colOff>
      <xdr:row>78</xdr:row>
      <xdr:rowOff>50558</xdr:rowOff>
    </xdr:to>
    <xdr:cxnSp macro="">
      <xdr:nvCxnSpPr>
        <xdr:cNvPr id="404" name="直線コネクタ 403"/>
        <xdr:cNvCxnSpPr/>
      </xdr:nvCxnSpPr>
      <xdr:spPr>
        <a:xfrm>
          <a:off x="9639300" y="13260203"/>
          <a:ext cx="838200" cy="1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168883</xdr:rowOff>
    </xdr:from>
    <xdr:to>
      <xdr:col>50</xdr:col>
      <xdr:colOff>114300</xdr:colOff>
      <xdr:row>77</xdr:row>
      <xdr:rowOff>58553</xdr:rowOff>
    </xdr:to>
    <xdr:cxnSp macro="">
      <xdr:nvCxnSpPr>
        <xdr:cNvPr id="407" name="直線コネクタ 406"/>
        <xdr:cNvCxnSpPr/>
      </xdr:nvCxnSpPr>
      <xdr:spPr>
        <a:xfrm>
          <a:off x="8750300" y="13199083"/>
          <a:ext cx="889000" cy="6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168883</xdr:rowOff>
    </xdr:from>
    <xdr:to>
      <xdr:col>45</xdr:col>
      <xdr:colOff>177800</xdr:colOff>
      <xdr:row>78</xdr:row>
      <xdr:rowOff>161007</xdr:rowOff>
    </xdr:to>
    <xdr:cxnSp macro="">
      <xdr:nvCxnSpPr>
        <xdr:cNvPr id="410" name="直線コネクタ 409"/>
        <xdr:cNvCxnSpPr/>
      </xdr:nvCxnSpPr>
      <xdr:spPr>
        <a:xfrm flipV="1">
          <a:off x="7861300" y="13199083"/>
          <a:ext cx="889000" cy="3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161007</xdr:rowOff>
    </xdr:from>
    <xdr:to>
      <xdr:col>41</xdr:col>
      <xdr:colOff>50800</xdr:colOff>
      <xdr:row>79</xdr:row>
      <xdr:rowOff>23321</xdr:rowOff>
    </xdr:to>
    <xdr:cxnSp macro="">
      <xdr:nvCxnSpPr>
        <xdr:cNvPr id="413" name="直線コネクタ 412"/>
        <xdr:cNvCxnSpPr/>
      </xdr:nvCxnSpPr>
      <xdr:spPr>
        <a:xfrm flipV="1">
          <a:off x="6972300" y="1353410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113801</xdr:rowOff>
    </xdr:from>
    <xdr:to>
      <xdr:col>36</xdr:col>
      <xdr:colOff>165100</xdr:colOff>
      <xdr:row>79</xdr:row>
      <xdr:rowOff>43951</xdr:rowOff>
    </xdr:to>
    <xdr:sp macro="" textlink="">
      <xdr:nvSpPr>
        <xdr:cNvPr id="416" name="フローチャート: 判断 415"/>
        <xdr:cNvSpPr/>
      </xdr:nvSpPr>
      <xdr:spPr>
        <a:xfrm>
          <a:off x="6921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60478</xdr:rowOff>
    </xdr:from>
    <xdr:ext cx="534377" cy="259045"/>
    <xdr:sp macro="" textlink="">
      <xdr:nvSpPr>
        <xdr:cNvPr id="417" name="テキスト ボックス 416"/>
        <xdr:cNvSpPr txBox="1"/>
      </xdr:nvSpPr>
      <xdr:spPr>
        <a:xfrm>
          <a:off x="6705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171208</xdr:rowOff>
    </xdr:from>
    <xdr:to>
      <xdr:col>55</xdr:col>
      <xdr:colOff>50800</xdr:colOff>
      <xdr:row>78</xdr:row>
      <xdr:rowOff>101358</xdr:rowOff>
    </xdr:to>
    <xdr:sp macro="" textlink="">
      <xdr:nvSpPr>
        <xdr:cNvPr id="423" name="楕円 422"/>
        <xdr:cNvSpPr/>
      </xdr:nvSpPr>
      <xdr:spPr>
        <a:xfrm>
          <a:off x="104267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22635</xdr:rowOff>
    </xdr:from>
    <xdr:ext cx="599010" cy="259045"/>
    <xdr:sp macro="" textlink="">
      <xdr:nvSpPr>
        <xdr:cNvPr id="424" name="普通建設事業費 （ うち新規整備　）該当値テキスト"/>
        <xdr:cNvSpPr txBox="1"/>
      </xdr:nvSpPr>
      <xdr:spPr>
        <a:xfrm>
          <a:off x="10528300" y="132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7753</xdr:rowOff>
    </xdr:from>
    <xdr:to>
      <xdr:col>50</xdr:col>
      <xdr:colOff>165100</xdr:colOff>
      <xdr:row>77</xdr:row>
      <xdr:rowOff>109353</xdr:rowOff>
    </xdr:to>
    <xdr:sp macro="" textlink="">
      <xdr:nvSpPr>
        <xdr:cNvPr id="425" name="楕円 424"/>
        <xdr:cNvSpPr/>
      </xdr:nvSpPr>
      <xdr:spPr>
        <a:xfrm>
          <a:off x="9588500" y="132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125880</xdr:rowOff>
    </xdr:from>
    <xdr:ext cx="599010" cy="259045"/>
    <xdr:sp macro="" textlink="">
      <xdr:nvSpPr>
        <xdr:cNvPr id="426" name="テキスト ボックス 425"/>
        <xdr:cNvSpPr txBox="1"/>
      </xdr:nvSpPr>
      <xdr:spPr>
        <a:xfrm>
          <a:off x="9339795" y="129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118083</xdr:rowOff>
    </xdr:from>
    <xdr:to>
      <xdr:col>46</xdr:col>
      <xdr:colOff>38100</xdr:colOff>
      <xdr:row>77</xdr:row>
      <xdr:rowOff>48233</xdr:rowOff>
    </xdr:to>
    <xdr:sp macro="" textlink="">
      <xdr:nvSpPr>
        <xdr:cNvPr id="427" name="楕円 426"/>
        <xdr:cNvSpPr/>
      </xdr:nvSpPr>
      <xdr:spPr>
        <a:xfrm>
          <a:off x="8699500" y="131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64760</xdr:rowOff>
    </xdr:from>
    <xdr:ext cx="599010" cy="259045"/>
    <xdr:sp macro="" textlink="">
      <xdr:nvSpPr>
        <xdr:cNvPr id="428" name="テキスト ボックス 427"/>
        <xdr:cNvSpPr txBox="1"/>
      </xdr:nvSpPr>
      <xdr:spPr>
        <a:xfrm>
          <a:off x="8450795" y="1292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110207</xdr:rowOff>
    </xdr:from>
    <xdr:to>
      <xdr:col>41</xdr:col>
      <xdr:colOff>101600</xdr:colOff>
      <xdr:row>79</xdr:row>
      <xdr:rowOff>40357</xdr:rowOff>
    </xdr:to>
    <xdr:sp macro="" textlink="">
      <xdr:nvSpPr>
        <xdr:cNvPr id="429" name="楕円 428"/>
        <xdr:cNvSpPr/>
      </xdr:nvSpPr>
      <xdr:spPr>
        <a:xfrm>
          <a:off x="7810500" y="13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31484</xdr:rowOff>
    </xdr:from>
    <xdr:ext cx="534377" cy="259045"/>
    <xdr:sp macro="" textlink="">
      <xdr:nvSpPr>
        <xdr:cNvPr id="430" name="テキスト ボックス 429"/>
        <xdr:cNvSpPr txBox="1"/>
      </xdr:nvSpPr>
      <xdr:spPr>
        <a:xfrm>
          <a:off x="7594111" y="13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143971</xdr:rowOff>
    </xdr:from>
    <xdr:to>
      <xdr:col>36</xdr:col>
      <xdr:colOff>165100</xdr:colOff>
      <xdr:row>79</xdr:row>
      <xdr:rowOff>74121</xdr:rowOff>
    </xdr:to>
    <xdr:sp macro="" textlink="">
      <xdr:nvSpPr>
        <xdr:cNvPr id="431" name="楕円 430"/>
        <xdr:cNvSpPr/>
      </xdr:nvSpPr>
      <xdr:spPr>
        <a:xfrm>
          <a:off x="6921500" y="135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65248</xdr:rowOff>
    </xdr:from>
    <xdr:ext cx="534377" cy="259045"/>
    <xdr:sp macro="" textlink="">
      <xdr:nvSpPr>
        <xdr:cNvPr id="432" name="テキスト ボックス 431"/>
        <xdr:cNvSpPr txBox="1"/>
      </xdr:nvSpPr>
      <xdr:spPr>
        <a:xfrm>
          <a:off x="6705111" y="136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73560</xdr:rowOff>
    </xdr:from>
    <xdr:to>
      <xdr:col>55</xdr:col>
      <xdr:colOff>0</xdr:colOff>
      <xdr:row>98</xdr:row>
      <xdr:rowOff>79315</xdr:rowOff>
    </xdr:to>
    <xdr:cxnSp macro="">
      <xdr:nvCxnSpPr>
        <xdr:cNvPr id="459" name="直線コネクタ 458"/>
        <xdr:cNvCxnSpPr/>
      </xdr:nvCxnSpPr>
      <xdr:spPr>
        <a:xfrm>
          <a:off x="9639300" y="16875660"/>
          <a:ext cx="8382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55702</xdr:rowOff>
    </xdr:from>
    <xdr:to>
      <xdr:col>50</xdr:col>
      <xdr:colOff>114300</xdr:colOff>
      <xdr:row>98</xdr:row>
      <xdr:rowOff>73560</xdr:rowOff>
    </xdr:to>
    <xdr:cxnSp macro="">
      <xdr:nvCxnSpPr>
        <xdr:cNvPr id="462" name="直線コネクタ 461"/>
        <xdr:cNvCxnSpPr/>
      </xdr:nvCxnSpPr>
      <xdr:spPr>
        <a:xfrm>
          <a:off x="8750300" y="16857802"/>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55702</xdr:rowOff>
    </xdr:from>
    <xdr:to>
      <xdr:col>45</xdr:col>
      <xdr:colOff>177800</xdr:colOff>
      <xdr:row>98</xdr:row>
      <xdr:rowOff>116087</xdr:rowOff>
    </xdr:to>
    <xdr:cxnSp macro="">
      <xdr:nvCxnSpPr>
        <xdr:cNvPr id="465" name="直線コネクタ 464"/>
        <xdr:cNvCxnSpPr/>
      </xdr:nvCxnSpPr>
      <xdr:spPr>
        <a:xfrm flipV="1">
          <a:off x="7861300" y="16857802"/>
          <a:ext cx="889000" cy="6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116087</xdr:rowOff>
    </xdr:from>
    <xdr:to>
      <xdr:col>41</xdr:col>
      <xdr:colOff>50800</xdr:colOff>
      <xdr:row>98</xdr:row>
      <xdr:rowOff>131763</xdr:rowOff>
    </xdr:to>
    <xdr:cxnSp macro="">
      <xdr:nvCxnSpPr>
        <xdr:cNvPr id="468" name="直線コネクタ 467"/>
        <xdr:cNvCxnSpPr/>
      </xdr:nvCxnSpPr>
      <xdr:spPr>
        <a:xfrm flipV="1">
          <a:off x="6972300" y="16918187"/>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74425</xdr:rowOff>
    </xdr:from>
    <xdr:to>
      <xdr:col>36</xdr:col>
      <xdr:colOff>165100</xdr:colOff>
      <xdr:row>99</xdr:row>
      <xdr:rowOff>4575</xdr:rowOff>
    </xdr:to>
    <xdr:sp macro="" textlink="">
      <xdr:nvSpPr>
        <xdr:cNvPr id="471" name="フローチャート: 判断 470"/>
        <xdr:cNvSpPr/>
      </xdr:nvSpPr>
      <xdr:spPr>
        <a:xfrm>
          <a:off x="6921500" y="168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21102</xdr:rowOff>
    </xdr:from>
    <xdr:ext cx="534377" cy="259045"/>
    <xdr:sp macro="" textlink="">
      <xdr:nvSpPr>
        <xdr:cNvPr id="472" name="テキスト ボックス 471"/>
        <xdr:cNvSpPr txBox="1"/>
      </xdr:nvSpPr>
      <xdr:spPr>
        <a:xfrm>
          <a:off x="6705111" y="166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28515</xdr:rowOff>
    </xdr:from>
    <xdr:to>
      <xdr:col>55</xdr:col>
      <xdr:colOff>50800</xdr:colOff>
      <xdr:row>98</xdr:row>
      <xdr:rowOff>130115</xdr:rowOff>
    </xdr:to>
    <xdr:sp macro="" textlink="">
      <xdr:nvSpPr>
        <xdr:cNvPr id="478" name="楕円 477"/>
        <xdr:cNvSpPr/>
      </xdr:nvSpPr>
      <xdr:spPr>
        <a:xfrm>
          <a:off x="10426700" y="168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99010" cy="259045"/>
    <xdr:sp macro="" textlink="">
      <xdr:nvSpPr>
        <xdr:cNvPr id="479" name="普通建設事業費 （ うち更新整備　）該当値テキスト"/>
        <xdr:cNvSpPr txBox="1"/>
      </xdr:nvSpPr>
      <xdr:spPr>
        <a:xfrm>
          <a:off x="10528300" y="168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22760</xdr:rowOff>
    </xdr:from>
    <xdr:to>
      <xdr:col>50</xdr:col>
      <xdr:colOff>165100</xdr:colOff>
      <xdr:row>98</xdr:row>
      <xdr:rowOff>124360</xdr:rowOff>
    </xdr:to>
    <xdr:sp macro="" textlink="">
      <xdr:nvSpPr>
        <xdr:cNvPr id="480" name="楕円 479"/>
        <xdr:cNvSpPr/>
      </xdr:nvSpPr>
      <xdr:spPr>
        <a:xfrm>
          <a:off x="9588500" y="16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115487</xdr:rowOff>
    </xdr:from>
    <xdr:ext cx="599010" cy="259045"/>
    <xdr:sp macro="" textlink="">
      <xdr:nvSpPr>
        <xdr:cNvPr id="481" name="テキスト ボックス 480"/>
        <xdr:cNvSpPr txBox="1"/>
      </xdr:nvSpPr>
      <xdr:spPr>
        <a:xfrm>
          <a:off x="9339795" y="1691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4902</xdr:rowOff>
    </xdr:from>
    <xdr:to>
      <xdr:col>46</xdr:col>
      <xdr:colOff>38100</xdr:colOff>
      <xdr:row>98</xdr:row>
      <xdr:rowOff>106502</xdr:rowOff>
    </xdr:to>
    <xdr:sp macro="" textlink="">
      <xdr:nvSpPr>
        <xdr:cNvPr id="482" name="楕円 481"/>
        <xdr:cNvSpPr/>
      </xdr:nvSpPr>
      <xdr:spPr>
        <a:xfrm>
          <a:off x="8699500" y="1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123029</xdr:rowOff>
    </xdr:from>
    <xdr:ext cx="599010" cy="259045"/>
    <xdr:sp macro="" textlink="">
      <xdr:nvSpPr>
        <xdr:cNvPr id="483" name="テキスト ボックス 482"/>
        <xdr:cNvSpPr txBox="1"/>
      </xdr:nvSpPr>
      <xdr:spPr>
        <a:xfrm>
          <a:off x="8450795" y="165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65287</xdr:rowOff>
    </xdr:from>
    <xdr:to>
      <xdr:col>41</xdr:col>
      <xdr:colOff>101600</xdr:colOff>
      <xdr:row>98</xdr:row>
      <xdr:rowOff>166887</xdr:rowOff>
    </xdr:to>
    <xdr:sp macro="" textlink="">
      <xdr:nvSpPr>
        <xdr:cNvPr id="484" name="楕円 483"/>
        <xdr:cNvSpPr/>
      </xdr:nvSpPr>
      <xdr:spPr>
        <a:xfrm>
          <a:off x="7810500" y="168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158014</xdr:rowOff>
    </xdr:from>
    <xdr:ext cx="534377" cy="259045"/>
    <xdr:sp macro="" textlink="">
      <xdr:nvSpPr>
        <xdr:cNvPr id="485" name="テキスト ボックス 484"/>
        <xdr:cNvSpPr txBox="1"/>
      </xdr:nvSpPr>
      <xdr:spPr>
        <a:xfrm>
          <a:off x="7594111" y="169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80963</xdr:rowOff>
    </xdr:from>
    <xdr:to>
      <xdr:col>36</xdr:col>
      <xdr:colOff>165100</xdr:colOff>
      <xdr:row>99</xdr:row>
      <xdr:rowOff>11113</xdr:rowOff>
    </xdr:to>
    <xdr:sp macro="" textlink="">
      <xdr:nvSpPr>
        <xdr:cNvPr id="486" name="楕円 485"/>
        <xdr:cNvSpPr/>
      </xdr:nvSpPr>
      <xdr:spPr>
        <a:xfrm>
          <a:off x="6921500" y="168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2240</xdr:rowOff>
    </xdr:from>
    <xdr:ext cx="534377" cy="259045"/>
    <xdr:sp macro="" textlink="">
      <xdr:nvSpPr>
        <xdr:cNvPr id="487" name="テキスト ボックス 486"/>
        <xdr:cNvSpPr txBox="1"/>
      </xdr:nvSpPr>
      <xdr:spPr>
        <a:xfrm>
          <a:off x="6705111" y="169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28764</xdr:rowOff>
    </xdr:from>
    <xdr:to>
      <xdr:col>85</xdr:col>
      <xdr:colOff>127000</xdr:colOff>
      <xdr:row>38</xdr:row>
      <xdr:rowOff>93736</xdr:rowOff>
    </xdr:to>
    <xdr:cxnSp macro="">
      <xdr:nvCxnSpPr>
        <xdr:cNvPr id="516" name="直線コネクタ 515"/>
        <xdr:cNvCxnSpPr/>
      </xdr:nvCxnSpPr>
      <xdr:spPr>
        <a:xfrm>
          <a:off x="15481300" y="6543864"/>
          <a:ext cx="838200" cy="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41093</xdr:rowOff>
    </xdr:from>
    <xdr:to>
      <xdr:col>81</xdr:col>
      <xdr:colOff>50800</xdr:colOff>
      <xdr:row>38</xdr:row>
      <xdr:rowOff>28764</xdr:rowOff>
    </xdr:to>
    <xdr:cxnSp macro="">
      <xdr:nvCxnSpPr>
        <xdr:cNvPr id="519" name="直線コネクタ 518"/>
        <xdr:cNvCxnSpPr/>
      </xdr:nvCxnSpPr>
      <xdr:spPr>
        <a:xfrm>
          <a:off x="14592300" y="6384743"/>
          <a:ext cx="889000" cy="15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41093</xdr:rowOff>
    </xdr:from>
    <xdr:to>
      <xdr:col>76</xdr:col>
      <xdr:colOff>114300</xdr:colOff>
      <xdr:row>38</xdr:row>
      <xdr:rowOff>134229</xdr:rowOff>
    </xdr:to>
    <xdr:cxnSp macro="">
      <xdr:nvCxnSpPr>
        <xdr:cNvPr id="522" name="直線コネクタ 521"/>
        <xdr:cNvCxnSpPr/>
      </xdr:nvCxnSpPr>
      <xdr:spPr>
        <a:xfrm flipV="1">
          <a:off x="13703300" y="6384743"/>
          <a:ext cx="889000" cy="2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134229</xdr:rowOff>
    </xdr:from>
    <xdr:to>
      <xdr:col>71</xdr:col>
      <xdr:colOff>177800</xdr:colOff>
      <xdr:row>38</xdr:row>
      <xdr:rowOff>158373</xdr:rowOff>
    </xdr:to>
    <xdr:cxnSp macro="">
      <xdr:nvCxnSpPr>
        <xdr:cNvPr id="525" name="直線コネクタ 524"/>
        <xdr:cNvCxnSpPr/>
      </xdr:nvCxnSpPr>
      <xdr:spPr>
        <a:xfrm flipV="1">
          <a:off x="12814300" y="6649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22075</xdr:rowOff>
    </xdr:from>
    <xdr:ext cx="534377" cy="259045"/>
    <xdr:sp macro="" textlink="">
      <xdr:nvSpPr>
        <xdr:cNvPr id="527" name="テキスト ボックス 526"/>
        <xdr:cNvSpPr txBox="1"/>
      </xdr:nvSpPr>
      <xdr:spPr>
        <a:xfrm>
          <a:off x="13436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8" name="フローチャート: 判断 527"/>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72927</xdr:rowOff>
    </xdr:from>
    <xdr:ext cx="469744" cy="259045"/>
    <xdr:sp macro="" textlink="">
      <xdr:nvSpPr>
        <xdr:cNvPr id="529" name="テキスト ボックス 528"/>
        <xdr:cNvSpPr txBox="1"/>
      </xdr:nvSpPr>
      <xdr:spPr>
        <a:xfrm>
          <a:off x="12579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42936</xdr:rowOff>
    </xdr:from>
    <xdr:to>
      <xdr:col>85</xdr:col>
      <xdr:colOff>177800</xdr:colOff>
      <xdr:row>38</xdr:row>
      <xdr:rowOff>144536</xdr:rowOff>
    </xdr:to>
    <xdr:sp macro="" textlink="">
      <xdr:nvSpPr>
        <xdr:cNvPr id="535" name="楕円 534"/>
        <xdr:cNvSpPr/>
      </xdr:nvSpPr>
      <xdr:spPr>
        <a:xfrm>
          <a:off x="16268700" y="65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2313</xdr:rowOff>
    </xdr:from>
    <xdr:ext cx="534377" cy="259045"/>
    <xdr:sp macro="" textlink="">
      <xdr:nvSpPr>
        <xdr:cNvPr id="536" name="災害復旧事業費該当値テキスト"/>
        <xdr:cNvSpPr txBox="1"/>
      </xdr:nvSpPr>
      <xdr:spPr>
        <a:xfrm>
          <a:off x="16370300" y="63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149414</xdr:rowOff>
    </xdr:from>
    <xdr:to>
      <xdr:col>81</xdr:col>
      <xdr:colOff>101600</xdr:colOff>
      <xdr:row>38</xdr:row>
      <xdr:rowOff>79564</xdr:rowOff>
    </xdr:to>
    <xdr:sp macro="" textlink="">
      <xdr:nvSpPr>
        <xdr:cNvPr id="537" name="楕円 536"/>
        <xdr:cNvSpPr/>
      </xdr:nvSpPr>
      <xdr:spPr>
        <a:xfrm>
          <a:off x="15430500" y="64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96091</xdr:rowOff>
    </xdr:from>
    <xdr:ext cx="534377" cy="259045"/>
    <xdr:sp macro="" textlink="">
      <xdr:nvSpPr>
        <xdr:cNvPr id="538" name="テキスト ボックス 537"/>
        <xdr:cNvSpPr txBox="1"/>
      </xdr:nvSpPr>
      <xdr:spPr>
        <a:xfrm>
          <a:off x="15214111" y="62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161743</xdr:rowOff>
    </xdr:from>
    <xdr:to>
      <xdr:col>76</xdr:col>
      <xdr:colOff>165100</xdr:colOff>
      <xdr:row>37</xdr:row>
      <xdr:rowOff>91893</xdr:rowOff>
    </xdr:to>
    <xdr:sp macro="" textlink="">
      <xdr:nvSpPr>
        <xdr:cNvPr id="539" name="楕円 538"/>
        <xdr:cNvSpPr/>
      </xdr:nvSpPr>
      <xdr:spPr>
        <a:xfrm>
          <a:off x="14541500" y="63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108420</xdr:rowOff>
    </xdr:from>
    <xdr:ext cx="534377" cy="259045"/>
    <xdr:sp macro="" textlink="">
      <xdr:nvSpPr>
        <xdr:cNvPr id="540" name="テキスト ボックス 539"/>
        <xdr:cNvSpPr txBox="1"/>
      </xdr:nvSpPr>
      <xdr:spPr>
        <a:xfrm>
          <a:off x="14325111" y="61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83429</xdr:rowOff>
    </xdr:from>
    <xdr:to>
      <xdr:col>72</xdr:col>
      <xdr:colOff>38100</xdr:colOff>
      <xdr:row>39</xdr:row>
      <xdr:rowOff>13579</xdr:rowOff>
    </xdr:to>
    <xdr:sp macro="" textlink="">
      <xdr:nvSpPr>
        <xdr:cNvPr id="541" name="楕円 540"/>
        <xdr:cNvSpPr/>
      </xdr:nvSpPr>
      <xdr:spPr>
        <a:xfrm>
          <a:off x="13652500" y="6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30106</xdr:rowOff>
    </xdr:from>
    <xdr:ext cx="534377" cy="259045"/>
    <xdr:sp macro="" textlink="">
      <xdr:nvSpPr>
        <xdr:cNvPr id="542" name="テキスト ボックス 541"/>
        <xdr:cNvSpPr txBox="1"/>
      </xdr:nvSpPr>
      <xdr:spPr>
        <a:xfrm>
          <a:off x="13436111" y="63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107573</xdr:rowOff>
    </xdr:from>
    <xdr:to>
      <xdr:col>67</xdr:col>
      <xdr:colOff>101600</xdr:colOff>
      <xdr:row>39</xdr:row>
      <xdr:rowOff>37723</xdr:rowOff>
    </xdr:to>
    <xdr:sp macro="" textlink="">
      <xdr:nvSpPr>
        <xdr:cNvPr id="543" name="楕円 542"/>
        <xdr:cNvSpPr/>
      </xdr:nvSpPr>
      <xdr:spPr>
        <a:xfrm>
          <a:off x="12763500" y="66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54250</xdr:rowOff>
    </xdr:from>
    <xdr:ext cx="534377" cy="259045"/>
    <xdr:sp macro="" textlink="">
      <xdr:nvSpPr>
        <xdr:cNvPr id="544" name="テキスト ボックス 543"/>
        <xdr:cNvSpPr txBox="1"/>
      </xdr:nvSpPr>
      <xdr:spPr>
        <a:xfrm>
          <a:off x="12547111" y="63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87300</xdr:rowOff>
    </xdr:from>
    <xdr:to>
      <xdr:col>67</xdr:col>
      <xdr:colOff>101600</xdr:colOff>
      <xdr:row>59</xdr:row>
      <xdr:rowOff>17450</xdr:rowOff>
    </xdr:to>
    <xdr:sp macro="" textlink="">
      <xdr:nvSpPr>
        <xdr:cNvPr id="583" name="フローチャート: 判断 582"/>
        <xdr:cNvSpPr/>
      </xdr:nvSpPr>
      <xdr:spPr>
        <a:xfrm>
          <a:off x="12763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33977</xdr:rowOff>
    </xdr:from>
    <xdr:ext cx="249299" cy="259045"/>
    <xdr:sp macro="" textlink="">
      <xdr:nvSpPr>
        <xdr:cNvPr id="584" name="テキスト ボックス 583"/>
        <xdr:cNvSpPr txBox="1"/>
      </xdr:nvSpPr>
      <xdr:spPr>
        <a:xfrm>
          <a:off x="12689650"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18154</xdr:rowOff>
    </xdr:from>
    <xdr:to>
      <xdr:col>85</xdr:col>
      <xdr:colOff>127000</xdr:colOff>
      <xdr:row>79</xdr:row>
      <xdr:rowOff>25074</xdr:rowOff>
    </xdr:to>
    <xdr:cxnSp macro="">
      <xdr:nvCxnSpPr>
        <xdr:cNvPr id="628" name="直線コネクタ 627"/>
        <xdr:cNvCxnSpPr/>
      </xdr:nvCxnSpPr>
      <xdr:spPr>
        <a:xfrm>
          <a:off x="15481300" y="13562704"/>
          <a:ext cx="8382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12198</xdr:rowOff>
    </xdr:from>
    <xdr:to>
      <xdr:col>81</xdr:col>
      <xdr:colOff>50800</xdr:colOff>
      <xdr:row>79</xdr:row>
      <xdr:rowOff>18154</xdr:rowOff>
    </xdr:to>
    <xdr:cxnSp macro="">
      <xdr:nvCxnSpPr>
        <xdr:cNvPr id="631" name="直線コネクタ 630"/>
        <xdr:cNvCxnSpPr/>
      </xdr:nvCxnSpPr>
      <xdr:spPr>
        <a:xfrm>
          <a:off x="14592300" y="1355674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9516</xdr:rowOff>
    </xdr:from>
    <xdr:to>
      <xdr:col>76</xdr:col>
      <xdr:colOff>114300</xdr:colOff>
      <xdr:row>79</xdr:row>
      <xdr:rowOff>12198</xdr:rowOff>
    </xdr:to>
    <xdr:cxnSp macro="">
      <xdr:nvCxnSpPr>
        <xdr:cNvPr id="634" name="直線コネクタ 633"/>
        <xdr:cNvCxnSpPr/>
      </xdr:nvCxnSpPr>
      <xdr:spPr>
        <a:xfrm>
          <a:off x="13703300" y="13554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5325</xdr:rowOff>
    </xdr:from>
    <xdr:to>
      <xdr:col>71</xdr:col>
      <xdr:colOff>177800</xdr:colOff>
      <xdr:row>79</xdr:row>
      <xdr:rowOff>9516</xdr:rowOff>
    </xdr:to>
    <xdr:cxnSp macro="">
      <xdr:nvCxnSpPr>
        <xdr:cNvPr id="637" name="直線コネクタ 636"/>
        <xdr:cNvCxnSpPr/>
      </xdr:nvCxnSpPr>
      <xdr:spPr>
        <a:xfrm>
          <a:off x="12814300" y="135498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60961</xdr:rowOff>
    </xdr:from>
    <xdr:to>
      <xdr:col>67</xdr:col>
      <xdr:colOff>101600</xdr:colOff>
      <xdr:row>78</xdr:row>
      <xdr:rowOff>162561</xdr:rowOff>
    </xdr:to>
    <xdr:sp macro="" textlink="">
      <xdr:nvSpPr>
        <xdr:cNvPr id="640" name="フローチャート: 判断 639"/>
        <xdr:cNvSpPr/>
      </xdr:nvSpPr>
      <xdr:spPr>
        <a:xfrm>
          <a:off x="127635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7638</xdr:rowOff>
    </xdr:from>
    <xdr:ext cx="534377" cy="259045"/>
    <xdr:sp macro="" textlink="">
      <xdr:nvSpPr>
        <xdr:cNvPr id="641" name="テキスト ボックス 640"/>
        <xdr:cNvSpPr txBox="1"/>
      </xdr:nvSpPr>
      <xdr:spPr>
        <a:xfrm>
          <a:off x="12547111" y="132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145724</xdr:rowOff>
    </xdr:from>
    <xdr:to>
      <xdr:col>85</xdr:col>
      <xdr:colOff>177800</xdr:colOff>
      <xdr:row>79</xdr:row>
      <xdr:rowOff>75874</xdr:rowOff>
    </xdr:to>
    <xdr:sp macro="" textlink="">
      <xdr:nvSpPr>
        <xdr:cNvPr id="647" name="楕円 646"/>
        <xdr:cNvSpPr/>
      </xdr:nvSpPr>
      <xdr:spPr>
        <a:xfrm>
          <a:off x="16268700" y="13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60651</xdr:rowOff>
    </xdr:from>
    <xdr:ext cx="534377" cy="259045"/>
    <xdr:sp macro="" textlink="">
      <xdr:nvSpPr>
        <xdr:cNvPr id="648" name="公債費該当値テキスト"/>
        <xdr:cNvSpPr txBox="1"/>
      </xdr:nvSpPr>
      <xdr:spPr>
        <a:xfrm>
          <a:off x="16370300" y="134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138804</xdr:rowOff>
    </xdr:from>
    <xdr:to>
      <xdr:col>81</xdr:col>
      <xdr:colOff>101600</xdr:colOff>
      <xdr:row>79</xdr:row>
      <xdr:rowOff>68954</xdr:rowOff>
    </xdr:to>
    <xdr:sp macro="" textlink="">
      <xdr:nvSpPr>
        <xdr:cNvPr id="649" name="楕円 648"/>
        <xdr:cNvSpPr/>
      </xdr:nvSpPr>
      <xdr:spPr>
        <a:xfrm>
          <a:off x="15430500" y="135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60081</xdr:rowOff>
    </xdr:from>
    <xdr:ext cx="534377" cy="259045"/>
    <xdr:sp macro="" textlink="">
      <xdr:nvSpPr>
        <xdr:cNvPr id="650" name="テキスト ボックス 649"/>
        <xdr:cNvSpPr txBox="1"/>
      </xdr:nvSpPr>
      <xdr:spPr>
        <a:xfrm>
          <a:off x="15214111" y="136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132848</xdr:rowOff>
    </xdr:from>
    <xdr:to>
      <xdr:col>76</xdr:col>
      <xdr:colOff>165100</xdr:colOff>
      <xdr:row>79</xdr:row>
      <xdr:rowOff>62998</xdr:rowOff>
    </xdr:to>
    <xdr:sp macro="" textlink="">
      <xdr:nvSpPr>
        <xdr:cNvPr id="651" name="楕円 650"/>
        <xdr:cNvSpPr/>
      </xdr:nvSpPr>
      <xdr:spPr>
        <a:xfrm>
          <a:off x="14541500" y="13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54125</xdr:rowOff>
    </xdr:from>
    <xdr:ext cx="534377" cy="259045"/>
    <xdr:sp macro="" textlink="">
      <xdr:nvSpPr>
        <xdr:cNvPr id="652" name="テキスト ボックス 651"/>
        <xdr:cNvSpPr txBox="1"/>
      </xdr:nvSpPr>
      <xdr:spPr>
        <a:xfrm>
          <a:off x="14325111" y="135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130166</xdr:rowOff>
    </xdr:from>
    <xdr:to>
      <xdr:col>72</xdr:col>
      <xdr:colOff>38100</xdr:colOff>
      <xdr:row>79</xdr:row>
      <xdr:rowOff>60316</xdr:rowOff>
    </xdr:to>
    <xdr:sp macro="" textlink="">
      <xdr:nvSpPr>
        <xdr:cNvPr id="653" name="楕円 652"/>
        <xdr:cNvSpPr/>
      </xdr:nvSpPr>
      <xdr:spPr>
        <a:xfrm>
          <a:off x="13652500" y="135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51443</xdr:rowOff>
    </xdr:from>
    <xdr:ext cx="534377" cy="259045"/>
    <xdr:sp macro="" textlink="">
      <xdr:nvSpPr>
        <xdr:cNvPr id="654" name="テキスト ボックス 653"/>
        <xdr:cNvSpPr txBox="1"/>
      </xdr:nvSpPr>
      <xdr:spPr>
        <a:xfrm>
          <a:off x="13436111" y="135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125975</xdr:rowOff>
    </xdr:from>
    <xdr:to>
      <xdr:col>67</xdr:col>
      <xdr:colOff>101600</xdr:colOff>
      <xdr:row>79</xdr:row>
      <xdr:rowOff>56125</xdr:rowOff>
    </xdr:to>
    <xdr:sp macro="" textlink="">
      <xdr:nvSpPr>
        <xdr:cNvPr id="655" name="楕円 654"/>
        <xdr:cNvSpPr/>
      </xdr:nvSpPr>
      <xdr:spPr>
        <a:xfrm>
          <a:off x="12763500" y="134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47252</xdr:rowOff>
    </xdr:from>
    <xdr:ext cx="534377" cy="259045"/>
    <xdr:sp macro="" textlink="">
      <xdr:nvSpPr>
        <xdr:cNvPr id="656" name="テキスト ボックス 655"/>
        <xdr:cNvSpPr txBox="1"/>
      </xdr:nvSpPr>
      <xdr:spPr>
        <a:xfrm>
          <a:off x="12547111" y="135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59465</xdr:rowOff>
    </xdr:from>
    <xdr:to>
      <xdr:col>85</xdr:col>
      <xdr:colOff>127000</xdr:colOff>
      <xdr:row>95</xdr:row>
      <xdr:rowOff>164092</xdr:rowOff>
    </xdr:to>
    <xdr:cxnSp macro="">
      <xdr:nvCxnSpPr>
        <xdr:cNvPr id="687" name="直線コネクタ 686"/>
        <xdr:cNvCxnSpPr/>
      </xdr:nvCxnSpPr>
      <xdr:spPr>
        <a:xfrm>
          <a:off x="15481300" y="16347215"/>
          <a:ext cx="838200" cy="10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59465</xdr:rowOff>
    </xdr:from>
    <xdr:to>
      <xdr:col>81</xdr:col>
      <xdr:colOff>50800</xdr:colOff>
      <xdr:row>97</xdr:row>
      <xdr:rowOff>6849</xdr:rowOff>
    </xdr:to>
    <xdr:cxnSp macro="">
      <xdr:nvCxnSpPr>
        <xdr:cNvPr id="690" name="直線コネクタ 689"/>
        <xdr:cNvCxnSpPr/>
      </xdr:nvCxnSpPr>
      <xdr:spPr>
        <a:xfrm flipV="1">
          <a:off x="14592300" y="16347215"/>
          <a:ext cx="889000" cy="2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6849</xdr:rowOff>
    </xdr:from>
    <xdr:to>
      <xdr:col>76</xdr:col>
      <xdr:colOff>114300</xdr:colOff>
      <xdr:row>98</xdr:row>
      <xdr:rowOff>66908</xdr:rowOff>
    </xdr:to>
    <xdr:cxnSp macro="">
      <xdr:nvCxnSpPr>
        <xdr:cNvPr id="693" name="直線コネクタ 692"/>
        <xdr:cNvCxnSpPr/>
      </xdr:nvCxnSpPr>
      <xdr:spPr>
        <a:xfrm flipV="1">
          <a:off x="13703300" y="16637499"/>
          <a:ext cx="889000" cy="2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66908</xdr:rowOff>
    </xdr:from>
    <xdr:to>
      <xdr:col>71</xdr:col>
      <xdr:colOff>177800</xdr:colOff>
      <xdr:row>98</xdr:row>
      <xdr:rowOff>93773</xdr:rowOff>
    </xdr:to>
    <xdr:cxnSp macro="">
      <xdr:nvCxnSpPr>
        <xdr:cNvPr id="696" name="直線コネクタ 695"/>
        <xdr:cNvCxnSpPr/>
      </xdr:nvCxnSpPr>
      <xdr:spPr>
        <a:xfrm flipV="1">
          <a:off x="12814300" y="16869008"/>
          <a:ext cx="889000" cy="2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37782</xdr:rowOff>
    </xdr:from>
    <xdr:to>
      <xdr:col>72</xdr:col>
      <xdr:colOff>38100</xdr:colOff>
      <xdr:row>98</xdr:row>
      <xdr:rowOff>139382</xdr:rowOff>
    </xdr:to>
    <xdr:sp macro="" textlink="">
      <xdr:nvSpPr>
        <xdr:cNvPr id="697" name="フローチャート: 判断 696"/>
        <xdr:cNvSpPr/>
      </xdr:nvSpPr>
      <xdr:spPr>
        <a:xfrm>
          <a:off x="13652500" y="168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130509</xdr:rowOff>
    </xdr:from>
    <xdr:ext cx="599010" cy="259045"/>
    <xdr:sp macro="" textlink="">
      <xdr:nvSpPr>
        <xdr:cNvPr id="698" name="テキスト ボックス 697"/>
        <xdr:cNvSpPr txBox="1"/>
      </xdr:nvSpPr>
      <xdr:spPr>
        <a:xfrm>
          <a:off x="13403795" y="1693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24347</xdr:rowOff>
    </xdr:from>
    <xdr:to>
      <xdr:col>67</xdr:col>
      <xdr:colOff>101600</xdr:colOff>
      <xdr:row>99</xdr:row>
      <xdr:rowOff>125947</xdr:rowOff>
    </xdr:to>
    <xdr:sp macro="" textlink="">
      <xdr:nvSpPr>
        <xdr:cNvPr id="699" name="フローチャート: 判断 698"/>
        <xdr:cNvSpPr/>
      </xdr:nvSpPr>
      <xdr:spPr>
        <a:xfrm>
          <a:off x="12763500" y="169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117074</xdr:rowOff>
    </xdr:from>
    <xdr:ext cx="534377" cy="259045"/>
    <xdr:sp macro="" textlink="">
      <xdr:nvSpPr>
        <xdr:cNvPr id="700" name="テキスト ボックス 699"/>
        <xdr:cNvSpPr txBox="1"/>
      </xdr:nvSpPr>
      <xdr:spPr>
        <a:xfrm>
          <a:off x="12547111" y="170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113292</xdr:rowOff>
    </xdr:from>
    <xdr:to>
      <xdr:col>85</xdr:col>
      <xdr:colOff>177800</xdr:colOff>
      <xdr:row>96</xdr:row>
      <xdr:rowOff>43442</xdr:rowOff>
    </xdr:to>
    <xdr:sp macro="" textlink="">
      <xdr:nvSpPr>
        <xdr:cNvPr id="706" name="楕円 705"/>
        <xdr:cNvSpPr/>
      </xdr:nvSpPr>
      <xdr:spPr>
        <a:xfrm>
          <a:off x="16268700" y="164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136169</xdr:rowOff>
    </xdr:from>
    <xdr:ext cx="599010" cy="259045"/>
    <xdr:sp macro="" textlink="">
      <xdr:nvSpPr>
        <xdr:cNvPr id="707" name="積立金該当値テキスト"/>
        <xdr:cNvSpPr txBox="1"/>
      </xdr:nvSpPr>
      <xdr:spPr>
        <a:xfrm>
          <a:off x="16370300" y="162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8665</xdr:rowOff>
    </xdr:from>
    <xdr:to>
      <xdr:col>81</xdr:col>
      <xdr:colOff>101600</xdr:colOff>
      <xdr:row>95</xdr:row>
      <xdr:rowOff>110265</xdr:rowOff>
    </xdr:to>
    <xdr:sp macro="" textlink="">
      <xdr:nvSpPr>
        <xdr:cNvPr id="708" name="楕円 707"/>
        <xdr:cNvSpPr/>
      </xdr:nvSpPr>
      <xdr:spPr>
        <a:xfrm>
          <a:off x="15430500" y="162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126792</xdr:rowOff>
    </xdr:from>
    <xdr:ext cx="599010" cy="259045"/>
    <xdr:sp macro="" textlink="">
      <xdr:nvSpPr>
        <xdr:cNvPr id="709" name="テキスト ボックス 708"/>
        <xdr:cNvSpPr txBox="1"/>
      </xdr:nvSpPr>
      <xdr:spPr>
        <a:xfrm>
          <a:off x="15181795" y="1607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127499</xdr:rowOff>
    </xdr:from>
    <xdr:to>
      <xdr:col>76</xdr:col>
      <xdr:colOff>165100</xdr:colOff>
      <xdr:row>97</xdr:row>
      <xdr:rowOff>57649</xdr:rowOff>
    </xdr:to>
    <xdr:sp macro="" textlink="">
      <xdr:nvSpPr>
        <xdr:cNvPr id="710" name="楕円 709"/>
        <xdr:cNvSpPr/>
      </xdr:nvSpPr>
      <xdr:spPr>
        <a:xfrm>
          <a:off x="14541500" y="165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74176</xdr:rowOff>
    </xdr:from>
    <xdr:ext cx="599010" cy="259045"/>
    <xdr:sp macro="" textlink="">
      <xdr:nvSpPr>
        <xdr:cNvPr id="711" name="テキスト ボックス 710"/>
        <xdr:cNvSpPr txBox="1"/>
      </xdr:nvSpPr>
      <xdr:spPr>
        <a:xfrm>
          <a:off x="14292795" y="1636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16108</xdr:rowOff>
    </xdr:from>
    <xdr:to>
      <xdr:col>72</xdr:col>
      <xdr:colOff>38100</xdr:colOff>
      <xdr:row>98</xdr:row>
      <xdr:rowOff>117708</xdr:rowOff>
    </xdr:to>
    <xdr:sp macro="" textlink="">
      <xdr:nvSpPr>
        <xdr:cNvPr id="712" name="楕円 711"/>
        <xdr:cNvSpPr/>
      </xdr:nvSpPr>
      <xdr:spPr>
        <a:xfrm>
          <a:off x="13652500" y="168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134235</xdr:rowOff>
    </xdr:from>
    <xdr:ext cx="599010" cy="259045"/>
    <xdr:sp macro="" textlink="">
      <xdr:nvSpPr>
        <xdr:cNvPr id="713" name="テキスト ボックス 712"/>
        <xdr:cNvSpPr txBox="1"/>
      </xdr:nvSpPr>
      <xdr:spPr>
        <a:xfrm>
          <a:off x="13403795" y="165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42973</xdr:rowOff>
    </xdr:from>
    <xdr:to>
      <xdr:col>67</xdr:col>
      <xdr:colOff>101600</xdr:colOff>
      <xdr:row>98</xdr:row>
      <xdr:rowOff>144573</xdr:rowOff>
    </xdr:to>
    <xdr:sp macro="" textlink="">
      <xdr:nvSpPr>
        <xdr:cNvPr id="714" name="楕円 713"/>
        <xdr:cNvSpPr/>
      </xdr:nvSpPr>
      <xdr:spPr>
        <a:xfrm>
          <a:off x="12763500" y="168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161100</xdr:rowOff>
    </xdr:from>
    <xdr:ext cx="599010" cy="259045"/>
    <xdr:sp macro="" textlink="">
      <xdr:nvSpPr>
        <xdr:cNvPr id="715" name="テキスト ボックス 714"/>
        <xdr:cNvSpPr txBox="1"/>
      </xdr:nvSpPr>
      <xdr:spPr>
        <a:xfrm>
          <a:off x="12514795" y="1662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145853</xdr:rowOff>
    </xdr:from>
    <xdr:to>
      <xdr:col>111</xdr:col>
      <xdr:colOff>177800</xdr:colOff>
      <xdr:row>39</xdr:row>
      <xdr:rowOff>44450</xdr:rowOff>
    </xdr:to>
    <xdr:cxnSp macro="">
      <xdr:nvCxnSpPr>
        <xdr:cNvPr id="747" name="直線コネクタ 746"/>
        <xdr:cNvCxnSpPr/>
      </xdr:nvCxnSpPr>
      <xdr:spPr>
        <a:xfrm>
          <a:off x="20434300" y="6660953"/>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145853</xdr:rowOff>
    </xdr:from>
    <xdr:to>
      <xdr:col>107</xdr:col>
      <xdr:colOff>50800</xdr:colOff>
      <xdr:row>39</xdr:row>
      <xdr:rowOff>43079</xdr:rowOff>
    </xdr:to>
    <xdr:cxnSp macro="">
      <xdr:nvCxnSpPr>
        <xdr:cNvPr id="750" name="直線コネクタ 749"/>
        <xdr:cNvCxnSpPr/>
      </xdr:nvCxnSpPr>
      <xdr:spPr>
        <a:xfrm flipV="1">
          <a:off x="19545300" y="6660953"/>
          <a:ext cx="8890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43079</xdr:rowOff>
    </xdr:from>
    <xdr:to>
      <xdr:col>102</xdr:col>
      <xdr:colOff>114300</xdr:colOff>
      <xdr:row>39</xdr:row>
      <xdr:rowOff>44450</xdr:rowOff>
    </xdr:to>
    <xdr:cxnSp macro="">
      <xdr:nvCxnSpPr>
        <xdr:cNvPr id="753" name="直線コネクタ 752"/>
        <xdr:cNvCxnSpPr/>
      </xdr:nvCxnSpPr>
      <xdr:spPr>
        <a:xfrm flipV="1">
          <a:off x="18656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4" name="フローチャート: 判断 753"/>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5" name="テキスト ボックス 754"/>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95053</xdr:rowOff>
    </xdr:from>
    <xdr:to>
      <xdr:col>107</xdr:col>
      <xdr:colOff>101600</xdr:colOff>
      <xdr:row>39</xdr:row>
      <xdr:rowOff>25203</xdr:rowOff>
    </xdr:to>
    <xdr:sp macro="" textlink="">
      <xdr:nvSpPr>
        <xdr:cNvPr id="767" name="楕円 766"/>
        <xdr:cNvSpPr/>
      </xdr:nvSpPr>
      <xdr:spPr>
        <a:xfrm>
          <a:off x="20383500" y="66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41730</xdr:rowOff>
    </xdr:from>
    <xdr:ext cx="469744" cy="259045"/>
    <xdr:sp macro="" textlink="">
      <xdr:nvSpPr>
        <xdr:cNvPr id="768" name="テキスト ボックス 767"/>
        <xdr:cNvSpPr txBox="1"/>
      </xdr:nvSpPr>
      <xdr:spPr>
        <a:xfrm>
          <a:off x="20199428" y="638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163729</xdr:rowOff>
    </xdr:from>
    <xdr:to>
      <xdr:col>102</xdr:col>
      <xdr:colOff>165100</xdr:colOff>
      <xdr:row>39</xdr:row>
      <xdr:rowOff>93879</xdr:rowOff>
    </xdr:to>
    <xdr:sp macro="" textlink="">
      <xdr:nvSpPr>
        <xdr:cNvPr id="769" name="楕円 768"/>
        <xdr:cNvSpPr/>
      </xdr:nvSpPr>
      <xdr:spPr>
        <a:xfrm>
          <a:off x="19494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85006</xdr:rowOff>
    </xdr:from>
    <xdr:ext cx="313932" cy="259045"/>
    <xdr:sp macro="" textlink="">
      <xdr:nvSpPr>
        <xdr:cNvPr id="770" name="テキスト ボックス 769"/>
        <xdr:cNvSpPr txBox="1"/>
      </xdr:nvSpPr>
      <xdr:spPr>
        <a:xfrm>
          <a:off x="19388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93523</xdr:rowOff>
    </xdr:from>
    <xdr:to>
      <xdr:col>116</xdr:col>
      <xdr:colOff>63500</xdr:colOff>
      <xdr:row>58</xdr:row>
      <xdr:rowOff>98095</xdr:rowOff>
    </xdr:to>
    <xdr:cxnSp macro="">
      <xdr:nvCxnSpPr>
        <xdr:cNvPr id="801" name="直線コネクタ 800"/>
        <xdr:cNvCxnSpPr/>
      </xdr:nvCxnSpPr>
      <xdr:spPr>
        <a:xfrm flipV="1">
          <a:off x="21323300" y="100376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87008</xdr:rowOff>
    </xdr:from>
    <xdr:to>
      <xdr:col>111</xdr:col>
      <xdr:colOff>177800</xdr:colOff>
      <xdr:row>58</xdr:row>
      <xdr:rowOff>98095</xdr:rowOff>
    </xdr:to>
    <xdr:cxnSp macro="">
      <xdr:nvCxnSpPr>
        <xdr:cNvPr id="804" name="直線コネクタ 803"/>
        <xdr:cNvCxnSpPr/>
      </xdr:nvCxnSpPr>
      <xdr:spPr>
        <a:xfrm>
          <a:off x="20434300" y="1003110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87008</xdr:rowOff>
    </xdr:from>
    <xdr:to>
      <xdr:col>107</xdr:col>
      <xdr:colOff>50800</xdr:colOff>
      <xdr:row>58</xdr:row>
      <xdr:rowOff>89503</xdr:rowOff>
    </xdr:to>
    <xdr:cxnSp macro="">
      <xdr:nvCxnSpPr>
        <xdr:cNvPr id="807" name="直線コネクタ 806"/>
        <xdr:cNvCxnSpPr/>
      </xdr:nvCxnSpPr>
      <xdr:spPr>
        <a:xfrm flipV="1">
          <a:off x="19545300" y="10031108"/>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89503</xdr:rowOff>
    </xdr:from>
    <xdr:to>
      <xdr:col>102</xdr:col>
      <xdr:colOff>114300</xdr:colOff>
      <xdr:row>58</xdr:row>
      <xdr:rowOff>91694</xdr:rowOff>
    </xdr:to>
    <xdr:cxnSp macro="">
      <xdr:nvCxnSpPr>
        <xdr:cNvPr id="810" name="直線コネクタ 809"/>
        <xdr:cNvCxnSpPr/>
      </xdr:nvCxnSpPr>
      <xdr:spPr>
        <a:xfrm flipV="1">
          <a:off x="18656300" y="10033603"/>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11" name="フローチャート: 判断 810"/>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152728</xdr:rowOff>
    </xdr:from>
    <xdr:ext cx="469744" cy="259045"/>
    <xdr:sp macro="" textlink="">
      <xdr:nvSpPr>
        <xdr:cNvPr id="812" name="テキスト ボックス 811"/>
        <xdr:cNvSpPr txBox="1"/>
      </xdr:nvSpPr>
      <xdr:spPr>
        <a:xfrm>
          <a:off x="19310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131476</xdr:rowOff>
    </xdr:from>
    <xdr:to>
      <xdr:col>98</xdr:col>
      <xdr:colOff>38100</xdr:colOff>
      <xdr:row>59</xdr:row>
      <xdr:rowOff>61626</xdr:rowOff>
    </xdr:to>
    <xdr:sp macro="" textlink="">
      <xdr:nvSpPr>
        <xdr:cNvPr id="813" name="フローチャート: 判断 812"/>
        <xdr:cNvSpPr/>
      </xdr:nvSpPr>
      <xdr:spPr>
        <a:xfrm>
          <a:off x="18605500" y="100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52753</xdr:rowOff>
    </xdr:from>
    <xdr:ext cx="469744" cy="259045"/>
    <xdr:sp macro="" textlink="">
      <xdr:nvSpPr>
        <xdr:cNvPr id="814" name="テキスト ボックス 813"/>
        <xdr:cNvSpPr txBox="1"/>
      </xdr:nvSpPr>
      <xdr:spPr>
        <a:xfrm>
          <a:off x="18421428" y="1016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42723</xdr:rowOff>
    </xdr:from>
    <xdr:to>
      <xdr:col>116</xdr:col>
      <xdr:colOff>114300</xdr:colOff>
      <xdr:row>58</xdr:row>
      <xdr:rowOff>144323</xdr:rowOff>
    </xdr:to>
    <xdr:sp macro="" textlink="">
      <xdr:nvSpPr>
        <xdr:cNvPr id="820" name="楕円 819"/>
        <xdr:cNvSpPr/>
      </xdr:nvSpPr>
      <xdr:spPr>
        <a:xfrm>
          <a:off x="22110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47295</xdr:rowOff>
    </xdr:from>
    <xdr:to>
      <xdr:col>112</xdr:col>
      <xdr:colOff>38100</xdr:colOff>
      <xdr:row>58</xdr:row>
      <xdr:rowOff>148895</xdr:rowOff>
    </xdr:to>
    <xdr:sp macro="" textlink="">
      <xdr:nvSpPr>
        <xdr:cNvPr id="822" name="楕円 821"/>
        <xdr:cNvSpPr/>
      </xdr:nvSpPr>
      <xdr:spPr>
        <a:xfrm>
          <a:off x="21272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140022</xdr:rowOff>
    </xdr:from>
    <xdr:ext cx="469744" cy="259045"/>
    <xdr:sp macro="" textlink="">
      <xdr:nvSpPr>
        <xdr:cNvPr id="823" name="テキスト ボックス 822"/>
        <xdr:cNvSpPr txBox="1"/>
      </xdr:nvSpPr>
      <xdr:spPr>
        <a:xfrm>
          <a:off x="21088428" y="100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36208</xdr:rowOff>
    </xdr:from>
    <xdr:to>
      <xdr:col>107</xdr:col>
      <xdr:colOff>101600</xdr:colOff>
      <xdr:row>58</xdr:row>
      <xdr:rowOff>137808</xdr:rowOff>
    </xdr:to>
    <xdr:sp macro="" textlink="">
      <xdr:nvSpPr>
        <xdr:cNvPr id="824" name="楕円 823"/>
        <xdr:cNvSpPr/>
      </xdr:nvSpPr>
      <xdr:spPr>
        <a:xfrm>
          <a:off x="20383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128935</xdr:rowOff>
    </xdr:from>
    <xdr:ext cx="469744" cy="259045"/>
    <xdr:sp macro="" textlink="">
      <xdr:nvSpPr>
        <xdr:cNvPr id="825" name="テキスト ボックス 824"/>
        <xdr:cNvSpPr txBox="1"/>
      </xdr:nvSpPr>
      <xdr:spPr>
        <a:xfrm>
          <a:off x="20199428" y="100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38703</xdr:rowOff>
    </xdr:from>
    <xdr:to>
      <xdr:col>102</xdr:col>
      <xdr:colOff>165100</xdr:colOff>
      <xdr:row>58</xdr:row>
      <xdr:rowOff>140303</xdr:rowOff>
    </xdr:to>
    <xdr:sp macro="" textlink="">
      <xdr:nvSpPr>
        <xdr:cNvPr id="826" name="楕円 825"/>
        <xdr:cNvSpPr/>
      </xdr:nvSpPr>
      <xdr:spPr>
        <a:xfrm>
          <a:off x="19494500" y="99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156830</xdr:rowOff>
    </xdr:from>
    <xdr:ext cx="469744" cy="259045"/>
    <xdr:sp macro="" textlink="">
      <xdr:nvSpPr>
        <xdr:cNvPr id="827" name="テキスト ボックス 826"/>
        <xdr:cNvSpPr txBox="1"/>
      </xdr:nvSpPr>
      <xdr:spPr>
        <a:xfrm>
          <a:off x="19310428" y="975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40894</xdr:rowOff>
    </xdr:from>
    <xdr:to>
      <xdr:col>98</xdr:col>
      <xdr:colOff>38100</xdr:colOff>
      <xdr:row>58</xdr:row>
      <xdr:rowOff>142494</xdr:rowOff>
    </xdr:to>
    <xdr:sp macro="" textlink="">
      <xdr:nvSpPr>
        <xdr:cNvPr id="828" name="楕円 827"/>
        <xdr:cNvSpPr/>
      </xdr:nvSpPr>
      <xdr:spPr>
        <a:xfrm>
          <a:off x="18605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159021</xdr:rowOff>
    </xdr:from>
    <xdr:ext cx="469744" cy="259045"/>
    <xdr:sp macro="" textlink="">
      <xdr:nvSpPr>
        <xdr:cNvPr id="829" name="テキスト ボックス 828"/>
        <xdr:cNvSpPr txBox="1"/>
      </xdr:nvSpPr>
      <xdr:spPr>
        <a:xfrm>
          <a:off x="18421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43061</xdr:rowOff>
    </xdr:from>
    <xdr:to>
      <xdr:col>116</xdr:col>
      <xdr:colOff>63500</xdr:colOff>
      <xdr:row>76</xdr:row>
      <xdr:rowOff>43121</xdr:rowOff>
    </xdr:to>
    <xdr:cxnSp macro="">
      <xdr:nvCxnSpPr>
        <xdr:cNvPr id="856" name="直線コネクタ 855"/>
        <xdr:cNvCxnSpPr/>
      </xdr:nvCxnSpPr>
      <xdr:spPr>
        <a:xfrm flipV="1">
          <a:off x="21323300" y="13073261"/>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35710</xdr:rowOff>
    </xdr:from>
    <xdr:to>
      <xdr:col>111</xdr:col>
      <xdr:colOff>177800</xdr:colOff>
      <xdr:row>76</xdr:row>
      <xdr:rowOff>43121</xdr:rowOff>
    </xdr:to>
    <xdr:cxnSp macro="">
      <xdr:nvCxnSpPr>
        <xdr:cNvPr id="859" name="直線コネクタ 858"/>
        <xdr:cNvCxnSpPr/>
      </xdr:nvCxnSpPr>
      <xdr:spPr>
        <a:xfrm>
          <a:off x="20434300" y="12894460"/>
          <a:ext cx="889000" cy="17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66484</xdr:rowOff>
    </xdr:from>
    <xdr:to>
      <xdr:col>107</xdr:col>
      <xdr:colOff>50800</xdr:colOff>
      <xdr:row>75</xdr:row>
      <xdr:rowOff>35710</xdr:rowOff>
    </xdr:to>
    <xdr:cxnSp macro="">
      <xdr:nvCxnSpPr>
        <xdr:cNvPr id="862" name="直線コネクタ 861"/>
        <xdr:cNvCxnSpPr/>
      </xdr:nvCxnSpPr>
      <xdr:spPr>
        <a:xfrm>
          <a:off x="19545300" y="12753784"/>
          <a:ext cx="889000" cy="1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66484</xdr:rowOff>
    </xdr:from>
    <xdr:to>
      <xdr:col>102</xdr:col>
      <xdr:colOff>114300</xdr:colOff>
      <xdr:row>75</xdr:row>
      <xdr:rowOff>137620</xdr:rowOff>
    </xdr:to>
    <xdr:cxnSp macro="">
      <xdr:nvCxnSpPr>
        <xdr:cNvPr id="865" name="直線コネクタ 864"/>
        <xdr:cNvCxnSpPr/>
      </xdr:nvCxnSpPr>
      <xdr:spPr>
        <a:xfrm flipV="1">
          <a:off x="18656300" y="12753784"/>
          <a:ext cx="889000" cy="2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6" name="フローチャート: 判断 865"/>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160459</xdr:rowOff>
    </xdr:from>
    <xdr:ext cx="599010" cy="259045"/>
    <xdr:sp macro="" textlink="">
      <xdr:nvSpPr>
        <xdr:cNvPr id="867" name="テキスト ボックス 866"/>
        <xdr:cNvSpPr txBox="1"/>
      </xdr:nvSpPr>
      <xdr:spPr>
        <a:xfrm>
          <a:off x="19245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171146</xdr:rowOff>
    </xdr:from>
    <xdr:to>
      <xdr:col>98</xdr:col>
      <xdr:colOff>38100</xdr:colOff>
      <xdr:row>77</xdr:row>
      <xdr:rowOff>101296</xdr:rowOff>
    </xdr:to>
    <xdr:sp macro="" textlink="">
      <xdr:nvSpPr>
        <xdr:cNvPr id="868" name="フローチャート: 判断 867"/>
        <xdr:cNvSpPr/>
      </xdr:nvSpPr>
      <xdr:spPr>
        <a:xfrm>
          <a:off x="18605500" y="132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92423</xdr:rowOff>
    </xdr:from>
    <xdr:ext cx="534377" cy="259045"/>
    <xdr:sp macro="" textlink="">
      <xdr:nvSpPr>
        <xdr:cNvPr id="869" name="テキスト ボックス 868"/>
        <xdr:cNvSpPr txBox="1"/>
      </xdr:nvSpPr>
      <xdr:spPr>
        <a:xfrm>
          <a:off x="18389111" y="132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163711</xdr:rowOff>
    </xdr:from>
    <xdr:to>
      <xdr:col>116</xdr:col>
      <xdr:colOff>114300</xdr:colOff>
      <xdr:row>76</xdr:row>
      <xdr:rowOff>93861</xdr:rowOff>
    </xdr:to>
    <xdr:sp macro="" textlink="">
      <xdr:nvSpPr>
        <xdr:cNvPr id="875" name="楕円 874"/>
        <xdr:cNvSpPr/>
      </xdr:nvSpPr>
      <xdr:spPr>
        <a:xfrm>
          <a:off x="22110700" y="130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142138</xdr:rowOff>
    </xdr:from>
    <xdr:ext cx="534377" cy="259045"/>
    <xdr:sp macro="" textlink="">
      <xdr:nvSpPr>
        <xdr:cNvPr id="876" name="繰出金該当値テキスト"/>
        <xdr:cNvSpPr txBox="1"/>
      </xdr:nvSpPr>
      <xdr:spPr>
        <a:xfrm>
          <a:off x="22212300" y="130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163771</xdr:rowOff>
    </xdr:from>
    <xdr:to>
      <xdr:col>112</xdr:col>
      <xdr:colOff>38100</xdr:colOff>
      <xdr:row>76</xdr:row>
      <xdr:rowOff>93921</xdr:rowOff>
    </xdr:to>
    <xdr:sp macro="" textlink="">
      <xdr:nvSpPr>
        <xdr:cNvPr id="877" name="楕円 876"/>
        <xdr:cNvSpPr/>
      </xdr:nvSpPr>
      <xdr:spPr>
        <a:xfrm>
          <a:off x="21272500" y="130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85048</xdr:rowOff>
    </xdr:from>
    <xdr:ext cx="534377" cy="259045"/>
    <xdr:sp macro="" textlink="">
      <xdr:nvSpPr>
        <xdr:cNvPr id="878" name="テキスト ボックス 877"/>
        <xdr:cNvSpPr txBox="1"/>
      </xdr:nvSpPr>
      <xdr:spPr>
        <a:xfrm>
          <a:off x="21056111" y="131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156360</xdr:rowOff>
    </xdr:from>
    <xdr:to>
      <xdr:col>107</xdr:col>
      <xdr:colOff>101600</xdr:colOff>
      <xdr:row>75</xdr:row>
      <xdr:rowOff>86510</xdr:rowOff>
    </xdr:to>
    <xdr:sp macro="" textlink="">
      <xdr:nvSpPr>
        <xdr:cNvPr id="879" name="楕円 878"/>
        <xdr:cNvSpPr/>
      </xdr:nvSpPr>
      <xdr:spPr>
        <a:xfrm>
          <a:off x="20383500" y="12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103037</xdr:rowOff>
    </xdr:from>
    <xdr:ext cx="599010" cy="259045"/>
    <xdr:sp macro="" textlink="">
      <xdr:nvSpPr>
        <xdr:cNvPr id="880" name="テキスト ボックス 879"/>
        <xdr:cNvSpPr txBox="1"/>
      </xdr:nvSpPr>
      <xdr:spPr>
        <a:xfrm>
          <a:off x="20134795" y="1261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15684</xdr:rowOff>
    </xdr:from>
    <xdr:to>
      <xdr:col>102</xdr:col>
      <xdr:colOff>165100</xdr:colOff>
      <xdr:row>74</xdr:row>
      <xdr:rowOff>117284</xdr:rowOff>
    </xdr:to>
    <xdr:sp macro="" textlink="">
      <xdr:nvSpPr>
        <xdr:cNvPr id="881" name="楕円 880"/>
        <xdr:cNvSpPr/>
      </xdr:nvSpPr>
      <xdr:spPr>
        <a:xfrm>
          <a:off x="19494500" y="127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133811</xdr:rowOff>
    </xdr:from>
    <xdr:ext cx="599010" cy="259045"/>
    <xdr:sp macro="" textlink="">
      <xdr:nvSpPr>
        <xdr:cNvPr id="882" name="テキスト ボックス 881"/>
        <xdr:cNvSpPr txBox="1"/>
      </xdr:nvSpPr>
      <xdr:spPr>
        <a:xfrm>
          <a:off x="19245795" y="124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86820</xdr:rowOff>
    </xdr:from>
    <xdr:to>
      <xdr:col>98</xdr:col>
      <xdr:colOff>38100</xdr:colOff>
      <xdr:row>76</xdr:row>
      <xdr:rowOff>16970</xdr:rowOff>
    </xdr:to>
    <xdr:sp macro="" textlink="">
      <xdr:nvSpPr>
        <xdr:cNvPr id="883" name="楕円 882"/>
        <xdr:cNvSpPr/>
      </xdr:nvSpPr>
      <xdr:spPr>
        <a:xfrm>
          <a:off x="18605500" y="129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33497</xdr:rowOff>
    </xdr:from>
    <xdr:ext cx="599010" cy="259045"/>
    <xdr:sp macro="" textlink="">
      <xdr:nvSpPr>
        <xdr:cNvPr id="884" name="テキスト ボックス 883"/>
        <xdr:cNvSpPr txBox="1"/>
      </xdr:nvSpPr>
      <xdr:spPr>
        <a:xfrm>
          <a:off x="18356795" y="127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復旧復興</a:t>
          </a:r>
          <a:r>
            <a:rPr kumimoji="1" lang="ja-JP" altLang="ja-JP" sz="1100">
              <a:solidFill>
                <a:schemeClr val="dk1"/>
              </a:solidFill>
              <a:effectLst/>
              <a:latin typeface="+mn-lt"/>
              <a:ea typeface="+mn-ea"/>
              <a:cs typeface="+mn-cs"/>
            </a:rPr>
            <a:t>事業に係る</a:t>
          </a:r>
          <a:r>
            <a:rPr kumimoji="1" lang="ja-JP" altLang="en-US" sz="1100">
              <a:solidFill>
                <a:schemeClr val="dk1"/>
              </a:solidFill>
              <a:effectLst/>
              <a:latin typeface="+mn-lt"/>
              <a:ea typeface="+mn-ea"/>
              <a:cs typeface="+mn-cs"/>
            </a:rPr>
            <a:t>人件費の増</a:t>
          </a:r>
          <a:r>
            <a:rPr kumimoji="1" lang="ja-JP" altLang="ja-JP" sz="1100">
              <a:solidFill>
                <a:schemeClr val="dk1"/>
              </a:solidFill>
              <a:effectLst/>
              <a:latin typeface="+mn-lt"/>
              <a:ea typeface="+mn-ea"/>
              <a:cs typeface="+mn-cs"/>
            </a:rPr>
            <a:t>のため、前年度を</a:t>
          </a:r>
          <a:r>
            <a:rPr kumimoji="1" lang="en-US" altLang="ja-JP" sz="1100">
              <a:solidFill>
                <a:schemeClr val="dk1"/>
              </a:solidFill>
              <a:effectLst/>
              <a:latin typeface="+mn-lt"/>
              <a:ea typeface="+mn-ea"/>
              <a:cs typeface="+mn-cs"/>
            </a:rPr>
            <a:t>3,687</a:t>
          </a:r>
          <a:r>
            <a:rPr kumimoji="1" lang="ja-JP" altLang="ja-JP" sz="1100">
              <a:solidFill>
                <a:schemeClr val="dk1"/>
              </a:solidFill>
              <a:effectLst/>
              <a:latin typeface="+mn-lt"/>
              <a:ea typeface="+mn-ea"/>
              <a:cs typeface="+mn-cs"/>
            </a:rPr>
            <a:t>円上回っているが、類似団体平均を</a:t>
          </a:r>
          <a:r>
            <a:rPr kumimoji="1" lang="en-US" altLang="ja-JP" sz="1100">
              <a:solidFill>
                <a:schemeClr val="dk1"/>
              </a:solidFill>
              <a:effectLst/>
              <a:latin typeface="+mn-lt"/>
              <a:ea typeface="+mn-ea"/>
              <a:cs typeface="+mn-cs"/>
            </a:rPr>
            <a:t>91,377</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施設再開に向けた備品購入費等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減で総額は減少した。しかし、人口も減少したことで、一人当たりコストは</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増加となった。また、</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46,990</a:t>
          </a:r>
          <a:r>
            <a:rPr kumimoji="1" lang="ja-JP" altLang="ja-JP" sz="1100">
              <a:solidFill>
                <a:schemeClr val="dk1"/>
              </a:solidFill>
              <a:effectLst/>
              <a:latin typeface="+mn-lt"/>
              <a:ea typeface="+mn-ea"/>
              <a:cs typeface="+mn-cs"/>
            </a:rPr>
            <a:t>円下回った。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補助費等は定住化促進対策住宅助成金の増や国庫支出金等返還金などの増に伴い</a:t>
          </a:r>
          <a:r>
            <a:rPr kumimoji="1" lang="en-US" altLang="ja-JP" sz="1100">
              <a:solidFill>
                <a:schemeClr val="dk1"/>
              </a:solidFill>
              <a:effectLst/>
              <a:latin typeface="+mn-lt"/>
              <a:ea typeface="+mn-ea"/>
              <a:cs typeface="+mn-cs"/>
            </a:rPr>
            <a:t>85,787</a:t>
          </a:r>
          <a:r>
            <a:rPr kumimoji="1" lang="ja-JP" altLang="ja-JP" sz="1100">
              <a:solidFill>
                <a:schemeClr val="dk1"/>
              </a:solidFill>
              <a:effectLst/>
              <a:latin typeface="+mn-lt"/>
              <a:ea typeface="+mn-ea"/>
              <a:cs typeface="+mn-cs"/>
            </a:rPr>
            <a:t>円の増となった。また、類似団体平均を</a:t>
          </a:r>
          <a:r>
            <a:rPr kumimoji="1" lang="en-US" altLang="ja-JP" sz="1100">
              <a:solidFill>
                <a:schemeClr val="dk1"/>
              </a:solidFill>
              <a:effectLst/>
              <a:latin typeface="+mn-lt"/>
              <a:ea typeface="+mn-ea"/>
              <a:cs typeface="+mn-cs"/>
            </a:rPr>
            <a:t>688</a:t>
          </a:r>
          <a:r>
            <a:rPr kumimoji="1" lang="ja-JP" altLang="ja-JP" sz="1100">
              <a:solidFill>
                <a:schemeClr val="dk1"/>
              </a:solidFill>
              <a:effectLst/>
              <a:latin typeface="+mn-lt"/>
              <a:ea typeface="+mn-ea"/>
              <a:cs typeface="+mn-cs"/>
            </a:rPr>
            <a:t>円上回った。</a:t>
          </a:r>
          <a:endParaRPr lang="ja-JP" altLang="ja-JP">
            <a:effectLst/>
          </a:endParaRPr>
        </a:p>
        <a:p>
          <a:r>
            <a:rPr kumimoji="1" lang="ja-JP" altLang="ja-JP" sz="1100">
              <a:solidFill>
                <a:schemeClr val="dk1"/>
              </a:solidFill>
              <a:effectLst/>
              <a:latin typeface="+mn-lt"/>
              <a:ea typeface="+mn-ea"/>
              <a:cs typeface="+mn-cs"/>
            </a:rPr>
            <a:t>普通建設事業（新規整備）は</a:t>
          </a:r>
          <a:r>
            <a:rPr kumimoji="1" lang="ja-JP" altLang="en-US" sz="1100">
              <a:solidFill>
                <a:schemeClr val="dk1"/>
              </a:solidFill>
              <a:effectLst/>
              <a:latin typeface="+mn-lt"/>
              <a:ea typeface="+mn-ea"/>
              <a:cs typeface="+mn-cs"/>
            </a:rPr>
            <a:t>産業団地整備事業費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により、類似団体平均を</a:t>
          </a:r>
          <a:r>
            <a:rPr kumimoji="1" lang="en-US" altLang="ja-JP" sz="1100">
              <a:solidFill>
                <a:schemeClr val="dk1"/>
              </a:solidFill>
              <a:effectLst/>
              <a:latin typeface="+mn-lt"/>
              <a:ea typeface="+mn-ea"/>
              <a:cs typeface="+mn-cs"/>
            </a:rPr>
            <a:t>60,537</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普通建設事業（更新整備）は</a:t>
          </a:r>
          <a:r>
            <a:rPr kumimoji="1" lang="ja-JP" altLang="en-US" sz="1100">
              <a:solidFill>
                <a:schemeClr val="dk1"/>
              </a:solidFill>
              <a:effectLst/>
              <a:latin typeface="+mn-lt"/>
              <a:ea typeface="+mn-ea"/>
              <a:cs typeface="+mn-cs"/>
            </a:rPr>
            <a:t>第一中学校施設整備事業費等</a:t>
          </a:r>
          <a:r>
            <a:rPr kumimoji="1" lang="ja-JP" altLang="ja-JP" sz="1100">
              <a:solidFill>
                <a:schemeClr val="dk1"/>
              </a:solidFill>
              <a:effectLst/>
              <a:latin typeface="+mn-lt"/>
              <a:ea typeface="+mn-ea"/>
              <a:cs typeface="+mn-cs"/>
            </a:rPr>
            <a:t>の減により、前年度を</a:t>
          </a:r>
          <a:r>
            <a:rPr kumimoji="1" lang="en-US" altLang="ja-JP" sz="1100">
              <a:solidFill>
                <a:schemeClr val="dk1"/>
              </a:solidFill>
              <a:effectLst/>
              <a:latin typeface="+mn-lt"/>
              <a:ea typeface="+mn-ea"/>
              <a:cs typeface="+mn-cs"/>
            </a:rPr>
            <a:t>12,588</a:t>
          </a:r>
          <a:r>
            <a:rPr kumimoji="1" lang="ja-JP" altLang="ja-JP" sz="1100">
              <a:solidFill>
                <a:schemeClr val="dk1"/>
              </a:solidFill>
              <a:effectLst/>
              <a:latin typeface="+mn-lt"/>
              <a:ea typeface="+mn-ea"/>
              <a:cs typeface="+mn-cs"/>
            </a:rPr>
            <a:t>円下回り、類似団体平均を</a:t>
          </a:r>
          <a:r>
            <a:rPr kumimoji="1" lang="en-US" altLang="ja-JP" sz="1100">
              <a:solidFill>
                <a:schemeClr val="dk1"/>
              </a:solidFill>
              <a:effectLst/>
              <a:latin typeface="+mn-lt"/>
              <a:ea typeface="+mn-ea"/>
              <a:cs typeface="+mn-cs"/>
            </a:rPr>
            <a:t>7,134</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災害復旧事業は、</a:t>
          </a:r>
          <a:r>
            <a:rPr kumimoji="1" lang="ja-JP" altLang="en-US" sz="1100">
              <a:solidFill>
                <a:schemeClr val="dk1"/>
              </a:solidFill>
              <a:effectLst/>
              <a:latin typeface="+mn-lt"/>
              <a:ea typeface="+mn-ea"/>
              <a:cs typeface="+mn-cs"/>
            </a:rPr>
            <a:t>体育施設機能回復工事費や保健センター工事費の減などにより</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17,053</a:t>
          </a:r>
          <a:r>
            <a:rPr kumimoji="1" lang="ja-JP" altLang="ja-JP" sz="1100">
              <a:solidFill>
                <a:schemeClr val="dk1"/>
              </a:solidFill>
              <a:effectLst/>
              <a:latin typeface="+mn-lt"/>
              <a:ea typeface="+mn-ea"/>
              <a:cs typeface="+mn-cs"/>
            </a:rPr>
            <a:t>円下回ったが、類似団体平均を</a:t>
          </a:r>
          <a:r>
            <a:rPr kumimoji="1" lang="en-US" altLang="ja-JP" sz="1100">
              <a:solidFill>
                <a:schemeClr val="dk1"/>
              </a:solidFill>
              <a:effectLst/>
              <a:latin typeface="+mn-lt"/>
              <a:ea typeface="+mn-ea"/>
              <a:cs typeface="+mn-cs"/>
            </a:rPr>
            <a:t>12,879</a:t>
          </a:r>
          <a:r>
            <a:rPr kumimoji="1" lang="ja-JP" altLang="ja-JP" sz="1100">
              <a:solidFill>
                <a:schemeClr val="dk1"/>
              </a:solidFill>
              <a:effectLst/>
              <a:latin typeface="+mn-lt"/>
              <a:ea typeface="+mn-ea"/>
              <a:cs typeface="+mn-cs"/>
            </a:rPr>
            <a:t>円上回った。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133,503</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13,030
12,967
68.39
26,859,133
19,955,250
5,500,906
4,190,937
779,935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66663</xdr:rowOff>
    </xdr:from>
    <xdr:to>
      <xdr:col>24</xdr:col>
      <xdr:colOff>63500</xdr:colOff>
      <xdr:row>38</xdr:row>
      <xdr:rowOff>69748</xdr:rowOff>
    </xdr:to>
    <xdr:cxnSp macro="">
      <xdr:nvCxnSpPr>
        <xdr:cNvPr id="60" name="直線コネクタ 59"/>
        <xdr:cNvCxnSpPr/>
      </xdr:nvCxnSpPr>
      <xdr:spPr>
        <a:xfrm flipV="1">
          <a:off x="3797300" y="6581763"/>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69748</xdr:rowOff>
    </xdr:from>
    <xdr:to>
      <xdr:col>19</xdr:col>
      <xdr:colOff>177800</xdr:colOff>
      <xdr:row>38</xdr:row>
      <xdr:rowOff>69806</xdr:rowOff>
    </xdr:to>
    <xdr:cxnSp macro="">
      <xdr:nvCxnSpPr>
        <xdr:cNvPr id="63" name="直線コネクタ 62"/>
        <xdr:cNvCxnSpPr/>
      </xdr:nvCxnSpPr>
      <xdr:spPr>
        <a:xfrm flipV="1">
          <a:off x="2908300" y="658484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62985</xdr:rowOff>
    </xdr:from>
    <xdr:to>
      <xdr:col>15</xdr:col>
      <xdr:colOff>50800</xdr:colOff>
      <xdr:row>38</xdr:row>
      <xdr:rowOff>69806</xdr:rowOff>
    </xdr:to>
    <xdr:cxnSp macro="">
      <xdr:nvCxnSpPr>
        <xdr:cNvPr id="66" name="直線コネクタ 65"/>
        <xdr:cNvCxnSpPr/>
      </xdr:nvCxnSpPr>
      <xdr:spPr>
        <a:xfrm>
          <a:off x="2019300" y="6578085"/>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62985</xdr:rowOff>
    </xdr:from>
    <xdr:to>
      <xdr:col>10</xdr:col>
      <xdr:colOff>114300</xdr:colOff>
      <xdr:row>38</xdr:row>
      <xdr:rowOff>75006</xdr:rowOff>
    </xdr:to>
    <xdr:cxnSp macro="">
      <xdr:nvCxnSpPr>
        <xdr:cNvPr id="69" name="直線コネクタ 68"/>
        <xdr:cNvCxnSpPr/>
      </xdr:nvCxnSpPr>
      <xdr:spPr>
        <a:xfrm flipV="1">
          <a:off x="1130300" y="6578085"/>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51371</xdr:rowOff>
    </xdr:from>
    <xdr:to>
      <xdr:col>6</xdr:col>
      <xdr:colOff>38100</xdr:colOff>
      <xdr:row>38</xdr:row>
      <xdr:rowOff>152971</xdr:rowOff>
    </xdr:to>
    <xdr:sp macro="" textlink="">
      <xdr:nvSpPr>
        <xdr:cNvPr id="72" name="フローチャート: 判断 71"/>
        <xdr:cNvSpPr/>
      </xdr:nvSpPr>
      <xdr:spPr>
        <a:xfrm>
          <a:off x="1079500" y="65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144098</xdr:rowOff>
    </xdr:from>
    <xdr:ext cx="469744" cy="259045"/>
    <xdr:sp macro="" textlink="">
      <xdr:nvSpPr>
        <xdr:cNvPr id="73" name="テキスト ボックス 72"/>
        <xdr:cNvSpPr txBox="1"/>
      </xdr:nvSpPr>
      <xdr:spPr>
        <a:xfrm>
          <a:off x="895428"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15863</xdr:rowOff>
    </xdr:from>
    <xdr:to>
      <xdr:col>24</xdr:col>
      <xdr:colOff>114300</xdr:colOff>
      <xdr:row>38</xdr:row>
      <xdr:rowOff>117463</xdr:rowOff>
    </xdr:to>
    <xdr:sp macro="" textlink="">
      <xdr:nvSpPr>
        <xdr:cNvPr id="79" name="楕円 78"/>
        <xdr:cNvSpPr/>
      </xdr:nvSpPr>
      <xdr:spPr>
        <a:xfrm>
          <a:off x="45847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102239</xdr:rowOff>
    </xdr:from>
    <xdr:ext cx="469744" cy="259045"/>
    <xdr:sp macro="" textlink="">
      <xdr:nvSpPr>
        <xdr:cNvPr id="80" name="議会費該当値テキスト"/>
        <xdr:cNvSpPr txBox="1"/>
      </xdr:nvSpPr>
      <xdr:spPr>
        <a:xfrm>
          <a:off x="4686300" y="64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18948</xdr:rowOff>
    </xdr:from>
    <xdr:to>
      <xdr:col>20</xdr:col>
      <xdr:colOff>38100</xdr:colOff>
      <xdr:row>38</xdr:row>
      <xdr:rowOff>120548</xdr:rowOff>
    </xdr:to>
    <xdr:sp macro="" textlink="">
      <xdr:nvSpPr>
        <xdr:cNvPr id="81" name="楕円 80"/>
        <xdr:cNvSpPr/>
      </xdr:nvSpPr>
      <xdr:spPr>
        <a:xfrm>
          <a:off x="3746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111675</xdr:rowOff>
    </xdr:from>
    <xdr:ext cx="469744" cy="259045"/>
    <xdr:sp macro="" textlink="">
      <xdr:nvSpPr>
        <xdr:cNvPr id="82" name="テキスト ボックス 81"/>
        <xdr:cNvSpPr txBox="1"/>
      </xdr:nvSpPr>
      <xdr:spPr>
        <a:xfrm>
          <a:off x="3562428" y="66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19006</xdr:rowOff>
    </xdr:from>
    <xdr:to>
      <xdr:col>15</xdr:col>
      <xdr:colOff>101600</xdr:colOff>
      <xdr:row>38</xdr:row>
      <xdr:rowOff>120606</xdr:rowOff>
    </xdr:to>
    <xdr:sp macro="" textlink="">
      <xdr:nvSpPr>
        <xdr:cNvPr id="83" name="楕円 82"/>
        <xdr:cNvSpPr/>
      </xdr:nvSpPr>
      <xdr:spPr>
        <a:xfrm>
          <a:off x="2857500" y="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111733</xdr:rowOff>
    </xdr:from>
    <xdr:ext cx="469744" cy="259045"/>
    <xdr:sp macro="" textlink="">
      <xdr:nvSpPr>
        <xdr:cNvPr id="84" name="テキスト ボックス 83"/>
        <xdr:cNvSpPr txBox="1"/>
      </xdr:nvSpPr>
      <xdr:spPr>
        <a:xfrm>
          <a:off x="2673428" y="66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12185</xdr:rowOff>
    </xdr:from>
    <xdr:to>
      <xdr:col>10</xdr:col>
      <xdr:colOff>165100</xdr:colOff>
      <xdr:row>38</xdr:row>
      <xdr:rowOff>113785</xdr:rowOff>
    </xdr:to>
    <xdr:sp macro="" textlink="">
      <xdr:nvSpPr>
        <xdr:cNvPr id="85" name="楕円 84"/>
        <xdr:cNvSpPr/>
      </xdr:nvSpPr>
      <xdr:spPr>
        <a:xfrm>
          <a:off x="1968500" y="65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104912</xdr:rowOff>
    </xdr:from>
    <xdr:ext cx="469744" cy="259045"/>
    <xdr:sp macro="" textlink="">
      <xdr:nvSpPr>
        <xdr:cNvPr id="86" name="テキスト ボックス 85"/>
        <xdr:cNvSpPr txBox="1"/>
      </xdr:nvSpPr>
      <xdr:spPr>
        <a:xfrm>
          <a:off x="1784428" y="66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24206</xdr:rowOff>
    </xdr:from>
    <xdr:to>
      <xdr:col>6</xdr:col>
      <xdr:colOff>38100</xdr:colOff>
      <xdr:row>38</xdr:row>
      <xdr:rowOff>125806</xdr:rowOff>
    </xdr:to>
    <xdr:sp macro="" textlink="">
      <xdr:nvSpPr>
        <xdr:cNvPr id="87" name="楕円 86"/>
        <xdr:cNvSpPr/>
      </xdr:nvSpPr>
      <xdr:spPr>
        <a:xfrm>
          <a:off x="1079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142333</xdr:rowOff>
    </xdr:from>
    <xdr:ext cx="469744" cy="259045"/>
    <xdr:sp macro="" textlink="">
      <xdr:nvSpPr>
        <xdr:cNvPr id="88" name="テキスト ボックス 87"/>
        <xdr:cNvSpPr txBox="1"/>
      </xdr:nvSpPr>
      <xdr:spPr>
        <a:xfrm>
          <a:off x="895428" y="63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121999</xdr:rowOff>
    </xdr:from>
    <xdr:to>
      <xdr:col>24</xdr:col>
      <xdr:colOff>63500</xdr:colOff>
      <xdr:row>56</xdr:row>
      <xdr:rowOff>165677</xdr:rowOff>
    </xdr:to>
    <xdr:cxnSp macro="">
      <xdr:nvCxnSpPr>
        <xdr:cNvPr id="115" name="直線コネクタ 114"/>
        <xdr:cNvCxnSpPr/>
      </xdr:nvCxnSpPr>
      <xdr:spPr>
        <a:xfrm>
          <a:off x="3797300" y="9723199"/>
          <a:ext cx="8382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121999</xdr:rowOff>
    </xdr:from>
    <xdr:to>
      <xdr:col>19</xdr:col>
      <xdr:colOff>177800</xdr:colOff>
      <xdr:row>57</xdr:row>
      <xdr:rowOff>48870</xdr:rowOff>
    </xdr:to>
    <xdr:cxnSp macro="">
      <xdr:nvCxnSpPr>
        <xdr:cNvPr id="118" name="直線コネクタ 117"/>
        <xdr:cNvCxnSpPr/>
      </xdr:nvCxnSpPr>
      <xdr:spPr>
        <a:xfrm flipV="1">
          <a:off x="2908300" y="9723199"/>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48870</xdr:rowOff>
    </xdr:from>
    <xdr:to>
      <xdr:col>15</xdr:col>
      <xdr:colOff>50800</xdr:colOff>
      <xdr:row>57</xdr:row>
      <xdr:rowOff>156906</xdr:rowOff>
    </xdr:to>
    <xdr:cxnSp macro="">
      <xdr:nvCxnSpPr>
        <xdr:cNvPr id="121" name="直線コネクタ 120"/>
        <xdr:cNvCxnSpPr/>
      </xdr:nvCxnSpPr>
      <xdr:spPr>
        <a:xfrm flipV="1">
          <a:off x="2019300" y="9821520"/>
          <a:ext cx="889000" cy="1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156906</xdr:rowOff>
    </xdr:from>
    <xdr:to>
      <xdr:col>10</xdr:col>
      <xdr:colOff>114300</xdr:colOff>
      <xdr:row>58</xdr:row>
      <xdr:rowOff>10873</xdr:rowOff>
    </xdr:to>
    <xdr:cxnSp macro="">
      <xdr:nvCxnSpPr>
        <xdr:cNvPr id="124" name="直線コネクタ 123"/>
        <xdr:cNvCxnSpPr/>
      </xdr:nvCxnSpPr>
      <xdr:spPr>
        <a:xfrm flipV="1">
          <a:off x="1130300" y="9929556"/>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81175</xdr:rowOff>
    </xdr:from>
    <xdr:to>
      <xdr:col>10</xdr:col>
      <xdr:colOff>165100</xdr:colOff>
      <xdr:row>58</xdr:row>
      <xdr:rowOff>11325</xdr:rowOff>
    </xdr:to>
    <xdr:sp macro="" textlink="">
      <xdr:nvSpPr>
        <xdr:cNvPr id="125" name="フローチャート: 判断 124"/>
        <xdr:cNvSpPr/>
      </xdr:nvSpPr>
      <xdr:spPr>
        <a:xfrm>
          <a:off x="1968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27852</xdr:rowOff>
    </xdr:from>
    <xdr:ext cx="599010" cy="259045"/>
    <xdr:sp macro="" textlink="">
      <xdr:nvSpPr>
        <xdr:cNvPr id="126" name="テキスト ボックス 125"/>
        <xdr:cNvSpPr txBox="1"/>
      </xdr:nvSpPr>
      <xdr:spPr>
        <a:xfrm>
          <a:off x="1719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52749</xdr:rowOff>
    </xdr:from>
    <xdr:to>
      <xdr:col>6</xdr:col>
      <xdr:colOff>38100</xdr:colOff>
      <xdr:row>58</xdr:row>
      <xdr:rowOff>154349</xdr:rowOff>
    </xdr:to>
    <xdr:sp macro="" textlink="">
      <xdr:nvSpPr>
        <xdr:cNvPr id="127" name="フローチャート: 判断 126"/>
        <xdr:cNvSpPr/>
      </xdr:nvSpPr>
      <xdr:spPr>
        <a:xfrm>
          <a:off x="1079500" y="99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145476</xdr:rowOff>
    </xdr:from>
    <xdr:ext cx="534377" cy="259045"/>
    <xdr:sp macro="" textlink="">
      <xdr:nvSpPr>
        <xdr:cNvPr id="128" name="テキスト ボックス 127"/>
        <xdr:cNvSpPr txBox="1"/>
      </xdr:nvSpPr>
      <xdr:spPr>
        <a:xfrm>
          <a:off x="863111" y="100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114877</xdr:rowOff>
    </xdr:from>
    <xdr:to>
      <xdr:col>24</xdr:col>
      <xdr:colOff>114300</xdr:colOff>
      <xdr:row>57</xdr:row>
      <xdr:rowOff>45027</xdr:rowOff>
    </xdr:to>
    <xdr:sp macro="" textlink="">
      <xdr:nvSpPr>
        <xdr:cNvPr id="134" name="楕円 133"/>
        <xdr:cNvSpPr/>
      </xdr:nvSpPr>
      <xdr:spPr>
        <a:xfrm>
          <a:off x="4584700" y="97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137754</xdr:rowOff>
    </xdr:from>
    <xdr:ext cx="599010" cy="259045"/>
    <xdr:sp macro="" textlink="">
      <xdr:nvSpPr>
        <xdr:cNvPr id="135" name="総務費該当値テキスト"/>
        <xdr:cNvSpPr txBox="1"/>
      </xdr:nvSpPr>
      <xdr:spPr>
        <a:xfrm>
          <a:off x="4686300" y="956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71199</xdr:rowOff>
    </xdr:from>
    <xdr:to>
      <xdr:col>20</xdr:col>
      <xdr:colOff>38100</xdr:colOff>
      <xdr:row>57</xdr:row>
      <xdr:rowOff>1349</xdr:rowOff>
    </xdr:to>
    <xdr:sp macro="" textlink="">
      <xdr:nvSpPr>
        <xdr:cNvPr id="136" name="楕円 135"/>
        <xdr:cNvSpPr/>
      </xdr:nvSpPr>
      <xdr:spPr>
        <a:xfrm>
          <a:off x="3746500" y="96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17876</xdr:rowOff>
    </xdr:from>
    <xdr:ext cx="599010" cy="259045"/>
    <xdr:sp macro="" textlink="">
      <xdr:nvSpPr>
        <xdr:cNvPr id="137" name="テキスト ボックス 136"/>
        <xdr:cNvSpPr txBox="1"/>
      </xdr:nvSpPr>
      <xdr:spPr>
        <a:xfrm>
          <a:off x="3497795" y="94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169520</xdr:rowOff>
    </xdr:from>
    <xdr:to>
      <xdr:col>15</xdr:col>
      <xdr:colOff>101600</xdr:colOff>
      <xdr:row>57</xdr:row>
      <xdr:rowOff>99670</xdr:rowOff>
    </xdr:to>
    <xdr:sp macro="" textlink="">
      <xdr:nvSpPr>
        <xdr:cNvPr id="138" name="楕円 137"/>
        <xdr:cNvSpPr/>
      </xdr:nvSpPr>
      <xdr:spPr>
        <a:xfrm>
          <a:off x="2857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116197</xdr:rowOff>
    </xdr:from>
    <xdr:ext cx="599010" cy="259045"/>
    <xdr:sp macro="" textlink="">
      <xdr:nvSpPr>
        <xdr:cNvPr id="139" name="テキスト ボックス 138"/>
        <xdr:cNvSpPr txBox="1"/>
      </xdr:nvSpPr>
      <xdr:spPr>
        <a:xfrm>
          <a:off x="2608795" y="95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106106</xdr:rowOff>
    </xdr:from>
    <xdr:to>
      <xdr:col>10</xdr:col>
      <xdr:colOff>165100</xdr:colOff>
      <xdr:row>58</xdr:row>
      <xdr:rowOff>36256</xdr:rowOff>
    </xdr:to>
    <xdr:sp macro="" textlink="">
      <xdr:nvSpPr>
        <xdr:cNvPr id="140" name="楕円 139"/>
        <xdr:cNvSpPr/>
      </xdr:nvSpPr>
      <xdr:spPr>
        <a:xfrm>
          <a:off x="1968500" y="98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27383</xdr:rowOff>
    </xdr:from>
    <xdr:ext cx="599010" cy="259045"/>
    <xdr:sp macro="" textlink="">
      <xdr:nvSpPr>
        <xdr:cNvPr id="141" name="テキスト ボックス 140"/>
        <xdr:cNvSpPr txBox="1"/>
      </xdr:nvSpPr>
      <xdr:spPr>
        <a:xfrm>
          <a:off x="1719795" y="99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131523</xdr:rowOff>
    </xdr:from>
    <xdr:to>
      <xdr:col>6</xdr:col>
      <xdr:colOff>38100</xdr:colOff>
      <xdr:row>58</xdr:row>
      <xdr:rowOff>61673</xdr:rowOff>
    </xdr:to>
    <xdr:sp macro="" textlink="">
      <xdr:nvSpPr>
        <xdr:cNvPr id="142" name="楕円 141"/>
        <xdr:cNvSpPr/>
      </xdr:nvSpPr>
      <xdr:spPr>
        <a:xfrm>
          <a:off x="1079500" y="99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78200</xdr:rowOff>
    </xdr:from>
    <xdr:ext cx="599010" cy="259045"/>
    <xdr:sp macro="" textlink="">
      <xdr:nvSpPr>
        <xdr:cNvPr id="143" name="テキスト ボックス 142"/>
        <xdr:cNvSpPr txBox="1"/>
      </xdr:nvSpPr>
      <xdr:spPr>
        <a:xfrm>
          <a:off x="830795" y="96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146448</xdr:rowOff>
    </xdr:from>
    <xdr:to>
      <xdr:col>24</xdr:col>
      <xdr:colOff>63500</xdr:colOff>
      <xdr:row>78</xdr:row>
      <xdr:rowOff>8131</xdr:rowOff>
    </xdr:to>
    <xdr:cxnSp macro="">
      <xdr:nvCxnSpPr>
        <xdr:cNvPr id="174" name="直線コネクタ 173"/>
        <xdr:cNvCxnSpPr/>
      </xdr:nvCxnSpPr>
      <xdr:spPr>
        <a:xfrm flipV="1">
          <a:off x="3797300" y="13348098"/>
          <a:ext cx="8382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153358</xdr:rowOff>
    </xdr:from>
    <xdr:to>
      <xdr:col>19</xdr:col>
      <xdr:colOff>177800</xdr:colOff>
      <xdr:row>78</xdr:row>
      <xdr:rowOff>8131</xdr:rowOff>
    </xdr:to>
    <xdr:cxnSp macro="">
      <xdr:nvCxnSpPr>
        <xdr:cNvPr id="177" name="直線コネクタ 176"/>
        <xdr:cNvCxnSpPr/>
      </xdr:nvCxnSpPr>
      <xdr:spPr>
        <a:xfrm>
          <a:off x="2908300" y="1335500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153358</xdr:rowOff>
    </xdr:from>
    <xdr:to>
      <xdr:col>15</xdr:col>
      <xdr:colOff>50800</xdr:colOff>
      <xdr:row>78</xdr:row>
      <xdr:rowOff>32787</xdr:rowOff>
    </xdr:to>
    <xdr:cxnSp macro="">
      <xdr:nvCxnSpPr>
        <xdr:cNvPr id="180" name="直線コネクタ 179"/>
        <xdr:cNvCxnSpPr/>
      </xdr:nvCxnSpPr>
      <xdr:spPr>
        <a:xfrm flipV="1">
          <a:off x="2019300" y="13355008"/>
          <a:ext cx="8890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11339</xdr:rowOff>
    </xdr:from>
    <xdr:to>
      <xdr:col>10</xdr:col>
      <xdr:colOff>114300</xdr:colOff>
      <xdr:row>78</xdr:row>
      <xdr:rowOff>32787</xdr:rowOff>
    </xdr:to>
    <xdr:cxnSp macro="">
      <xdr:nvCxnSpPr>
        <xdr:cNvPr id="183" name="直線コネクタ 182"/>
        <xdr:cNvCxnSpPr/>
      </xdr:nvCxnSpPr>
      <xdr:spPr>
        <a:xfrm>
          <a:off x="1130300" y="13384439"/>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5" name="テキスト ボックス 184"/>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169160</xdr:rowOff>
    </xdr:from>
    <xdr:to>
      <xdr:col>6</xdr:col>
      <xdr:colOff>38100</xdr:colOff>
      <xdr:row>78</xdr:row>
      <xdr:rowOff>99310</xdr:rowOff>
    </xdr:to>
    <xdr:sp macro="" textlink="">
      <xdr:nvSpPr>
        <xdr:cNvPr id="186" name="フローチャート: 判断 185"/>
        <xdr:cNvSpPr/>
      </xdr:nvSpPr>
      <xdr:spPr>
        <a:xfrm>
          <a:off x="1079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90437</xdr:rowOff>
    </xdr:from>
    <xdr:ext cx="599010" cy="259045"/>
    <xdr:sp macro="" textlink="">
      <xdr:nvSpPr>
        <xdr:cNvPr id="187" name="テキスト ボックス 186"/>
        <xdr:cNvSpPr txBox="1"/>
      </xdr:nvSpPr>
      <xdr:spPr>
        <a:xfrm>
          <a:off x="830795" y="1346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95648</xdr:rowOff>
    </xdr:from>
    <xdr:to>
      <xdr:col>24</xdr:col>
      <xdr:colOff>114300</xdr:colOff>
      <xdr:row>78</xdr:row>
      <xdr:rowOff>25798</xdr:rowOff>
    </xdr:to>
    <xdr:sp macro="" textlink="">
      <xdr:nvSpPr>
        <xdr:cNvPr id="193" name="楕円 192"/>
        <xdr:cNvSpPr/>
      </xdr:nvSpPr>
      <xdr:spPr>
        <a:xfrm>
          <a:off x="4584700" y="132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128781</xdr:rowOff>
    </xdr:from>
    <xdr:to>
      <xdr:col>20</xdr:col>
      <xdr:colOff>38100</xdr:colOff>
      <xdr:row>78</xdr:row>
      <xdr:rowOff>58931</xdr:rowOff>
    </xdr:to>
    <xdr:sp macro="" textlink="">
      <xdr:nvSpPr>
        <xdr:cNvPr id="195" name="楕円 194"/>
        <xdr:cNvSpPr/>
      </xdr:nvSpPr>
      <xdr:spPr>
        <a:xfrm>
          <a:off x="3746500" y="133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50058</xdr:rowOff>
    </xdr:from>
    <xdr:ext cx="599010" cy="259045"/>
    <xdr:sp macro="" textlink="">
      <xdr:nvSpPr>
        <xdr:cNvPr id="196" name="テキスト ボックス 195"/>
        <xdr:cNvSpPr txBox="1"/>
      </xdr:nvSpPr>
      <xdr:spPr>
        <a:xfrm>
          <a:off x="3497795" y="134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102558</xdr:rowOff>
    </xdr:from>
    <xdr:to>
      <xdr:col>15</xdr:col>
      <xdr:colOff>101600</xdr:colOff>
      <xdr:row>78</xdr:row>
      <xdr:rowOff>32708</xdr:rowOff>
    </xdr:to>
    <xdr:sp macro="" textlink="">
      <xdr:nvSpPr>
        <xdr:cNvPr id="197" name="楕円 196"/>
        <xdr:cNvSpPr/>
      </xdr:nvSpPr>
      <xdr:spPr>
        <a:xfrm>
          <a:off x="2857500" y="133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23835</xdr:rowOff>
    </xdr:from>
    <xdr:ext cx="599010" cy="259045"/>
    <xdr:sp macro="" textlink="">
      <xdr:nvSpPr>
        <xdr:cNvPr id="198" name="テキスト ボックス 197"/>
        <xdr:cNvSpPr txBox="1"/>
      </xdr:nvSpPr>
      <xdr:spPr>
        <a:xfrm>
          <a:off x="2608795" y="1339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153437</xdr:rowOff>
    </xdr:from>
    <xdr:to>
      <xdr:col>10</xdr:col>
      <xdr:colOff>165100</xdr:colOff>
      <xdr:row>78</xdr:row>
      <xdr:rowOff>83587</xdr:rowOff>
    </xdr:to>
    <xdr:sp macro="" textlink="">
      <xdr:nvSpPr>
        <xdr:cNvPr id="199" name="楕円 198"/>
        <xdr:cNvSpPr/>
      </xdr:nvSpPr>
      <xdr:spPr>
        <a:xfrm>
          <a:off x="1968500" y="133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74714</xdr:rowOff>
    </xdr:from>
    <xdr:ext cx="599010" cy="259045"/>
    <xdr:sp macro="" textlink="">
      <xdr:nvSpPr>
        <xdr:cNvPr id="200" name="テキスト ボックス 199"/>
        <xdr:cNvSpPr txBox="1"/>
      </xdr:nvSpPr>
      <xdr:spPr>
        <a:xfrm>
          <a:off x="1719795" y="1344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131989</xdr:rowOff>
    </xdr:from>
    <xdr:to>
      <xdr:col>6</xdr:col>
      <xdr:colOff>38100</xdr:colOff>
      <xdr:row>78</xdr:row>
      <xdr:rowOff>62139</xdr:rowOff>
    </xdr:to>
    <xdr:sp macro="" textlink="">
      <xdr:nvSpPr>
        <xdr:cNvPr id="201" name="楕円 200"/>
        <xdr:cNvSpPr/>
      </xdr:nvSpPr>
      <xdr:spPr>
        <a:xfrm>
          <a:off x="1079500" y="133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78666</xdr:rowOff>
    </xdr:from>
    <xdr:ext cx="599010" cy="259045"/>
    <xdr:sp macro="" textlink="">
      <xdr:nvSpPr>
        <xdr:cNvPr id="202" name="テキスト ボックス 201"/>
        <xdr:cNvSpPr txBox="1"/>
      </xdr:nvSpPr>
      <xdr:spPr>
        <a:xfrm>
          <a:off x="830795" y="131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41570</xdr:rowOff>
    </xdr:from>
    <xdr:to>
      <xdr:col>24</xdr:col>
      <xdr:colOff>63500</xdr:colOff>
      <xdr:row>98</xdr:row>
      <xdr:rowOff>70087</xdr:rowOff>
    </xdr:to>
    <xdr:cxnSp macro="">
      <xdr:nvCxnSpPr>
        <xdr:cNvPr id="229" name="直線コネクタ 228"/>
        <xdr:cNvCxnSpPr/>
      </xdr:nvCxnSpPr>
      <xdr:spPr>
        <a:xfrm>
          <a:off x="3797300" y="16843670"/>
          <a:ext cx="8382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22124</xdr:rowOff>
    </xdr:from>
    <xdr:to>
      <xdr:col>19</xdr:col>
      <xdr:colOff>177800</xdr:colOff>
      <xdr:row>98</xdr:row>
      <xdr:rowOff>41570</xdr:rowOff>
    </xdr:to>
    <xdr:cxnSp macro="">
      <xdr:nvCxnSpPr>
        <xdr:cNvPr id="232" name="直線コネクタ 231"/>
        <xdr:cNvCxnSpPr/>
      </xdr:nvCxnSpPr>
      <xdr:spPr>
        <a:xfrm>
          <a:off x="2908300" y="16824224"/>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4863</xdr:rowOff>
    </xdr:from>
    <xdr:to>
      <xdr:col>15</xdr:col>
      <xdr:colOff>50800</xdr:colOff>
      <xdr:row>98</xdr:row>
      <xdr:rowOff>22124</xdr:rowOff>
    </xdr:to>
    <xdr:cxnSp macro="">
      <xdr:nvCxnSpPr>
        <xdr:cNvPr id="235" name="直線コネクタ 234"/>
        <xdr:cNvCxnSpPr/>
      </xdr:nvCxnSpPr>
      <xdr:spPr>
        <a:xfrm>
          <a:off x="2019300" y="16806963"/>
          <a:ext cx="8890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157835</xdr:rowOff>
    </xdr:from>
    <xdr:to>
      <xdr:col>10</xdr:col>
      <xdr:colOff>114300</xdr:colOff>
      <xdr:row>98</xdr:row>
      <xdr:rowOff>4863</xdr:rowOff>
    </xdr:to>
    <xdr:cxnSp macro="">
      <xdr:nvCxnSpPr>
        <xdr:cNvPr id="238" name="直線コネクタ 237"/>
        <xdr:cNvCxnSpPr/>
      </xdr:nvCxnSpPr>
      <xdr:spPr>
        <a:xfrm>
          <a:off x="1130300" y="16788485"/>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0" name="テキスト ボックス 239"/>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165416</xdr:rowOff>
    </xdr:from>
    <xdr:to>
      <xdr:col>6</xdr:col>
      <xdr:colOff>38100</xdr:colOff>
      <xdr:row>98</xdr:row>
      <xdr:rowOff>95566</xdr:rowOff>
    </xdr:to>
    <xdr:sp macro="" textlink="">
      <xdr:nvSpPr>
        <xdr:cNvPr id="241" name="フローチャート: 判断 240"/>
        <xdr:cNvSpPr/>
      </xdr:nvSpPr>
      <xdr:spPr>
        <a:xfrm>
          <a:off x="1079500" y="1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86693</xdr:rowOff>
    </xdr:from>
    <xdr:ext cx="534377" cy="259045"/>
    <xdr:sp macro="" textlink="">
      <xdr:nvSpPr>
        <xdr:cNvPr id="242" name="テキスト ボックス 241"/>
        <xdr:cNvSpPr txBox="1"/>
      </xdr:nvSpPr>
      <xdr:spPr>
        <a:xfrm>
          <a:off x="863111" y="1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19287</xdr:rowOff>
    </xdr:from>
    <xdr:to>
      <xdr:col>24</xdr:col>
      <xdr:colOff>114300</xdr:colOff>
      <xdr:row>98</xdr:row>
      <xdr:rowOff>120887</xdr:rowOff>
    </xdr:to>
    <xdr:sp macro="" textlink="">
      <xdr:nvSpPr>
        <xdr:cNvPr id="248" name="楕円 247"/>
        <xdr:cNvSpPr/>
      </xdr:nvSpPr>
      <xdr:spPr>
        <a:xfrm>
          <a:off x="4584700" y="168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105664</xdr:rowOff>
    </xdr:from>
    <xdr:ext cx="534377" cy="259045"/>
    <xdr:sp macro="" textlink="">
      <xdr:nvSpPr>
        <xdr:cNvPr id="249" name="衛生費該当値テキスト"/>
        <xdr:cNvSpPr txBox="1"/>
      </xdr:nvSpPr>
      <xdr:spPr>
        <a:xfrm>
          <a:off x="4686300" y="167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162220</xdr:rowOff>
    </xdr:from>
    <xdr:to>
      <xdr:col>20</xdr:col>
      <xdr:colOff>38100</xdr:colOff>
      <xdr:row>98</xdr:row>
      <xdr:rowOff>92370</xdr:rowOff>
    </xdr:to>
    <xdr:sp macro="" textlink="">
      <xdr:nvSpPr>
        <xdr:cNvPr id="250" name="楕円 249"/>
        <xdr:cNvSpPr/>
      </xdr:nvSpPr>
      <xdr:spPr>
        <a:xfrm>
          <a:off x="3746500" y="16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83497</xdr:rowOff>
    </xdr:from>
    <xdr:ext cx="534377" cy="259045"/>
    <xdr:sp macro="" textlink="">
      <xdr:nvSpPr>
        <xdr:cNvPr id="251" name="テキスト ボックス 250"/>
        <xdr:cNvSpPr txBox="1"/>
      </xdr:nvSpPr>
      <xdr:spPr>
        <a:xfrm>
          <a:off x="3530111" y="168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142774</xdr:rowOff>
    </xdr:from>
    <xdr:to>
      <xdr:col>15</xdr:col>
      <xdr:colOff>101600</xdr:colOff>
      <xdr:row>98</xdr:row>
      <xdr:rowOff>72924</xdr:rowOff>
    </xdr:to>
    <xdr:sp macro="" textlink="">
      <xdr:nvSpPr>
        <xdr:cNvPr id="252" name="楕円 251"/>
        <xdr:cNvSpPr/>
      </xdr:nvSpPr>
      <xdr:spPr>
        <a:xfrm>
          <a:off x="2857500" y="167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64051</xdr:rowOff>
    </xdr:from>
    <xdr:ext cx="534377" cy="259045"/>
    <xdr:sp macro="" textlink="">
      <xdr:nvSpPr>
        <xdr:cNvPr id="253" name="テキスト ボックス 252"/>
        <xdr:cNvSpPr txBox="1"/>
      </xdr:nvSpPr>
      <xdr:spPr>
        <a:xfrm>
          <a:off x="2641111" y="168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125513</xdr:rowOff>
    </xdr:from>
    <xdr:to>
      <xdr:col>10</xdr:col>
      <xdr:colOff>165100</xdr:colOff>
      <xdr:row>98</xdr:row>
      <xdr:rowOff>55663</xdr:rowOff>
    </xdr:to>
    <xdr:sp macro="" textlink="">
      <xdr:nvSpPr>
        <xdr:cNvPr id="254" name="楕円 253"/>
        <xdr:cNvSpPr/>
      </xdr:nvSpPr>
      <xdr:spPr>
        <a:xfrm>
          <a:off x="1968500" y="167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46790</xdr:rowOff>
    </xdr:from>
    <xdr:ext cx="534377" cy="259045"/>
    <xdr:sp macro="" textlink="">
      <xdr:nvSpPr>
        <xdr:cNvPr id="255" name="テキスト ボックス 254"/>
        <xdr:cNvSpPr txBox="1"/>
      </xdr:nvSpPr>
      <xdr:spPr>
        <a:xfrm>
          <a:off x="1752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107035</xdr:rowOff>
    </xdr:from>
    <xdr:to>
      <xdr:col>6</xdr:col>
      <xdr:colOff>38100</xdr:colOff>
      <xdr:row>98</xdr:row>
      <xdr:rowOff>37185</xdr:rowOff>
    </xdr:to>
    <xdr:sp macro="" textlink="">
      <xdr:nvSpPr>
        <xdr:cNvPr id="256" name="楕円 255"/>
        <xdr:cNvSpPr/>
      </xdr:nvSpPr>
      <xdr:spPr>
        <a:xfrm>
          <a:off x="1079500" y="16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53712</xdr:rowOff>
    </xdr:from>
    <xdr:ext cx="534377" cy="259045"/>
    <xdr:sp macro="" textlink="">
      <xdr:nvSpPr>
        <xdr:cNvPr id="257" name="テキスト ボックス 256"/>
        <xdr:cNvSpPr txBox="1"/>
      </xdr:nvSpPr>
      <xdr:spPr>
        <a:xfrm>
          <a:off x="863111" y="165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11031</xdr:rowOff>
    </xdr:from>
    <xdr:to>
      <xdr:col>50</xdr:col>
      <xdr:colOff>114300</xdr:colOff>
      <xdr:row>39</xdr:row>
      <xdr:rowOff>98878</xdr:rowOff>
    </xdr:to>
    <xdr:cxnSp macro="">
      <xdr:nvCxnSpPr>
        <xdr:cNvPr id="291" name="直線コネクタ 290"/>
        <xdr:cNvCxnSpPr/>
      </xdr:nvCxnSpPr>
      <xdr:spPr>
        <a:xfrm>
          <a:off x="8750300" y="6697581"/>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83421</xdr:rowOff>
    </xdr:from>
    <xdr:to>
      <xdr:col>45</xdr:col>
      <xdr:colOff>177800</xdr:colOff>
      <xdr:row>39</xdr:row>
      <xdr:rowOff>11031</xdr:rowOff>
    </xdr:to>
    <xdr:cxnSp macro="">
      <xdr:nvCxnSpPr>
        <xdr:cNvPr id="294" name="直線コネクタ 293"/>
        <xdr:cNvCxnSpPr/>
      </xdr:nvCxnSpPr>
      <xdr:spPr>
        <a:xfrm>
          <a:off x="7861300" y="6427071"/>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165281</xdr:rowOff>
    </xdr:from>
    <xdr:to>
      <xdr:col>41</xdr:col>
      <xdr:colOff>50800</xdr:colOff>
      <xdr:row>37</xdr:row>
      <xdr:rowOff>83421</xdr:rowOff>
    </xdr:to>
    <xdr:cxnSp macro="">
      <xdr:nvCxnSpPr>
        <xdr:cNvPr id="297" name="直線コネクタ 296"/>
        <xdr:cNvCxnSpPr/>
      </xdr:nvCxnSpPr>
      <xdr:spPr>
        <a:xfrm>
          <a:off x="6972300" y="6337481"/>
          <a:ext cx="8890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149659</xdr:rowOff>
    </xdr:from>
    <xdr:ext cx="469744" cy="259045"/>
    <xdr:sp macro="" textlink="">
      <xdr:nvSpPr>
        <xdr:cNvPr id="299" name="テキスト ボックス 298"/>
        <xdr:cNvSpPr txBox="1"/>
      </xdr:nvSpPr>
      <xdr:spPr>
        <a:xfrm>
          <a:off x="7626428" y="61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68217</xdr:rowOff>
    </xdr:from>
    <xdr:to>
      <xdr:col>36</xdr:col>
      <xdr:colOff>165100</xdr:colOff>
      <xdr:row>38</xdr:row>
      <xdr:rowOff>169817</xdr:rowOff>
    </xdr:to>
    <xdr:sp macro="" textlink="">
      <xdr:nvSpPr>
        <xdr:cNvPr id="300" name="フローチャート: 判断 299"/>
        <xdr:cNvSpPr/>
      </xdr:nvSpPr>
      <xdr:spPr>
        <a:xfrm>
          <a:off x="69215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160944</xdr:rowOff>
    </xdr:from>
    <xdr:ext cx="469744" cy="259045"/>
    <xdr:sp macro="" textlink="">
      <xdr:nvSpPr>
        <xdr:cNvPr id="301" name="テキスト ボックス 300"/>
        <xdr:cNvSpPr txBox="1"/>
      </xdr:nvSpPr>
      <xdr:spPr>
        <a:xfrm>
          <a:off x="6737428"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131681</xdr:rowOff>
    </xdr:from>
    <xdr:to>
      <xdr:col>46</xdr:col>
      <xdr:colOff>38100</xdr:colOff>
      <xdr:row>39</xdr:row>
      <xdr:rowOff>61831</xdr:rowOff>
    </xdr:to>
    <xdr:sp macro="" textlink="">
      <xdr:nvSpPr>
        <xdr:cNvPr id="311" name="楕円 310"/>
        <xdr:cNvSpPr/>
      </xdr:nvSpPr>
      <xdr:spPr>
        <a:xfrm>
          <a:off x="8699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52958</xdr:rowOff>
    </xdr:from>
    <xdr:ext cx="378565" cy="259045"/>
    <xdr:sp macro="" textlink="">
      <xdr:nvSpPr>
        <xdr:cNvPr id="312" name="テキスト ボックス 311"/>
        <xdr:cNvSpPr txBox="1"/>
      </xdr:nvSpPr>
      <xdr:spPr>
        <a:xfrm>
          <a:off x="8561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32621</xdr:rowOff>
    </xdr:from>
    <xdr:to>
      <xdr:col>41</xdr:col>
      <xdr:colOff>101600</xdr:colOff>
      <xdr:row>37</xdr:row>
      <xdr:rowOff>134221</xdr:rowOff>
    </xdr:to>
    <xdr:sp macro="" textlink="">
      <xdr:nvSpPr>
        <xdr:cNvPr id="313" name="楕円 312"/>
        <xdr:cNvSpPr/>
      </xdr:nvSpPr>
      <xdr:spPr>
        <a:xfrm>
          <a:off x="7810500" y="63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125347</xdr:rowOff>
    </xdr:from>
    <xdr:ext cx="469744" cy="259045"/>
    <xdr:sp macro="" textlink="">
      <xdr:nvSpPr>
        <xdr:cNvPr id="314" name="テキスト ボックス 313"/>
        <xdr:cNvSpPr txBox="1"/>
      </xdr:nvSpPr>
      <xdr:spPr>
        <a:xfrm>
          <a:off x="7626428" y="64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114481</xdr:rowOff>
    </xdr:from>
    <xdr:to>
      <xdr:col>36</xdr:col>
      <xdr:colOff>165100</xdr:colOff>
      <xdr:row>37</xdr:row>
      <xdr:rowOff>44631</xdr:rowOff>
    </xdr:to>
    <xdr:sp macro="" textlink="">
      <xdr:nvSpPr>
        <xdr:cNvPr id="315" name="楕円 314"/>
        <xdr:cNvSpPr/>
      </xdr:nvSpPr>
      <xdr:spPr>
        <a:xfrm>
          <a:off x="6921500" y="62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61158</xdr:rowOff>
    </xdr:from>
    <xdr:ext cx="469744" cy="259045"/>
    <xdr:sp macro="" textlink="">
      <xdr:nvSpPr>
        <xdr:cNvPr id="316" name="テキスト ボックス 315"/>
        <xdr:cNvSpPr txBox="1"/>
      </xdr:nvSpPr>
      <xdr:spPr>
        <a:xfrm>
          <a:off x="6737428" y="606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15839</xdr:rowOff>
    </xdr:from>
    <xdr:to>
      <xdr:col>55</xdr:col>
      <xdr:colOff>0</xdr:colOff>
      <xdr:row>59</xdr:row>
      <xdr:rowOff>20090</xdr:rowOff>
    </xdr:to>
    <xdr:cxnSp macro="">
      <xdr:nvCxnSpPr>
        <xdr:cNvPr id="347" name="直線コネクタ 346"/>
        <xdr:cNvCxnSpPr/>
      </xdr:nvCxnSpPr>
      <xdr:spPr>
        <a:xfrm flipV="1">
          <a:off x="9639300" y="10131389"/>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6333</xdr:rowOff>
    </xdr:from>
    <xdr:to>
      <xdr:col>50</xdr:col>
      <xdr:colOff>114300</xdr:colOff>
      <xdr:row>59</xdr:row>
      <xdr:rowOff>20090</xdr:rowOff>
    </xdr:to>
    <xdr:cxnSp macro="">
      <xdr:nvCxnSpPr>
        <xdr:cNvPr id="350" name="直線コネクタ 349"/>
        <xdr:cNvCxnSpPr/>
      </xdr:nvCxnSpPr>
      <xdr:spPr>
        <a:xfrm>
          <a:off x="8750300" y="10121883"/>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6333</xdr:rowOff>
    </xdr:from>
    <xdr:to>
      <xdr:col>45</xdr:col>
      <xdr:colOff>177800</xdr:colOff>
      <xdr:row>59</xdr:row>
      <xdr:rowOff>44444</xdr:rowOff>
    </xdr:to>
    <xdr:cxnSp macro="">
      <xdr:nvCxnSpPr>
        <xdr:cNvPr id="353" name="直線コネクタ 352"/>
        <xdr:cNvCxnSpPr/>
      </xdr:nvCxnSpPr>
      <xdr:spPr>
        <a:xfrm flipV="1">
          <a:off x="7861300" y="10121883"/>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44444</xdr:rowOff>
    </xdr:from>
    <xdr:to>
      <xdr:col>41</xdr:col>
      <xdr:colOff>50800</xdr:colOff>
      <xdr:row>59</xdr:row>
      <xdr:rowOff>51663</xdr:rowOff>
    </xdr:to>
    <xdr:cxnSp macro="">
      <xdr:nvCxnSpPr>
        <xdr:cNvPr id="356" name="直線コネクタ 355"/>
        <xdr:cNvCxnSpPr/>
      </xdr:nvCxnSpPr>
      <xdr:spPr>
        <a:xfrm flipV="1">
          <a:off x="6972300" y="10159994"/>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58519</xdr:rowOff>
    </xdr:from>
    <xdr:ext cx="534377" cy="259045"/>
    <xdr:sp macro="" textlink="">
      <xdr:nvSpPr>
        <xdr:cNvPr id="358" name="テキスト ボックス 357"/>
        <xdr:cNvSpPr txBox="1"/>
      </xdr:nvSpPr>
      <xdr:spPr>
        <a:xfrm>
          <a:off x="7594111" y="98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22950</xdr:rowOff>
    </xdr:from>
    <xdr:to>
      <xdr:col>36</xdr:col>
      <xdr:colOff>165100</xdr:colOff>
      <xdr:row>59</xdr:row>
      <xdr:rowOff>124550</xdr:rowOff>
    </xdr:to>
    <xdr:sp macro="" textlink="">
      <xdr:nvSpPr>
        <xdr:cNvPr id="359" name="フローチャート: 判断 358"/>
        <xdr:cNvSpPr/>
      </xdr:nvSpPr>
      <xdr:spPr>
        <a:xfrm>
          <a:off x="6921500" y="101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115677</xdr:rowOff>
    </xdr:from>
    <xdr:ext cx="534377" cy="259045"/>
    <xdr:sp macro="" textlink="">
      <xdr:nvSpPr>
        <xdr:cNvPr id="360" name="テキスト ボックス 359"/>
        <xdr:cNvSpPr txBox="1"/>
      </xdr:nvSpPr>
      <xdr:spPr>
        <a:xfrm>
          <a:off x="6705111" y="102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136489</xdr:rowOff>
    </xdr:from>
    <xdr:to>
      <xdr:col>55</xdr:col>
      <xdr:colOff>50800</xdr:colOff>
      <xdr:row>59</xdr:row>
      <xdr:rowOff>66639</xdr:rowOff>
    </xdr:to>
    <xdr:sp macro="" textlink="">
      <xdr:nvSpPr>
        <xdr:cNvPr id="366" name="楕円 365"/>
        <xdr:cNvSpPr/>
      </xdr:nvSpPr>
      <xdr:spPr>
        <a:xfrm>
          <a:off x="10426700" y="100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51416</xdr:rowOff>
    </xdr:from>
    <xdr:ext cx="534377" cy="259045"/>
    <xdr:sp macro="" textlink="">
      <xdr:nvSpPr>
        <xdr:cNvPr id="367" name="農林水産業費該当値テキスト"/>
        <xdr:cNvSpPr txBox="1"/>
      </xdr:nvSpPr>
      <xdr:spPr>
        <a:xfrm>
          <a:off x="10528300" y="999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140740</xdr:rowOff>
    </xdr:from>
    <xdr:to>
      <xdr:col>50</xdr:col>
      <xdr:colOff>165100</xdr:colOff>
      <xdr:row>59</xdr:row>
      <xdr:rowOff>70890</xdr:rowOff>
    </xdr:to>
    <xdr:sp macro="" textlink="">
      <xdr:nvSpPr>
        <xdr:cNvPr id="368" name="楕円 367"/>
        <xdr:cNvSpPr/>
      </xdr:nvSpPr>
      <xdr:spPr>
        <a:xfrm>
          <a:off x="9588500" y="100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62017</xdr:rowOff>
    </xdr:from>
    <xdr:ext cx="534377" cy="259045"/>
    <xdr:sp macro="" textlink="">
      <xdr:nvSpPr>
        <xdr:cNvPr id="369" name="テキスト ボックス 368"/>
        <xdr:cNvSpPr txBox="1"/>
      </xdr:nvSpPr>
      <xdr:spPr>
        <a:xfrm>
          <a:off x="9372111" y="101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126983</xdr:rowOff>
    </xdr:from>
    <xdr:to>
      <xdr:col>46</xdr:col>
      <xdr:colOff>38100</xdr:colOff>
      <xdr:row>59</xdr:row>
      <xdr:rowOff>57133</xdr:rowOff>
    </xdr:to>
    <xdr:sp macro="" textlink="">
      <xdr:nvSpPr>
        <xdr:cNvPr id="370" name="楕円 369"/>
        <xdr:cNvSpPr/>
      </xdr:nvSpPr>
      <xdr:spPr>
        <a:xfrm>
          <a:off x="8699500" y="100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48260</xdr:rowOff>
    </xdr:from>
    <xdr:ext cx="534377" cy="259045"/>
    <xdr:sp macro="" textlink="">
      <xdr:nvSpPr>
        <xdr:cNvPr id="371" name="テキスト ボックス 370"/>
        <xdr:cNvSpPr txBox="1"/>
      </xdr:nvSpPr>
      <xdr:spPr>
        <a:xfrm>
          <a:off x="8483111" y="101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165094</xdr:rowOff>
    </xdr:from>
    <xdr:to>
      <xdr:col>41</xdr:col>
      <xdr:colOff>101600</xdr:colOff>
      <xdr:row>59</xdr:row>
      <xdr:rowOff>95244</xdr:rowOff>
    </xdr:to>
    <xdr:sp macro="" textlink="">
      <xdr:nvSpPr>
        <xdr:cNvPr id="372" name="楕円 371"/>
        <xdr:cNvSpPr/>
      </xdr:nvSpPr>
      <xdr:spPr>
        <a:xfrm>
          <a:off x="7810500" y="10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86371</xdr:rowOff>
    </xdr:from>
    <xdr:ext cx="534377" cy="259045"/>
    <xdr:sp macro="" textlink="">
      <xdr:nvSpPr>
        <xdr:cNvPr id="373" name="テキスト ボックス 372"/>
        <xdr:cNvSpPr txBox="1"/>
      </xdr:nvSpPr>
      <xdr:spPr>
        <a:xfrm>
          <a:off x="7594111" y="10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863</xdr:rowOff>
    </xdr:from>
    <xdr:to>
      <xdr:col>36</xdr:col>
      <xdr:colOff>165100</xdr:colOff>
      <xdr:row>59</xdr:row>
      <xdr:rowOff>102463</xdr:rowOff>
    </xdr:to>
    <xdr:sp macro="" textlink="">
      <xdr:nvSpPr>
        <xdr:cNvPr id="374" name="楕円 373"/>
        <xdr:cNvSpPr/>
      </xdr:nvSpPr>
      <xdr:spPr>
        <a:xfrm>
          <a:off x="6921500" y="10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118990</xdr:rowOff>
    </xdr:from>
    <xdr:ext cx="534377" cy="259045"/>
    <xdr:sp macro="" textlink="">
      <xdr:nvSpPr>
        <xdr:cNvPr id="375" name="テキスト ボックス 374"/>
        <xdr:cNvSpPr txBox="1"/>
      </xdr:nvSpPr>
      <xdr:spPr>
        <a:xfrm>
          <a:off x="6705111" y="98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82641</xdr:rowOff>
    </xdr:from>
    <xdr:to>
      <xdr:col>55</xdr:col>
      <xdr:colOff>0</xdr:colOff>
      <xdr:row>77</xdr:row>
      <xdr:rowOff>110156</xdr:rowOff>
    </xdr:to>
    <xdr:cxnSp macro="">
      <xdr:nvCxnSpPr>
        <xdr:cNvPr id="402" name="直線コネクタ 401"/>
        <xdr:cNvCxnSpPr/>
      </xdr:nvCxnSpPr>
      <xdr:spPr>
        <a:xfrm flipV="1">
          <a:off x="9639300" y="13284291"/>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2448</xdr:rowOff>
    </xdr:from>
    <xdr:to>
      <xdr:col>50</xdr:col>
      <xdr:colOff>114300</xdr:colOff>
      <xdr:row>77</xdr:row>
      <xdr:rowOff>110156</xdr:rowOff>
    </xdr:to>
    <xdr:cxnSp macro="">
      <xdr:nvCxnSpPr>
        <xdr:cNvPr id="405" name="直線コネクタ 404"/>
        <xdr:cNvCxnSpPr/>
      </xdr:nvCxnSpPr>
      <xdr:spPr>
        <a:xfrm>
          <a:off x="8750300" y="13032648"/>
          <a:ext cx="8890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2448</xdr:rowOff>
    </xdr:from>
    <xdr:to>
      <xdr:col>45</xdr:col>
      <xdr:colOff>177800</xdr:colOff>
      <xdr:row>77</xdr:row>
      <xdr:rowOff>82362</xdr:rowOff>
    </xdr:to>
    <xdr:cxnSp macro="">
      <xdr:nvCxnSpPr>
        <xdr:cNvPr id="408" name="直線コネクタ 407"/>
        <xdr:cNvCxnSpPr/>
      </xdr:nvCxnSpPr>
      <xdr:spPr>
        <a:xfrm flipV="1">
          <a:off x="7861300" y="13032648"/>
          <a:ext cx="889000" cy="25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82362</xdr:rowOff>
    </xdr:from>
    <xdr:to>
      <xdr:col>41</xdr:col>
      <xdr:colOff>50800</xdr:colOff>
      <xdr:row>78</xdr:row>
      <xdr:rowOff>85840</xdr:rowOff>
    </xdr:to>
    <xdr:cxnSp macro="">
      <xdr:nvCxnSpPr>
        <xdr:cNvPr id="411" name="直線コネクタ 410"/>
        <xdr:cNvCxnSpPr/>
      </xdr:nvCxnSpPr>
      <xdr:spPr>
        <a:xfrm flipV="1">
          <a:off x="6972300" y="13284012"/>
          <a:ext cx="889000" cy="1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46973</xdr:rowOff>
    </xdr:from>
    <xdr:ext cx="534377" cy="259045"/>
    <xdr:sp macro="" textlink="">
      <xdr:nvSpPr>
        <xdr:cNvPr id="413" name="テキスト ボックス 412"/>
        <xdr:cNvSpPr txBox="1"/>
      </xdr:nvSpPr>
      <xdr:spPr>
        <a:xfrm>
          <a:off x="7594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67740</xdr:rowOff>
    </xdr:from>
    <xdr:to>
      <xdr:col>36</xdr:col>
      <xdr:colOff>165100</xdr:colOff>
      <xdr:row>78</xdr:row>
      <xdr:rowOff>169340</xdr:rowOff>
    </xdr:to>
    <xdr:sp macro="" textlink="">
      <xdr:nvSpPr>
        <xdr:cNvPr id="414" name="フローチャート: 判断 413"/>
        <xdr:cNvSpPr/>
      </xdr:nvSpPr>
      <xdr:spPr>
        <a:xfrm>
          <a:off x="6921500" y="134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160467</xdr:rowOff>
    </xdr:from>
    <xdr:ext cx="469744" cy="259045"/>
    <xdr:sp macro="" textlink="">
      <xdr:nvSpPr>
        <xdr:cNvPr id="415" name="テキスト ボックス 414"/>
        <xdr:cNvSpPr txBox="1"/>
      </xdr:nvSpPr>
      <xdr:spPr>
        <a:xfrm>
          <a:off x="6737428" y="135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31841</xdr:rowOff>
    </xdr:from>
    <xdr:to>
      <xdr:col>55</xdr:col>
      <xdr:colOff>50800</xdr:colOff>
      <xdr:row>77</xdr:row>
      <xdr:rowOff>133441</xdr:rowOff>
    </xdr:to>
    <xdr:sp macro="" textlink="">
      <xdr:nvSpPr>
        <xdr:cNvPr id="421" name="楕円 420"/>
        <xdr:cNvSpPr/>
      </xdr:nvSpPr>
      <xdr:spPr>
        <a:xfrm>
          <a:off x="10426700" y="132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54718</xdr:rowOff>
    </xdr:from>
    <xdr:ext cx="534377" cy="259045"/>
    <xdr:sp macro="" textlink="">
      <xdr:nvSpPr>
        <xdr:cNvPr id="422" name="商工費該当値テキスト"/>
        <xdr:cNvSpPr txBox="1"/>
      </xdr:nvSpPr>
      <xdr:spPr>
        <a:xfrm>
          <a:off x="10528300" y="130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59356</xdr:rowOff>
    </xdr:from>
    <xdr:to>
      <xdr:col>50</xdr:col>
      <xdr:colOff>165100</xdr:colOff>
      <xdr:row>77</xdr:row>
      <xdr:rowOff>160956</xdr:rowOff>
    </xdr:to>
    <xdr:sp macro="" textlink="">
      <xdr:nvSpPr>
        <xdr:cNvPr id="423" name="楕円 422"/>
        <xdr:cNvSpPr/>
      </xdr:nvSpPr>
      <xdr:spPr>
        <a:xfrm>
          <a:off x="9588500" y="132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6033</xdr:rowOff>
    </xdr:from>
    <xdr:ext cx="534377" cy="259045"/>
    <xdr:sp macro="" textlink="">
      <xdr:nvSpPr>
        <xdr:cNvPr id="424" name="テキスト ボックス 423"/>
        <xdr:cNvSpPr txBox="1"/>
      </xdr:nvSpPr>
      <xdr:spPr>
        <a:xfrm>
          <a:off x="9372111" y="1303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123099</xdr:rowOff>
    </xdr:from>
    <xdr:to>
      <xdr:col>46</xdr:col>
      <xdr:colOff>38100</xdr:colOff>
      <xdr:row>76</xdr:row>
      <xdr:rowOff>53249</xdr:rowOff>
    </xdr:to>
    <xdr:sp macro="" textlink="">
      <xdr:nvSpPr>
        <xdr:cNvPr id="425" name="楕円 424"/>
        <xdr:cNvSpPr/>
      </xdr:nvSpPr>
      <xdr:spPr>
        <a:xfrm>
          <a:off x="8699500" y="129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69776</xdr:rowOff>
    </xdr:from>
    <xdr:ext cx="599010" cy="259045"/>
    <xdr:sp macro="" textlink="">
      <xdr:nvSpPr>
        <xdr:cNvPr id="426" name="テキスト ボックス 425"/>
        <xdr:cNvSpPr txBox="1"/>
      </xdr:nvSpPr>
      <xdr:spPr>
        <a:xfrm>
          <a:off x="8450795" y="127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31562</xdr:rowOff>
    </xdr:from>
    <xdr:to>
      <xdr:col>41</xdr:col>
      <xdr:colOff>101600</xdr:colOff>
      <xdr:row>77</xdr:row>
      <xdr:rowOff>133162</xdr:rowOff>
    </xdr:to>
    <xdr:sp macro="" textlink="">
      <xdr:nvSpPr>
        <xdr:cNvPr id="427" name="楕円 426"/>
        <xdr:cNvSpPr/>
      </xdr:nvSpPr>
      <xdr:spPr>
        <a:xfrm>
          <a:off x="7810500" y="132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149689</xdr:rowOff>
    </xdr:from>
    <xdr:ext cx="599010" cy="259045"/>
    <xdr:sp macro="" textlink="">
      <xdr:nvSpPr>
        <xdr:cNvPr id="428" name="テキスト ボックス 427"/>
        <xdr:cNvSpPr txBox="1"/>
      </xdr:nvSpPr>
      <xdr:spPr>
        <a:xfrm>
          <a:off x="7561795" y="1300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35040</xdr:rowOff>
    </xdr:from>
    <xdr:to>
      <xdr:col>36</xdr:col>
      <xdr:colOff>165100</xdr:colOff>
      <xdr:row>78</xdr:row>
      <xdr:rowOff>136640</xdr:rowOff>
    </xdr:to>
    <xdr:sp macro="" textlink="">
      <xdr:nvSpPr>
        <xdr:cNvPr id="429" name="楕円 428"/>
        <xdr:cNvSpPr/>
      </xdr:nvSpPr>
      <xdr:spPr>
        <a:xfrm>
          <a:off x="6921500" y="134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153167</xdr:rowOff>
    </xdr:from>
    <xdr:ext cx="534377" cy="259045"/>
    <xdr:sp macro="" textlink="">
      <xdr:nvSpPr>
        <xdr:cNvPr id="430" name="テキスト ボックス 429"/>
        <xdr:cNvSpPr txBox="1"/>
      </xdr:nvSpPr>
      <xdr:spPr>
        <a:xfrm>
          <a:off x="6705111" y="131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137561</xdr:rowOff>
    </xdr:from>
    <xdr:to>
      <xdr:col>55</xdr:col>
      <xdr:colOff>0</xdr:colOff>
      <xdr:row>97</xdr:row>
      <xdr:rowOff>53904</xdr:rowOff>
    </xdr:to>
    <xdr:cxnSp macro="">
      <xdr:nvCxnSpPr>
        <xdr:cNvPr id="455" name="直線コネクタ 454"/>
        <xdr:cNvCxnSpPr/>
      </xdr:nvCxnSpPr>
      <xdr:spPr>
        <a:xfrm>
          <a:off x="9639300" y="16596761"/>
          <a:ext cx="838200" cy="8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137561</xdr:rowOff>
    </xdr:from>
    <xdr:to>
      <xdr:col>50</xdr:col>
      <xdr:colOff>114300</xdr:colOff>
      <xdr:row>97</xdr:row>
      <xdr:rowOff>32545</xdr:rowOff>
    </xdr:to>
    <xdr:cxnSp macro="">
      <xdr:nvCxnSpPr>
        <xdr:cNvPr id="458" name="直線コネクタ 457"/>
        <xdr:cNvCxnSpPr/>
      </xdr:nvCxnSpPr>
      <xdr:spPr>
        <a:xfrm flipV="1">
          <a:off x="8750300" y="16596761"/>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32545</xdr:rowOff>
    </xdr:from>
    <xdr:to>
      <xdr:col>45</xdr:col>
      <xdr:colOff>177800</xdr:colOff>
      <xdr:row>97</xdr:row>
      <xdr:rowOff>88221</xdr:rowOff>
    </xdr:to>
    <xdr:cxnSp macro="">
      <xdr:nvCxnSpPr>
        <xdr:cNvPr id="461" name="直線コネクタ 460"/>
        <xdr:cNvCxnSpPr/>
      </xdr:nvCxnSpPr>
      <xdr:spPr>
        <a:xfrm flipV="1">
          <a:off x="7861300" y="16663195"/>
          <a:ext cx="889000" cy="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88221</xdr:rowOff>
    </xdr:from>
    <xdr:to>
      <xdr:col>41</xdr:col>
      <xdr:colOff>50800</xdr:colOff>
      <xdr:row>97</xdr:row>
      <xdr:rowOff>144676</xdr:rowOff>
    </xdr:to>
    <xdr:cxnSp macro="">
      <xdr:nvCxnSpPr>
        <xdr:cNvPr id="464" name="直線コネクタ 463"/>
        <xdr:cNvCxnSpPr/>
      </xdr:nvCxnSpPr>
      <xdr:spPr>
        <a:xfrm flipV="1">
          <a:off x="6972300" y="16718871"/>
          <a:ext cx="889000" cy="5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153632</xdr:rowOff>
    </xdr:from>
    <xdr:ext cx="599010" cy="259045"/>
    <xdr:sp macro="" textlink="">
      <xdr:nvSpPr>
        <xdr:cNvPr id="466" name="テキスト ボックス 465"/>
        <xdr:cNvSpPr txBox="1"/>
      </xdr:nvSpPr>
      <xdr:spPr>
        <a:xfrm>
          <a:off x="7561795" y="1678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111142</xdr:rowOff>
    </xdr:from>
    <xdr:to>
      <xdr:col>36</xdr:col>
      <xdr:colOff>165100</xdr:colOff>
      <xdr:row>98</xdr:row>
      <xdr:rowOff>41292</xdr:rowOff>
    </xdr:to>
    <xdr:sp macro="" textlink="">
      <xdr:nvSpPr>
        <xdr:cNvPr id="467" name="フローチャート: 判断 466"/>
        <xdr:cNvSpPr/>
      </xdr:nvSpPr>
      <xdr:spPr>
        <a:xfrm>
          <a:off x="6921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32419</xdr:rowOff>
    </xdr:from>
    <xdr:ext cx="534377" cy="259045"/>
    <xdr:sp macro="" textlink="">
      <xdr:nvSpPr>
        <xdr:cNvPr id="468" name="テキスト ボックス 467"/>
        <xdr:cNvSpPr txBox="1"/>
      </xdr:nvSpPr>
      <xdr:spPr>
        <a:xfrm>
          <a:off x="6705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3104</xdr:rowOff>
    </xdr:from>
    <xdr:to>
      <xdr:col>55</xdr:col>
      <xdr:colOff>50800</xdr:colOff>
      <xdr:row>97</xdr:row>
      <xdr:rowOff>104704</xdr:rowOff>
    </xdr:to>
    <xdr:sp macro="" textlink="">
      <xdr:nvSpPr>
        <xdr:cNvPr id="474" name="楕円 473"/>
        <xdr:cNvSpPr/>
      </xdr:nvSpPr>
      <xdr:spPr>
        <a:xfrm>
          <a:off x="10426700" y="166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133931</xdr:rowOff>
    </xdr:from>
    <xdr:ext cx="599010" cy="259045"/>
    <xdr:sp macro="" textlink="">
      <xdr:nvSpPr>
        <xdr:cNvPr id="475" name="土木費該当値テキスト"/>
        <xdr:cNvSpPr txBox="1"/>
      </xdr:nvSpPr>
      <xdr:spPr>
        <a:xfrm>
          <a:off x="10528300" y="1642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86761</xdr:rowOff>
    </xdr:from>
    <xdr:to>
      <xdr:col>50</xdr:col>
      <xdr:colOff>165100</xdr:colOff>
      <xdr:row>97</xdr:row>
      <xdr:rowOff>16911</xdr:rowOff>
    </xdr:to>
    <xdr:sp macro="" textlink="">
      <xdr:nvSpPr>
        <xdr:cNvPr id="476" name="楕円 475"/>
        <xdr:cNvSpPr/>
      </xdr:nvSpPr>
      <xdr:spPr>
        <a:xfrm>
          <a:off x="9588500" y="16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33438</xdr:rowOff>
    </xdr:from>
    <xdr:ext cx="599010" cy="259045"/>
    <xdr:sp macro="" textlink="">
      <xdr:nvSpPr>
        <xdr:cNvPr id="477" name="テキスト ボックス 476"/>
        <xdr:cNvSpPr txBox="1"/>
      </xdr:nvSpPr>
      <xdr:spPr>
        <a:xfrm>
          <a:off x="9339795" y="1632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153195</xdr:rowOff>
    </xdr:from>
    <xdr:to>
      <xdr:col>46</xdr:col>
      <xdr:colOff>38100</xdr:colOff>
      <xdr:row>97</xdr:row>
      <xdr:rowOff>83345</xdr:rowOff>
    </xdr:to>
    <xdr:sp macro="" textlink="">
      <xdr:nvSpPr>
        <xdr:cNvPr id="478" name="楕円 477"/>
        <xdr:cNvSpPr/>
      </xdr:nvSpPr>
      <xdr:spPr>
        <a:xfrm>
          <a:off x="8699500" y="166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99872</xdr:rowOff>
    </xdr:from>
    <xdr:ext cx="599010" cy="259045"/>
    <xdr:sp macro="" textlink="">
      <xdr:nvSpPr>
        <xdr:cNvPr id="479" name="テキスト ボックス 478"/>
        <xdr:cNvSpPr txBox="1"/>
      </xdr:nvSpPr>
      <xdr:spPr>
        <a:xfrm>
          <a:off x="8450795" y="1638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37421</xdr:rowOff>
    </xdr:from>
    <xdr:to>
      <xdr:col>41</xdr:col>
      <xdr:colOff>101600</xdr:colOff>
      <xdr:row>97</xdr:row>
      <xdr:rowOff>139021</xdr:rowOff>
    </xdr:to>
    <xdr:sp macro="" textlink="">
      <xdr:nvSpPr>
        <xdr:cNvPr id="480" name="楕円 479"/>
        <xdr:cNvSpPr/>
      </xdr:nvSpPr>
      <xdr:spPr>
        <a:xfrm>
          <a:off x="7810500" y="166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155548</xdr:rowOff>
    </xdr:from>
    <xdr:ext cx="599010" cy="259045"/>
    <xdr:sp macro="" textlink="">
      <xdr:nvSpPr>
        <xdr:cNvPr id="481" name="テキスト ボックス 480"/>
        <xdr:cNvSpPr txBox="1"/>
      </xdr:nvSpPr>
      <xdr:spPr>
        <a:xfrm>
          <a:off x="7561795" y="1644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93876</xdr:rowOff>
    </xdr:from>
    <xdr:to>
      <xdr:col>36</xdr:col>
      <xdr:colOff>165100</xdr:colOff>
      <xdr:row>98</xdr:row>
      <xdr:rowOff>24026</xdr:rowOff>
    </xdr:to>
    <xdr:sp macro="" textlink="">
      <xdr:nvSpPr>
        <xdr:cNvPr id="482" name="楕円 481"/>
        <xdr:cNvSpPr/>
      </xdr:nvSpPr>
      <xdr:spPr>
        <a:xfrm>
          <a:off x="6921500" y="167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40553</xdr:rowOff>
    </xdr:from>
    <xdr:ext cx="534377" cy="259045"/>
    <xdr:sp macro="" textlink="">
      <xdr:nvSpPr>
        <xdr:cNvPr id="483" name="テキスト ボックス 482"/>
        <xdr:cNvSpPr txBox="1"/>
      </xdr:nvSpPr>
      <xdr:spPr>
        <a:xfrm>
          <a:off x="6705111" y="1649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89526</xdr:rowOff>
    </xdr:from>
    <xdr:to>
      <xdr:col>85</xdr:col>
      <xdr:colOff>127000</xdr:colOff>
      <xdr:row>38</xdr:row>
      <xdr:rowOff>89992</xdr:rowOff>
    </xdr:to>
    <xdr:cxnSp macro="">
      <xdr:nvCxnSpPr>
        <xdr:cNvPr id="514" name="直線コネクタ 513"/>
        <xdr:cNvCxnSpPr/>
      </xdr:nvCxnSpPr>
      <xdr:spPr>
        <a:xfrm flipV="1">
          <a:off x="15481300" y="6604626"/>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34188</xdr:rowOff>
    </xdr:from>
    <xdr:to>
      <xdr:col>81</xdr:col>
      <xdr:colOff>50800</xdr:colOff>
      <xdr:row>38</xdr:row>
      <xdr:rowOff>89992</xdr:rowOff>
    </xdr:to>
    <xdr:cxnSp macro="">
      <xdr:nvCxnSpPr>
        <xdr:cNvPr id="517" name="直線コネクタ 516"/>
        <xdr:cNvCxnSpPr/>
      </xdr:nvCxnSpPr>
      <xdr:spPr>
        <a:xfrm>
          <a:off x="14592300" y="6549288"/>
          <a:ext cx="8890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34188</xdr:rowOff>
    </xdr:from>
    <xdr:to>
      <xdr:col>76</xdr:col>
      <xdr:colOff>114300</xdr:colOff>
      <xdr:row>38</xdr:row>
      <xdr:rowOff>136614</xdr:rowOff>
    </xdr:to>
    <xdr:cxnSp macro="">
      <xdr:nvCxnSpPr>
        <xdr:cNvPr id="520" name="直線コネクタ 519"/>
        <xdr:cNvCxnSpPr/>
      </xdr:nvCxnSpPr>
      <xdr:spPr>
        <a:xfrm flipV="1">
          <a:off x="13703300" y="6549288"/>
          <a:ext cx="889000" cy="1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118904</xdr:rowOff>
    </xdr:from>
    <xdr:to>
      <xdr:col>71</xdr:col>
      <xdr:colOff>177800</xdr:colOff>
      <xdr:row>38</xdr:row>
      <xdr:rowOff>136614</xdr:rowOff>
    </xdr:to>
    <xdr:cxnSp macro="">
      <xdr:nvCxnSpPr>
        <xdr:cNvPr id="523" name="直線コネクタ 522"/>
        <xdr:cNvCxnSpPr/>
      </xdr:nvCxnSpPr>
      <xdr:spPr>
        <a:xfrm>
          <a:off x="12814300" y="6634004"/>
          <a:ext cx="8890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5" name="テキスト ボックス 524"/>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141847</xdr:rowOff>
    </xdr:from>
    <xdr:to>
      <xdr:col>67</xdr:col>
      <xdr:colOff>101600</xdr:colOff>
      <xdr:row>39</xdr:row>
      <xdr:rowOff>71997</xdr:rowOff>
    </xdr:to>
    <xdr:sp macro="" textlink="">
      <xdr:nvSpPr>
        <xdr:cNvPr id="526" name="フローチャート: 判断 525"/>
        <xdr:cNvSpPr/>
      </xdr:nvSpPr>
      <xdr:spPr>
        <a:xfrm>
          <a:off x="12763500" y="665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63124</xdr:rowOff>
    </xdr:from>
    <xdr:ext cx="534377" cy="259045"/>
    <xdr:sp macro="" textlink="">
      <xdr:nvSpPr>
        <xdr:cNvPr id="527" name="テキスト ボックス 526"/>
        <xdr:cNvSpPr txBox="1"/>
      </xdr:nvSpPr>
      <xdr:spPr>
        <a:xfrm>
          <a:off x="12547111" y="67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38726</xdr:rowOff>
    </xdr:from>
    <xdr:to>
      <xdr:col>85</xdr:col>
      <xdr:colOff>177800</xdr:colOff>
      <xdr:row>38</xdr:row>
      <xdr:rowOff>140326</xdr:rowOff>
    </xdr:to>
    <xdr:sp macro="" textlink="">
      <xdr:nvSpPr>
        <xdr:cNvPr id="533" name="楕円 532"/>
        <xdr:cNvSpPr/>
      </xdr:nvSpPr>
      <xdr:spPr>
        <a:xfrm>
          <a:off x="16268700" y="65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61603</xdr:rowOff>
    </xdr:from>
    <xdr:ext cx="534377" cy="259045"/>
    <xdr:sp macro="" textlink="">
      <xdr:nvSpPr>
        <xdr:cNvPr id="534" name="消防費該当値テキスト"/>
        <xdr:cNvSpPr txBox="1"/>
      </xdr:nvSpPr>
      <xdr:spPr>
        <a:xfrm>
          <a:off x="16370300" y="64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39192</xdr:rowOff>
    </xdr:from>
    <xdr:to>
      <xdr:col>81</xdr:col>
      <xdr:colOff>101600</xdr:colOff>
      <xdr:row>38</xdr:row>
      <xdr:rowOff>140792</xdr:rowOff>
    </xdr:to>
    <xdr:sp macro="" textlink="">
      <xdr:nvSpPr>
        <xdr:cNvPr id="535" name="楕円 534"/>
        <xdr:cNvSpPr/>
      </xdr:nvSpPr>
      <xdr:spPr>
        <a:xfrm>
          <a:off x="15430500" y="65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157320</xdr:rowOff>
    </xdr:from>
    <xdr:ext cx="534377" cy="259045"/>
    <xdr:sp macro="" textlink="">
      <xdr:nvSpPr>
        <xdr:cNvPr id="536" name="テキスト ボックス 535"/>
        <xdr:cNvSpPr txBox="1"/>
      </xdr:nvSpPr>
      <xdr:spPr>
        <a:xfrm>
          <a:off x="15214111" y="63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154838</xdr:rowOff>
    </xdr:from>
    <xdr:to>
      <xdr:col>76</xdr:col>
      <xdr:colOff>165100</xdr:colOff>
      <xdr:row>38</xdr:row>
      <xdr:rowOff>84989</xdr:rowOff>
    </xdr:to>
    <xdr:sp macro="" textlink="">
      <xdr:nvSpPr>
        <xdr:cNvPr id="537" name="楕円 536"/>
        <xdr:cNvSpPr/>
      </xdr:nvSpPr>
      <xdr:spPr>
        <a:xfrm>
          <a:off x="14541500" y="6498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101515</xdr:rowOff>
    </xdr:from>
    <xdr:ext cx="534377" cy="259045"/>
    <xdr:sp macro="" textlink="">
      <xdr:nvSpPr>
        <xdr:cNvPr id="538" name="テキスト ボックス 537"/>
        <xdr:cNvSpPr txBox="1"/>
      </xdr:nvSpPr>
      <xdr:spPr>
        <a:xfrm>
          <a:off x="14325111" y="62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85814</xdr:rowOff>
    </xdr:from>
    <xdr:to>
      <xdr:col>72</xdr:col>
      <xdr:colOff>38100</xdr:colOff>
      <xdr:row>39</xdr:row>
      <xdr:rowOff>15964</xdr:rowOff>
    </xdr:to>
    <xdr:sp macro="" textlink="">
      <xdr:nvSpPr>
        <xdr:cNvPr id="539" name="楕円 538"/>
        <xdr:cNvSpPr/>
      </xdr:nvSpPr>
      <xdr:spPr>
        <a:xfrm>
          <a:off x="136525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7091</xdr:rowOff>
    </xdr:from>
    <xdr:ext cx="534377" cy="259045"/>
    <xdr:sp macro="" textlink="">
      <xdr:nvSpPr>
        <xdr:cNvPr id="540" name="テキスト ボックス 539"/>
        <xdr:cNvSpPr txBox="1"/>
      </xdr:nvSpPr>
      <xdr:spPr>
        <a:xfrm>
          <a:off x="13436111" y="66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68104</xdr:rowOff>
    </xdr:from>
    <xdr:to>
      <xdr:col>67</xdr:col>
      <xdr:colOff>101600</xdr:colOff>
      <xdr:row>38</xdr:row>
      <xdr:rowOff>169704</xdr:rowOff>
    </xdr:to>
    <xdr:sp macro="" textlink="">
      <xdr:nvSpPr>
        <xdr:cNvPr id="541" name="楕円 540"/>
        <xdr:cNvSpPr/>
      </xdr:nvSpPr>
      <xdr:spPr>
        <a:xfrm>
          <a:off x="12763500" y="65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14781</xdr:rowOff>
    </xdr:from>
    <xdr:ext cx="534377" cy="259045"/>
    <xdr:sp macro="" textlink="">
      <xdr:nvSpPr>
        <xdr:cNvPr id="542" name="テキスト ボックス 541"/>
        <xdr:cNvSpPr txBox="1"/>
      </xdr:nvSpPr>
      <xdr:spPr>
        <a:xfrm>
          <a:off x="12547111" y="63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82879</xdr:rowOff>
    </xdr:from>
    <xdr:to>
      <xdr:col>85</xdr:col>
      <xdr:colOff>127000</xdr:colOff>
      <xdr:row>57</xdr:row>
      <xdr:rowOff>93564</xdr:rowOff>
    </xdr:to>
    <xdr:cxnSp macro="">
      <xdr:nvCxnSpPr>
        <xdr:cNvPr id="569" name="直線コネクタ 568"/>
        <xdr:cNvCxnSpPr/>
      </xdr:nvCxnSpPr>
      <xdr:spPr>
        <a:xfrm>
          <a:off x="15481300" y="9855529"/>
          <a:ext cx="8382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82879</xdr:rowOff>
    </xdr:from>
    <xdr:to>
      <xdr:col>81</xdr:col>
      <xdr:colOff>50800</xdr:colOff>
      <xdr:row>58</xdr:row>
      <xdr:rowOff>32758</xdr:rowOff>
    </xdr:to>
    <xdr:cxnSp macro="">
      <xdr:nvCxnSpPr>
        <xdr:cNvPr id="572" name="直線コネクタ 571"/>
        <xdr:cNvCxnSpPr/>
      </xdr:nvCxnSpPr>
      <xdr:spPr>
        <a:xfrm flipV="1">
          <a:off x="14592300" y="9855529"/>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32758</xdr:rowOff>
    </xdr:from>
    <xdr:to>
      <xdr:col>76</xdr:col>
      <xdr:colOff>114300</xdr:colOff>
      <xdr:row>58</xdr:row>
      <xdr:rowOff>51712</xdr:rowOff>
    </xdr:to>
    <xdr:cxnSp macro="">
      <xdr:nvCxnSpPr>
        <xdr:cNvPr id="575" name="直線コネクタ 574"/>
        <xdr:cNvCxnSpPr/>
      </xdr:nvCxnSpPr>
      <xdr:spPr>
        <a:xfrm flipV="1">
          <a:off x="13703300" y="9976858"/>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51712</xdr:rowOff>
    </xdr:from>
    <xdr:to>
      <xdr:col>71</xdr:col>
      <xdr:colOff>177800</xdr:colOff>
      <xdr:row>58</xdr:row>
      <xdr:rowOff>69867</xdr:rowOff>
    </xdr:to>
    <xdr:cxnSp macro="">
      <xdr:nvCxnSpPr>
        <xdr:cNvPr id="578" name="直線コネクタ 577"/>
        <xdr:cNvCxnSpPr/>
      </xdr:nvCxnSpPr>
      <xdr:spPr>
        <a:xfrm flipV="1">
          <a:off x="12814300" y="999581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0" name="テキスト ボックス 579"/>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123976</xdr:rowOff>
    </xdr:from>
    <xdr:to>
      <xdr:col>67</xdr:col>
      <xdr:colOff>101600</xdr:colOff>
      <xdr:row>58</xdr:row>
      <xdr:rowOff>54126</xdr:rowOff>
    </xdr:to>
    <xdr:sp macro="" textlink="">
      <xdr:nvSpPr>
        <xdr:cNvPr id="581" name="フローチャート: 判断 580"/>
        <xdr:cNvSpPr/>
      </xdr:nvSpPr>
      <xdr:spPr>
        <a:xfrm>
          <a:off x="12763500" y="98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70653</xdr:rowOff>
    </xdr:from>
    <xdr:ext cx="534377" cy="259045"/>
    <xdr:sp macro="" textlink="">
      <xdr:nvSpPr>
        <xdr:cNvPr id="582" name="テキスト ボックス 581"/>
        <xdr:cNvSpPr txBox="1"/>
      </xdr:nvSpPr>
      <xdr:spPr>
        <a:xfrm>
          <a:off x="12547111" y="9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42764</xdr:rowOff>
    </xdr:from>
    <xdr:to>
      <xdr:col>85</xdr:col>
      <xdr:colOff>177800</xdr:colOff>
      <xdr:row>57</xdr:row>
      <xdr:rowOff>144364</xdr:rowOff>
    </xdr:to>
    <xdr:sp macro="" textlink="">
      <xdr:nvSpPr>
        <xdr:cNvPr id="588" name="楕円 587"/>
        <xdr:cNvSpPr/>
      </xdr:nvSpPr>
      <xdr:spPr>
        <a:xfrm>
          <a:off x="16268700" y="98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21191</xdr:rowOff>
    </xdr:from>
    <xdr:ext cx="534377" cy="259045"/>
    <xdr:sp macro="" textlink="">
      <xdr:nvSpPr>
        <xdr:cNvPr id="589" name="教育費該当値テキスト"/>
        <xdr:cNvSpPr txBox="1"/>
      </xdr:nvSpPr>
      <xdr:spPr>
        <a:xfrm>
          <a:off x="16370300" y="97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32079</xdr:rowOff>
    </xdr:from>
    <xdr:to>
      <xdr:col>81</xdr:col>
      <xdr:colOff>101600</xdr:colOff>
      <xdr:row>57</xdr:row>
      <xdr:rowOff>133679</xdr:rowOff>
    </xdr:to>
    <xdr:sp macro="" textlink="">
      <xdr:nvSpPr>
        <xdr:cNvPr id="590" name="楕円 589"/>
        <xdr:cNvSpPr/>
      </xdr:nvSpPr>
      <xdr:spPr>
        <a:xfrm>
          <a:off x="15430500" y="98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124806</xdr:rowOff>
    </xdr:from>
    <xdr:ext cx="534377" cy="259045"/>
    <xdr:sp macro="" textlink="">
      <xdr:nvSpPr>
        <xdr:cNvPr id="591" name="テキスト ボックス 590"/>
        <xdr:cNvSpPr txBox="1"/>
      </xdr:nvSpPr>
      <xdr:spPr>
        <a:xfrm>
          <a:off x="15214111" y="98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153408</xdr:rowOff>
    </xdr:from>
    <xdr:to>
      <xdr:col>76</xdr:col>
      <xdr:colOff>165100</xdr:colOff>
      <xdr:row>58</xdr:row>
      <xdr:rowOff>83558</xdr:rowOff>
    </xdr:to>
    <xdr:sp macro="" textlink="">
      <xdr:nvSpPr>
        <xdr:cNvPr id="592" name="楕円 591"/>
        <xdr:cNvSpPr/>
      </xdr:nvSpPr>
      <xdr:spPr>
        <a:xfrm>
          <a:off x="14541500" y="99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74685</xdr:rowOff>
    </xdr:from>
    <xdr:ext cx="534377" cy="259045"/>
    <xdr:sp macro="" textlink="">
      <xdr:nvSpPr>
        <xdr:cNvPr id="593" name="テキスト ボックス 592"/>
        <xdr:cNvSpPr txBox="1"/>
      </xdr:nvSpPr>
      <xdr:spPr>
        <a:xfrm>
          <a:off x="14325111" y="1001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912</xdr:rowOff>
    </xdr:from>
    <xdr:to>
      <xdr:col>72</xdr:col>
      <xdr:colOff>38100</xdr:colOff>
      <xdr:row>58</xdr:row>
      <xdr:rowOff>102512</xdr:rowOff>
    </xdr:to>
    <xdr:sp macro="" textlink="">
      <xdr:nvSpPr>
        <xdr:cNvPr id="594" name="楕円 593"/>
        <xdr:cNvSpPr/>
      </xdr:nvSpPr>
      <xdr:spPr>
        <a:xfrm>
          <a:off x="13652500" y="99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93639</xdr:rowOff>
    </xdr:from>
    <xdr:ext cx="534377" cy="259045"/>
    <xdr:sp macro="" textlink="">
      <xdr:nvSpPr>
        <xdr:cNvPr id="595" name="テキスト ボックス 594"/>
        <xdr:cNvSpPr txBox="1"/>
      </xdr:nvSpPr>
      <xdr:spPr>
        <a:xfrm>
          <a:off x="13436111" y="100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19067</xdr:rowOff>
    </xdr:from>
    <xdr:to>
      <xdr:col>67</xdr:col>
      <xdr:colOff>101600</xdr:colOff>
      <xdr:row>58</xdr:row>
      <xdr:rowOff>120667</xdr:rowOff>
    </xdr:to>
    <xdr:sp macro="" textlink="">
      <xdr:nvSpPr>
        <xdr:cNvPr id="596" name="楕円 595"/>
        <xdr:cNvSpPr/>
      </xdr:nvSpPr>
      <xdr:spPr>
        <a:xfrm>
          <a:off x="12763500" y="99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111794</xdr:rowOff>
    </xdr:from>
    <xdr:ext cx="534377" cy="259045"/>
    <xdr:sp macro="" textlink="">
      <xdr:nvSpPr>
        <xdr:cNvPr id="597" name="テキスト ボックス 596"/>
        <xdr:cNvSpPr txBox="1"/>
      </xdr:nvSpPr>
      <xdr:spPr>
        <a:xfrm>
          <a:off x="12547111" y="100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28764</xdr:rowOff>
    </xdr:from>
    <xdr:to>
      <xdr:col>85</xdr:col>
      <xdr:colOff>127000</xdr:colOff>
      <xdr:row>78</xdr:row>
      <xdr:rowOff>93737</xdr:rowOff>
    </xdr:to>
    <xdr:cxnSp macro="">
      <xdr:nvCxnSpPr>
        <xdr:cNvPr id="626" name="直線コネクタ 625"/>
        <xdr:cNvCxnSpPr/>
      </xdr:nvCxnSpPr>
      <xdr:spPr>
        <a:xfrm>
          <a:off x="15481300" y="13401864"/>
          <a:ext cx="8382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41094</xdr:rowOff>
    </xdr:from>
    <xdr:to>
      <xdr:col>81</xdr:col>
      <xdr:colOff>50800</xdr:colOff>
      <xdr:row>78</xdr:row>
      <xdr:rowOff>28764</xdr:rowOff>
    </xdr:to>
    <xdr:cxnSp macro="">
      <xdr:nvCxnSpPr>
        <xdr:cNvPr id="629" name="直線コネクタ 628"/>
        <xdr:cNvCxnSpPr/>
      </xdr:nvCxnSpPr>
      <xdr:spPr>
        <a:xfrm>
          <a:off x="14592300" y="13242744"/>
          <a:ext cx="889000" cy="1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41094</xdr:rowOff>
    </xdr:from>
    <xdr:to>
      <xdr:col>76</xdr:col>
      <xdr:colOff>114300</xdr:colOff>
      <xdr:row>78</xdr:row>
      <xdr:rowOff>134229</xdr:rowOff>
    </xdr:to>
    <xdr:cxnSp macro="">
      <xdr:nvCxnSpPr>
        <xdr:cNvPr id="632" name="直線コネクタ 631"/>
        <xdr:cNvCxnSpPr/>
      </xdr:nvCxnSpPr>
      <xdr:spPr>
        <a:xfrm flipV="1">
          <a:off x="13703300" y="13242744"/>
          <a:ext cx="889000" cy="2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134229</xdr:rowOff>
    </xdr:from>
    <xdr:to>
      <xdr:col>71</xdr:col>
      <xdr:colOff>177800</xdr:colOff>
      <xdr:row>78</xdr:row>
      <xdr:rowOff>158373</xdr:rowOff>
    </xdr:to>
    <xdr:cxnSp macro="">
      <xdr:nvCxnSpPr>
        <xdr:cNvPr id="635" name="直線コネクタ 634"/>
        <xdr:cNvCxnSpPr/>
      </xdr:nvCxnSpPr>
      <xdr:spPr>
        <a:xfrm flipV="1">
          <a:off x="12814300" y="13507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22068</xdr:rowOff>
    </xdr:from>
    <xdr:ext cx="534377" cy="259045"/>
    <xdr:sp macro="" textlink="">
      <xdr:nvSpPr>
        <xdr:cNvPr id="637" name="テキスト ボックス 636"/>
        <xdr:cNvSpPr txBox="1"/>
      </xdr:nvSpPr>
      <xdr:spPr>
        <a:xfrm>
          <a:off x="13436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8" name="フローチャート: 判断 637"/>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72928</xdr:rowOff>
    </xdr:from>
    <xdr:ext cx="469744" cy="259045"/>
    <xdr:sp macro="" textlink="">
      <xdr:nvSpPr>
        <xdr:cNvPr id="639" name="テキスト ボックス 638"/>
        <xdr:cNvSpPr txBox="1"/>
      </xdr:nvSpPr>
      <xdr:spPr>
        <a:xfrm>
          <a:off x="12579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42937</xdr:rowOff>
    </xdr:from>
    <xdr:to>
      <xdr:col>85</xdr:col>
      <xdr:colOff>177800</xdr:colOff>
      <xdr:row>78</xdr:row>
      <xdr:rowOff>144537</xdr:rowOff>
    </xdr:to>
    <xdr:sp macro="" textlink="">
      <xdr:nvSpPr>
        <xdr:cNvPr id="645" name="楕円 644"/>
        <xdr:cNvSpPr/>
      </xdr:nvSpPr>
      <xdr:spPr>
        <a:xfrm>
          <a:off x="16268700" y="134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2314</xdr:rowOff>
    </xdr:from>
    <xdr:ext cx="534377" cy="259045"/>
    <xdr:sp macro="" textlink="">
      <xdr:nvSpPr>
        <xdr:cNvPr id="646" name="災害復旧費該当値テキスト"/>
        <xdr:cNvSpPr txBox="1"/>
      </xdr:nvSpPr>
      <xdr:spPr>
        <a:xfrm>
          <a:off x="16370300" y="132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149414</xdr:rowOff>
    </xdr:from>
    <xdr:to>
      <xdr:col>81</xdr:col>
      <xdr:colOff>101600</xdr:colOff>
      <xdr:row>78</xdr:row>
      <xdr:rowOff>79564</xdr:rowOff>
    </xdr:to>
    <xdr:sp macro="" textlink="">
      <xdr:nvSpPr>
        <xdr:cNvPr id="647" name="楕円 646"/>
        <xdr:cNvSpPr/>
      </xdr:nvSpPr>
      <xdr:spPr>
        <a:xfrm>
          <a:off x="15430500" y="133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96091</xdr:rowOff>
    </xdr:from>
    <xdr:ext cx="534377" cy="259045"/>
    <xdr:sp macro="" textlink="">
      <xdr:nvSpPr>
        <xdr:cNvPr id="648" name="テキスト ボックス 647"/>
        <xdr:cNvSpPr txBox="1"/>
      </xdr:nvSpPr>
      <xdr:spPr>
        <a:xfrm>
          <a:off x="15214111" y="131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161744</xdr:rowOff>
    </xdr:from>
    <xdr:to>
      <xdr:col>76</xdr:col>
      <xdr:colOff>165100</xdr:colOff>
      <xdr:row>77</xdr:row>
      <xdr:rowOff>91894</xdr:rowOff>
    </xdr:to>
    <xdr:sp macro="" textlink="">
      <xdr:nvSpPr>
        <xdr:cNvPr id="649" name="楕円 648"/>
        <xdr:cNvSpPr/>
      </xdr:nvSpPr>
      <xdr:spPr>
        <a:xfrm>
          <a:off x="14541500" y="131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108421</xdr:rowOff>
    </xdr:from>
    <xdr:ext cx="534377" cy="259045"/>
    <xdr:sp macro="" textlink="">
      <xdr:nvSpPr>
        <xdr:cNvPr id="650" name="テキスト ボックス 649"/>
        <xdr:cNvSpPr txBox="1"/>
      </xdr:nvSpPr>
      <xdr:spPr>
        <a:xfrm>
          <a:off x="14325111" y="129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83429</xdr:rowOff>
    </xdr:from>
    <xdr:to>
      <xdr:col>72</xdr:col>
      <xdr:colOff>38100</xdr:colOff>
      <xdr:row>79</xdr:row>
      <xdr:rowOff>13579</xdr:rowOff>
    </xdr:to>
    <xdr:sp macro="" textlink="">
      <xdr:nvSpPr>
        <xdr:cNvPr id="651" name="楕円 650"/>
        <xdr:cNvSpPr/>
      </xdr:nvSpPr>
      <xdr:spPr>
        <a:xfrm>
          <a:off x="13652500" y="134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30106</xdr:rowOff>
    </xdr:from>
    <xdr:ext cx="534377" cy="259045"/>
    <xdr:sp macro="" textlink="">
      <xdr:nvSpPr>
        <xdr:cNvPr id="652" name="テキスト ボックス 651"/>
        <xdr:cNvSpPr txBox="1"/>
      </xdr:nvSpPr>
      <xdr:spPr>
        <a:xfrm>
          <a:off x="13436111" y="132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107573</xdr:rowOff>
    </xdr:from>
    <xdr:to>
      <xdr:col>67</xdr:col>
      <xdr:colOff>101600</xdr:colOff>
      <xdr:row>79</xdr:row>
      <xdr:rowOff>37723</xdr:rowOff>
    </xdr:to>
    <xdr:sp macro="" textlink="">
      <xdr:nvSpPr>
        <xdr:cNvPr id="653" name="楕円 652"/>
        <xdr:cNvSpPr/>
      </xdr:nvSpPr>
      <xdr:spPr>
        <a:xfrm>
          <a:off x="12763500" y="134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54250</xdr:rowOff>
    </xdr:from>
    <xdr:ext cx="534377" cy="259045"/>
    <xdr:sp macro="" textlink="">
      <xdr:nvSpPr>
        <xdr:cNvPr id="654" name="テキスト ボックス 653"/>
        <xdr:cNvSpPr txBox="1"/>
      </xdr:nvSpPr>
      <xdr:spPr>
        <a:xfrm>
          <a:off x="12547111" y="132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18154</xdr:rowOff>
    </xdr:from>
    <xdr:to>
      <xdr:col>85</xdr:col>
      <xdr:colOff>127000</xdr:colOff>
      <xdr:row>99</xdr:row>
      <xdr:rowOff>25074</xdr:rowOff>
    </xdr:to>
    <xdr:cxnSp macro="">
      <xdr:nvCxnSpPr>
        <xdr:cNvPr id="683" name="直線コネクタ 682"/>
        <xdr:cNvCxnSpPr/>
      </xdr:nvCxnSpPr>
      <xdr:spPr>
        <a:xfrm>
          <a:off x="15481300" y="16991704"/>
          <a:ext cx="8382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12198</xdr:rowOff>
    </xdr:from>
    <xdr:to>
      <xdr:col>81</xdr:col>
      <xdr:colOff>50800</xdr:colOff>
      <xdr:row>99</xdr:row>
      <xdr:rowOff>18154</xdr:rowOff>
    </xdr:to>
    <xdr:cxnSp macro="">
      <xdr:nvCxnSpPr>
        <xdr:cNvPr id="686" name="直線コネクタ 685"/>
        <xdr:cNvCxnSpPr/>
      </xdr:nvCxnSpPr>
      <xdr:spPr>
        <a:xfrm>
          <a:off x="14592300" y="16985748"/>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9516</xdr:rowOff>
    </xdr:from>
    <xdr:to>
      <xdr:col>76</xdr:col>
      <xdr:colOff>114300</xdr:colOff>
      <xdr:row>99</xdr:row>
      <xdr:rowOff>12198</xdr:rowOff>
    </xdr:to>
    <xdr:cxnSp macro="">
      <xdr:nvCxnSpPr>
        <xdr:cNvPr id="689" name="直線コネクタ 688"/>
        <xdr:cNvCxnSpPr/>
      </xdr:nvCxnSpPr>
      <xdr:spPr>
        <a:xfrm>
          <a:off x="13703300" y="16983066"/>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5325</xdr:rowOff>
    </xdr:from>
    <xdr:to>
      <xdr:col>71</xdr:col>
      <xdr:colOff>177800</xdr:colOff>
      <xdr:row>99</xdr:row>
      <xdr:rowOff>9516</xdr:rowOff>
    </xdr:to>
    <xdr:cxnSp macro="">
      <xdr:nvCxnSpPr>
        <xdr:cNvPr id="692" name="直線コネクタ 691"/>
        <xdr:cNvCxnSpPr/>
      </xdr:nvCxnSpPr>
      <xdr:spPr>
        <a:xfrm>
          <a:off x="12814300" y="1697887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4" name="テキスト ボックス 693"/>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60889</xdr:rowOff>
    </xdr:from>
    <xdr:to>
      <xdr:col>67</xdr:col>
      <xdr:colOff>101600</xdr:colOff>
      <xdr:row>98</xdr:row>
      <xdr:rowOff>162489</xdr:rowOff>
    </xdr:to>
    <xdr:sp macro="" textlink="">
      <xdr:nvSpPr>
        <xdr:cNvPr id="695" name="フローチャート: 判断 694"/>
        <xdr:cNvSpPr/>
      </xdr:nvSpPr>
      <xdr:spPr>
        <a:xfrm>
          <a:off x="12763500" y="168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7566</xdr:rowOff>
    </xdr:from>
    <xdr:ext cx="534377" cy="259045"/>
    <xdr:sp macro="" textlink="">
      <xdr:nvSpPr>
        <xdr:cNvPr id="696" name="テキスト ボックス 695"/>
        <xdr:cNvSpPr txBox="1"/>
      </xdr:nvSpPr>
      <xdr:spPr>
        <a:xfrm>
          <a:off x="12547111" y="1663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145724</xdr:rowOff>
    </xdr:from>
    <xdr:to>
      <xdr:col>85</xdr:col>
      <xdr:colOff>177800</xdr:colOff>
      <xdr:row>99</xdr:row>
      <xdr:rowOff>75874</xdr:rowOff>
    </xdr:to>
    <xdr:sp macro="" textlink="">
      <xdr:nvSpPr>
        <xdr:cNvPr id="702" name="楕円 701"/>
        <xdr:cNvSpPr/>
      </xdr:nvSpPr>
      <xdr:spPr>
        <a:xfrm>
          <a:off x="16268700" y="169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60651</xdr:rowOff>
    </xdr:from>
    <xdr:ext cx="534377" cy="259045"/>
    <xdr:sp macro="" textlink="">
      <xdr:nvSpPr>
        <xdr:cNvPr id="703" name="公債費該当値テキスト"/>
        <xdr:cNvSpPr txBox="1"/>
      </xdr:nvSpPr>
      <xdr:spPr>
        <a:xfrm>
          <a:off x="16370300" y="16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138804</xdr:rowOff>
    </xdr:from>
    <xdr:to>
      <xdr:col>81</xdr:col>
      <xdr:colOff>101600</xdr:colOff>
      <xdr:row>99</xdr:row>
      <xdr:rowOff>68954</xdr:rowOff>
    </xdr:to>
    <xdr:sp macro="" textlink="">
      <xdr:nvSpPr>
        <xdr:cNvPr id="704" name="楕円 703"/>
        <xdr:cNvSpPr/>
      </xdr:nvSpPr>
      <xdr:spPr>
        <a:xfrm>
          <a:off x="15430500" y="169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60081</xdr:rowOff>
    </xdr:from>
    <xdr:ext cx="534377" cy="259045"/>
    <xdr:sp macro="" textlink="">
      <xdr:nvSpPr>
        <xdr:cNvPr id="705" name="テキスト ボックス 704"/>
        <xdr:cNvSpPr txBox="1"/>
      </xdr:nvSpPr>
      <xdr:spPr>
        <a:xfrm>
          <a:off x="15214111" y="1703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132848</xdr:rowOff>
    </xdr:from>
    <xdr:to>
      <xdr:col>76</xdr:col>
      <xdr:colOff>165100</xdr:colOff>
      <xdr:row>99</xdr:row>
      <xdr:rowOff>62998</xdr:rowOff>
    </xdr:to>
    <xdr:sp macro="" textlink="">
      <xdr:nvSpPr>
        <xdr:cNvPr id="706" name="楕円 705"/>
        <xdr:cNvSpPr/>
      </xdr:nvSpPr>
      <xdr:spPr>
        <a:xfrm>
          <a:off x="14541500" y="169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54125</xdr:rowOff>
    </xdr:from>
    <xdr:ext cx="534377" cy="259045"/>
    <xdr:sp macro="" textlink="">
      <xdr:nvSpPr>
        <xdr:cNvPr id="707" name="テキスト ボックス 706"/>
        <xdr:cNvSpPr txBox="1"/>
      </xdr:nvSpPr>
      <xdr:spPr>
        <a:xfrm>
          <a:off x="14325111" y="170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130166</xdr:rowOff>
    </xdr:from>
    <xdr:to>
      <xdr:col>72</xdr:col>
      <xdr:colOff>38100</xdr:colOff>
      <xdr:row>99</xdr:row>
      <xdr:rowOff>60316</xdr:rowOff>
    </xdr:to>
    <xdr:sp macro="" textlink="">
      <xdr:nvSpPr>
        <xdr:cNvPr id="708" name="楕円 707"/>
        <xdr:cNvSpPr/>
      </xdr:nvSpPr>
      <xdr:spPr>
        <a:xfrm>
          <a:off x="13652500" y="169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51443</xdr:rowOff>
    </xdr:from>
    <xdr:ext cx="534377" cy="259045"/>
    <xdr:sp macro="" textlink="">
      <xdr:nvSpPr>
        <xdr:cNvPr id="709" name="テキスト ボックス 708"/>
        <xdr:cNvSpPr txBox="1"/>
      </xdr:nvSpPr>
      <xdr:spPr>
        <a:xfrm>
          <a:off x="13436111" y="170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125975</xdr:rowOff>
    </xdr:from>
    <xdr:to>
      <xdr:col>67</xdr:col>
      <xdr:colOff>101600</xdr:colOff>
      <xdr:row>99</xdr:row>
      <xdr:rowOff>56125</xdr:rowOff>
    </xdr:to>
    <xdr:sp macro="" textlink="">
      <xdr:nvSpPr>
        <xdr:cNvPr id="710" name="楕円 709"/>
        <xdr:cNvSpPr/>
      </xdr:nvSpPr>
      <xdr:spPr>
        <a:xfrm>
          <a:off x="12763500" y="169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47252</xdr:rowOff>
    </xdr:from>
    <xdr:ext cx="534377" cy="259045"/>
    <xdr:sp macro="" textlink="">
      <xdr:nvSpPr>
        <xdr:cNvPr id="711" name="テキスト ボックス 710"/>
        <xdr:cNvSpPr txBox="1"/>
      </xdr:nvSpPr>
      <xdr:spPr>
        <a:xfrm>
          <a:off x="12547111" y="170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78933</xdr:rowOff>
    </xdr:from>
    <xdr:to>
      <xdr:col>98</xdr:col>
      <xdr:colOff>38100</xdr:colOff>
      <xdr:row>39</xdr:row>
      <xdr:rowOff>9083</xdr:rowOff>
    </xdr:to>
    <xdr:sp macro="" textlink="">
      <xdr:nvSpPr>
        <xdr:cNvPr id="750" name="フローチャート: 判断 749"/>
        <xdr:cNvSpPr/>
      </xdr:nvSpPr>
      <xdr:spPr>
        <a:xfrm>
          <a:off x="18605500" y="65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25610</xdr:rowOff>
    </xdr:from>
    <xdr:ext cx="378565" cy="259045"/>
    <xdr:sp macro="" textlink="">
      <xdr:nvSpPr>
        <xdr:cNvPr id="751" name="テキスト ボックス 750"/>
        <xdr:cNvSpPr txBox="1"/>
      </xdr:nvSpPr>
      <xdr:spPr>
        <a:xfrm>
          <a:off x="18467017" y="636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総務費においては特定廃棄物埋立処分事業地域振興交付金の基金積立</a:t>
          </a:r>
          <a:r>
            <a:rPr kumimoji="1" lang="ja-JP" altLang="en-US" sz="1100">
              <a:solidFill>
                <a:schemeClr val="dk1"/>
              </a:solidFill>
              <a:effectLst/>
              <a:latin typeface="+mn-lt"/>
              <a:ea typeface="+mn-ea"/>
              <a:cs typeface="+mn-cs"/>
            </a:rPr>
            <a:t>分の減少などに</a:t>
          </a:r>
          <a:r>
            <a:rPr kumimoji="1" lang="ja-JP" altLang="ja-JP" sz="1100">
              <a:solidFill>
                <a:schemeClr val="dk1"/>
              </a:solidFill>
              <a:effectLst/>
              <a:latin typeface="+mn-lt"/>
              <a:ea typeface="+mn-ea"/>
              <a:cs typeface="+mn-cs"/>
            </a:rPr>
            <a:t>より、前年度より</a:t>
          </a:r>
          <a:r>
            <a:rPr kumimoji="1" lang="en-US" altLang="ja-JP" sz="1100">
              <a:solidFill>
                <a:schemeClr val="dk1"/>
              </a:solidFill>
              <a:effectLst/>
              <a:latin typeface="+mn-lt"/>
              <a:ea typeface="+mn-ea"/>
              <a:cs typeface="+mn-cs"/>
            </a:rPr>
            <a:t>95,534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410,883</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民生費においては</a:t>
          </a:r>
          <a:r>
            <a:rPr kumimoji="1" lang="ja-JP" altLang="en-US" sz="1100">
              <a:solidFill>
                <a:schemeClr val="dk1"/>
              </a:solidFill>
              <a:effectLst/>
              <a:latin typeface="+mn-lt"/>
              <a:ea typeface="+mn-ea"/>
              <a:cs typeface="+mn-cs"/>
            </a:rPr>
            <a:t>認定こども園施設整備事業費等の増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20,291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27,723</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商工費においては</a:t>
          </a:r>
          <a:r>
            <a:rPr kumimoji="1" lang="ja-JP" altLang="en-US" sz="1100">
              <a:solidFill>
                <a:schemeClr val="dk1"/>
              </a:solidFill>
              <a:effectLst/>
              <a:latin typeface="+mn-lt"/>
              <a:ea typeface="+mn-ea"/>
              <a:cs typeface="+mn-cs"/>
            </a:rPr>
            <a:t>産業団地整備</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12,036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となったが、類似団体平均を</a:t>
          </a:r>
          <a:r>
            <a:rPr kumimoji="1" lang="en-US" altLang="ja-JP" sz="1100">
              <a:solidFill>
                <a:schemeClr val="dk1"/>
              </a:solidFill>
              <a:effectLst/>
              <a:latin typeface="+mn-lt"/>
              <a:ea typeface="+mn-ea"/>
              <a:cs typeface="+mn-cs"/>
            </a:rPr>
            <a:t>49,977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土木費においては、第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期分災害公営住宅整備事業</a:t>
          </a:r>
          <a:r>
            <a:rPr kumimoji="1" lang="ja-JP" altLang="en-US" sz="1100">
              <a:solidFill>
                <a:schemeClr val="dk1"/>
              </a:solidFill>
              <a:effectLst/>
              <a:latin typeface="+mn-lt"/>
              <a:ea typeface="+mn-ea"/>
              <a:cs typeface="+mn-cs"/>
            </a:rPr>
            <a:t>費が完了したことなどにより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153,620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105,737</a:t>
          </a:r>
          <a:r>
            <a:rPr kumimoji="1" lang="ja-JP" altLang="ja-JP" sz="1100">
              <a:solidFill>
                <a:schemeClr val="dk1"/>
              </a:solidFill>
              <a:effectLst/>
              <a:latin typeface="+mn-lt"/>
              <a:ea typeface="+mn-ea"/>
              <a:cs typeface="+mn-cs"/>
            </a:rPr>
            <a:t>円上回った。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消防費においては、</a:t>
          </a:r>
          <a:r>
            <a:rPr kumimoji="1" lang="ja-JP" altLang="en-US" sz="1100">
              <a:solidFill>
                <a:schemeClr val="dk1"/>
              </a:solidFill>
              <a:effectLst/>
              <a:latin typeface="+mn-lt"/>
              <a:ea typeface="+mn-ea"/>
              <a:cs typeface="+mn-cs"/>
            </a:rPr>
            <a:t>防災備蓄倉庫整備事業等の増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類似団体平均については</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円上回った。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災害復旧費においては、体育施設機能回復工事費や保健センター工事費の減により</a:t>
          </a:r>
          <a:r>
            <a:rPr kumimoji="1" lang="en-US" altLang="ja-JP" sz="1100">
              <a:solidFill>
                <a:schemeClr val="dk1"/>
              </a:solidFill>
              <a:effectLst/>
              <a:latin typeface="+mn-lt"/>
              <a:ea typeface="+mn-ea"/>
              <a:cs typeface="+mn-cs"/>
            </a:rPr>
            <a:t>17,053</a:t>
          </a:r>
          <a:r>
            <a:rPr kumimoji="1" lang="ja-JP" altLang="ja-JP" sz="1100">
              <a:solidFill>
                <a:schemeClr val="dk1"/>
              </a:solidFill>
              <a:effectLst/>
              <a:latin typeface="+mn-lt"/>
              <a:ea typeface="+mn-ea"/>
              <a:cs typeface="+mn-cs"/>
            </a:rPr>
            <a:t>円の減となったが類似団体平均を</a:t>
          </a:r>
          <a:r>
            <a:rPr kumimoji="1" lang="en-US" altLang="ja-JP" sz="1100">
              <a:solidFill>
                <a:schemeClr val="dk1"/>
              </a:solidFill>
              <a:effectLst/>
              <a:latin typeface="+mn-lt"/>
              <a:ea typeface="+mn-ea"/>
              <a:cs typeface="+mn-cs"/>
            </a:rPr>
            <a:t>12,879</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133,504</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実質収支額の標準財政規模比については、年度末に東電の財物賠償を収入したことなどから、実質収支額が前年度より</a:t>
          </a:r>
          <a:r>
            <a:rPr kumimoji="1" lang="en-US" altLang="ja-JP" sz="1100" baseline="0">
              <a:solidFill>
                <a:schemeClr val="dk1"/>
              </a:solidFill>
              <a:effectLst/>
              <a:latin typeface="+mn-lt"/>
              <a:ea typeface="+mn-ea"/>
              <a:cs typeface="+mn-cs"/>
            </a:rPr>
            <a:t>3,465,530</a:t>
          </a:r>
          <a:r>
            <a:rPr kumimoji="1" lang="ja-JP" altLang="en-US" sz="1100" baseline="0">
              <a:solidFill>
                <a:schemeClr val="dk1"/>
              </a:solidFill>
              <a:effectLst/>
              <a:latin typeface="+mn-lt"/>
              <a:ea typeface="+mn-ea"/>
              <a:cs typeface="+mn-cs"/>
            </a:rPr>
            <a:t>千円増えたことで前年度より</a:t>
          </a:r>
          <a:r>
            <a:rPr kumimoji="1" lang="en-US" altLang="ja-JP" sz="1100" baseline="0">
              <a:solidFill>
                <a:schemeClr val="dk1"/>
              </a:solidFill>
              <a:effectLst/>
              <a:latin typeface="+mn-lt"/>
              <a:ea typeface="+mn-ea"/>
              <a:cs typeface="+mn-cs"/>
            </a:rPr>
            <a:t>82.76%</a:t>
          </a:r>
          <a:r>
            <a:rPr kumimoji="1" lang="ja-JP" altLang="en-US" sz="1100" baseline="0">
              <a:solidFill>
                <a:schemeClr val="dk1"/>
              </a:solidFill>
              <a:effectLst/>
              <a:latin typeface="+mn-lt"/>
              <a:ea typeface="+mn-ea"/>
              <a:cs typeface="+mn-cs"/>
            </a:rPr>
            <a:t>増加した。</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財政調整基金の標準財政規模比については、</a:t>
          </a:r>
          <a:r>
            <a:rPr kumimoji="1" lang="ja-JP" altLang="ja-JP" sz="1100" baseline="0">
              <a:solidFill>
                <a:schemeClr val="dk1"/>
              </a:solidFill>
              <a:effectLst/>
              <a:latin typeface="+mn-lt"/>
              <a:ea typeface="+mn-ea"/>
              <a:cs typeface="+mn-cs"/>
            </a:rPr>
            <a:t>実質収支の黒字に伴い</a:t>
          </a:r>
          <a:r>
            <a:rPr kumimoji="1" lang="en-US" altLang="ja-JP" sz="1100" baseline="0">
              <a:solidFill>
                <a:schemeClr val="dk1"/>
              </a:solidFill>
              <a:effectLst/>
              <a:latin typeface="+mn-lt"/>
              <a:ea typeface="+mn-ea"/>
              <a:cs typeface="+mn-cs"/>
            </a:rPr>
            <a:t>23.14%</a:t>
          </a:r>
          <a:r>
            <a:rPr kumimoji="1" lang="ja-JP" altLang="ja-JP" sz="1100" baseline="0">
              <a:solidFill>
                <a:schemeClr val="dk1"/>
              </a:solidFill>
              <a:effectLst/>
              <a:latin typeface="+mn-lt"/>
              <a:ea typeface="+mn-ea"/>
              <a:cs typeface="+mn-cs"/>
            </a:rPr>
            <a:t>増加した。</a:t>
          </a:r>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決算剰余金を中心に積み立てるとともに、原発事故に伴う全町避難により、将来的な税収等の一般財源収入が不透明なことから取崩し</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必要最低限にするよう努め</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各会計とも赤字額はなく、今後も厳しい歳入状況や東日本大震災・原子力災害からの復旧・復興といった新たな行政課題への対応を行いながらも、限られた財源の重点的かつ効率的な執行に努め、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861;&#21152;&#20381;&#38972;&#12305;&#36001;&#25919;&#29366;&#27841;&#36039;&#26009;&#38598;&#12398;&#36861;&#21152;&#20998;&#65288;&#20844;&#20250;&#35336;&#20998;&#65289;&#12398;&#12480;&#12454;&#12531;&#12525;&#12540;&#12489;&#12395;&#12388;&#12356;&#12390;/&#12304;&#36001;&#25919;&#29366;&#27841;&#36039;&#26009;&#38598;&#12305;_075434_&#23500;&#23713;&#30010;_2018/&#12304;&#36001;&#25919;&#29366;&#27841;&#36039;&#26009;&#38598;&#12305;_075434_&#23500;&#23713;&#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59</v>
          </cell>
          <cell r="CN53">
            <v>58.4</v>
          </cell>
          <cell r="CV53">
            <v>59.3</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7.9</v>
          </cell>
          <cell r="BX75">
            <v>6.2</v>
          </cell>
          <cell r="CF75">
            <v>6.1</v>
          </cell>
          <cell r="CN75">
            <v>6.1</v>
          </cell>
          <cell r="CV75">
            <v>4.5999999999999996</v>
          </cell>
        </row>
        <row r="77">
          <cell r="AN77" t="str">
            <v>類似団体内平均値</v>
          </cell>
          <cell r="BP77">
            <v>48.7</v>
          </cell>
          <cell r="BX77">
            <v>0</v>
          </cell>
          <cell r="CF77">
            <v>0</v>
          </cell>
          <cell r="CN77">
            <v>0</v>
          </cell>
          <cell r="CV77">
            <v>0</v>
          </cell>
        </row>
        <row r="79">
          <cell r="BP79">
            <v>10.4</v>
          </cell>
          <cell r="BX79">
            <v>6.4</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26859133</v>
      </c>
      <c r="BO4" s="423"/>
      <c r="BP4" s="423"/>
      <c r="BQ4" s="423"/>
      <c r="BR4" s="423"/>
      <c r="BS4" s="423"/>
      <c r="BT4" s="423"/>
      <c r="BU4" s="424"/>
      <c r="BV4" s="422">
        <v>26532385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131.30000000000001</v>
      </c>
      <c r="CU4" s="604"/>
      <c r="CV4" s="604"/>
      <c r="CW4" s="604"/>
      <c r="CX4" s="604"/>
      <c r="CY4" s="604"/>
      <c r="CZ4" s="604"/>
      <c r="DA4" s="605"/>
      <c r="DB4" s="603">
        <v>48.5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19955250</v>
      </c>
      <c r="BO5" s="428"/>
      <c r="BP5" s="428"/>
      <c r="BQ5" s="428"/>
      <c r="BR5" s="428"/>
      <c r="BS5" s="428"/>
      <c r="BT5" s="428"/>
      <c r="BU5" s="429"/>
      <c r="BV5" s="427">
        <v>23628482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99.4</v>
      </c>
      <c r="CU5" s="398"/>
      <c r="CV5" s="398"/>
      <c r="CW5" s="398"/>
      <c r="CX5" s="398"/>
      <c r="CY5" s="398"/>
      <c r="CZ5" s="398"/>
      <c r="DA5" s="399"/>
      <c r="DB5" s="397">
        <v>97.2</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6903883</v>
      </c>
      <c r="BO6" s="428"/>
      <c r="BP6" s="428"/>
      <c r="BQ6" s="428"/>
      <c r="BR6" s="428"/>
      <c r="BS6" s="428"/>
      <c r="BT6" s="428"/>
      <c r="BU6" s="429"/>
      <c r="BV6" s="427">
        <v>2903903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99.4</v>
      </c>
      <c r="CU6" s="578"/>
      <c r="CV6" s="578"/>
      <c r="CW6" s="578"/>
      <c r="CX6" s="578"/>
      <c r="CY6" s="578"/>
      <c r="CZ6" s="578"/>
      <c r="DA6" s="579"/>
      <c r="DB6" s="577">
        <v>97.2</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1402977</v>
      </c>
      <c r="BO7" s="428"/>
      <c r="BP7" s="428"/>
      <c r="BQ7" s="428"/>
      <c r="BR7" s="428"/>
      <c r="BS7" s="428"/>
      <c r="BT7" s="428"/>
      <c r="BU7" s="429"/>
      <c r="BV7" s="427">
        <v>868527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4190937</v>
      </c>
      <c r="CU7" s="428"/>
      <c r="CV7" s="428"/>
      <c r="CW7" s="428"/>
      <c r="CX7" s="428"/>
      <c r="CY7" s="428"/>
      <c r="CZ7" s="428"/>
      <c r="DA7" s="429"/>
      <c r="DB7" s="427">
        <v>4197038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5500906</v>
      </c>
      <c r="BO8" s="428"/>
      <c r="BP8" s="428"/>
      <c r="BQ8" s="428"/>
      <c r="BR8" s="428"/>
      <c r="BS8" s="428"/>
      <c r="BT8" s="428"/>
      <c r="BU8" s="429"/>
      <c r="BV8" s="427">
        <v>2035376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0.86</v>
      </c>
      <c r="CU8" s="541"/>
      <c r="CV8" s="541"/>
      <c r="CW8" s="541"/>
      <c r="CX8" s="541"/>
      <c r="CY8" s="541"/>
      <c r="CZ8" s="541"/>
      <c r="DA8" s="542"/>
      <c r="DB8" s="540">
        <v>0.85</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102</v>
      </c>
      <c r="AV9" s="485"/>
      <c r="AW9" s="485"/>
      <c r="AX9" s="485"/>
      <c r="AY9" s="407" t="s">
        <v>115</v>
      </c>
      <c r="AZ9" s="408"/>
      <c r="BA9" s="408"/>
      <c r="BB9" s="408"/>
      <c r="BC9" s="408"/>
      <c r="BD9" s="408"/>
      <c r="BE9" s="408"/>
      <c r="BF9" s="408"/>
      <c r="BG9" s="408"/>
      <c r="BH9" s="408"/>
      <c r="BI9" s="408"/>
      <c r="BJ9" s="408"/>
      <c r="BK9" s="408"/>
      <c r="BL9" s="408"/>
      <c r="BM9" s="409"/>
      <c r="BN9" s="427">
        <v>3465530</v>
      </c>
      <c r="BO9" s="428"/>
      <c r="BP9" s="428"/>
      <c r="BQ9" s="428"/>
      <c r="BR9" s="428"/>
      <c r="BS9" s="428"/>
      <c r="BT9" s="428"/>
      <c r="BU9" s="429"/>
      <c r="BV9" s="427">
        <v>-647067</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v>
      </c>
      <c r="CU9" s="398"/>
      <c r="CV9" s="398"/>
      <c r="CW9" s="398"/>
      <c r="CX9" s="398"/>
      <c r="CY9" s="398"/>
      <c r="CZ9" s="398"/>
      <c r="DA9" s="399"/>
      <c r="DB9" s="397">
        <v>1.9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16001</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3420</v>
      </c>
      <c r="BO10" s="428"/>
      <c r="BP10" s="428"/>
      <c r="BQ10" s="428"/>
      <c r="BR10" s="428"/>
      <c r="BS10" s="428"/>
      <c r="BT10" s="428"/>
      <c r="BU10" s="429"/>
      <c r="BV10" s="427">
        <v>5029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13030</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41791</v>
      </c>
      <c r="BO12" s="428"/>
      <c r="BP12" s="428"/>
      <c r="BQ12" s="428"/>
      <c r="BR12" s="428"/>
      <c r="BS12" s="428"/>
      <c r="BT12" s="428"/>
      <c r="BU12" s="429"/>
      <c r="BV12" s="427">
        <v>632541</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12967</v>
      </c>
      <c r="S13" s="531"/>
      <c r="T13" s="531"/>
      <c r="U13" s="531"/>
      <c r="V13" s="532"/>
      <c r="W13" s="518" t="s">
        <v>139</v>
      </c>
      <c r="X13" s="440"/>
      <c r="Y13" s="440"/>
      <c r="Z13" s="440"/>
      <c r="AA13" s="440"/>
      <c r="AB13" s="441"/>
      <c r="AC13" s="403" t="s">
        <v>140</v>
      </c>
      <c r="AD13" s="404"/>
      <c r="AE13" s="404"/>
      <c r="AF13" s="404"/>
      <c r="AG13" s="405"/>
      <c r="AH13" s="403">
        <v>415</v>
      </c>
      <c r="AI13" s="404"/>
      <c r="AJ13" s="404"/>
      <c r="AK13" s="404"/>
      <c r="AL13" s="406"/>
      <c r="AM13" s="496" t="s">
        <v>141</v>
      </c>
      <c r="AN13" s="401"/>
      <c r="AO13" s="401"/>
      <c r="AP13" s="401"/>
      <c r="AQ13" s="401"/>
      <c r="AR13" s="401"/>
      <c r="AS13" s="401"/>
      <c r="AT13" s="402"/>
      <c r="AU13" s="484" t="s">
        <v>94</v>
      </c>
      <c r="AV13" s="485"/>
      <c r="AW13" s="485"/>
      <c r="AX13" s="485"/>
      <c r="AY13" s="407" t="s">
        <v>142</v>
      </c>
      <c r="AZ13" s="408"/>
      <c r="BA13" s="408"/>
      <c r="BB13" s="408"/>
      <c r="BC13" s="408"/>
      <c r="BD13" s="408"/>
      <c r="BE13" s="408"/>
      <c r="BF13" s="408"/>
      <c r="BG13" s="408"/>
      <c r="BH13" s="408"/>
      <c r="BI13" s="408"/>
      <c r="BJ13" s="408"/>
      <c r="BK13" s="408"/>
      <c r="BL13" s="408"/>
      <c r="BM13" s="409"/>
      <c r="BN13" s="427">
        <v>3427159</v>
      </c>
      <c r="BO13" s="428"/>
      <c r="BP13" s="428"/>
      <c r="BQ13" s="428"/>
      <c r="BR13" s="428"/>
      <c r="BS13" s="428"/>
      <c r="BT13" s="428"/>
      <c r="BU13" s="429"/>
      <c r="BV13" s="427">
        <v>-1274579</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6.1</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13260</v>
      </c>
      <c r="S14" s="531"/>
      <c r="T14" s="531"/>
      <c r="U14" s="531"/>
      <c r="V14" s="532"/>
      <c r="W14" s="533"/>
      <c r="X14" s="443"/>
      <c r="Y14" s="443"/>
      <c r="Z14" s="443"/>
      <c r="AA14" s="443"/>
      <c r="AB14" s="444"/>
      <c r="AC14" s="523" t="s">
        <v>137</v>
      </c>
      <c r="AD14" s="524"/>
      <c r="AE14" s="524"/>
      <c r="AF14" s="524"/>
      <c r="AG14" s="525"/>
      <c r="AH14" s="523">
        <v>5.3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140</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13196</v>
      </c>
      <c r="S15" s="531"/>
      <c r="T15" s="531"/>
      <c r="U15" s="531"/>
      <c r="V15" s="532"/>
      <c r="W15" s="518" t="s">
        <v>146</v>
      </c>
      <c r="X15" s="440"/>
      <c r="Y15" s="440"/>
      <c r="Z15" s="440"/>
      <c r="AA15" s="440"/>
      <c r="AB15" s="441"/>
      <c r="AC15" s="403" t="s">
        <v>147</v>
      </c>
      <c r="AD15" s="404"/>
      <c r="AE15" s="404"/>
      <c r="AF15" s="404"/>
      <c r="AG15" s="405"/>
      <c r="AH15" s="403">
        <v>2331</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2608643</v>
      </c>
      <c r="BO15" s="423"/>
      <c r="BP15" s="423"/>
      <c r="BQ15" s="423"/>
      <c r="BR15" s="423"/>
      <c r="BS15" s="423"/>
      <c r="BT15" s="423"/>
      <c r="BU15" s="424"/>
      <c r="BV15" s="422">
        <v>2688733</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t="s">
        <v>137</v>
      </c>
      <c r="AD16" s="524"/>
      <c r="AE16" s="524"/>
      <c r="AF16" s="524"/>
      <c r="AG16" s="525"/>
      <c r="AH16" s="523">
        <v>30</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3076724</v>
      </c>
      <c r="BO16" s="428"/>
      <c r="BP16" s="428"/>
      <c r="BQ16" s="428"/>
      <c r="BR16" s="428"/>
      <c r="BS16" s="428"/>
      <c r="BT16" s="428"/>
      <c r="BU16" s="429"/>
      <c r="BV16" s="427">
        <v>3123869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t="s">
        <v>147</v>
      </c>
      <c r="AD17" s="404"/>
      <c r="AE17" s="404"/>
      <c r="AF17" s="404"/>
      <c r="AG17" s="405"/>
      <c r="AH17" s="403">
        <v>5021</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3395261</v>
      </c>
      <c r="BO17" s="428"/>
      <c r="BP17" s="428"/>
      <c r="BQ17" s="428"/>
      <c r="BR17" s="428"/>
      <c r="BS17" s="428"/>
      <c r="BT17" s="428"/>
      <c r="BU17" s="429"/>
      <c r="BV17" s="427">
        <v>3511723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68.39</v>
      </c>
      <c r="M18" s="492"/>
      <c r="N18" s="492"/>
      <c r="O18" s="492"/>
      <c r="P18" s="492"/>
      <c r="Q18" s="492"/>
      <c r="R18" s="493"/>
      <c r="S18" s="493"/>
      <c r="T18" s="493"/>
      <c r="U18" s="493"/>
      <c r="V18" s="494"/>
      <c r="W18" s="508"/>
      <c r="X18" s="509"/>
      <c r="Y18" s="509"/>
      <c r="Z18" s="509"/>
      <c r="AA18" s="509"/>
      <c r="AB18" s="519"/>
      <c r="AC18" s="391" t="s">
        <v>147</v>
      </c>
      <c r="AD18" s="392"/>
      <c r="AE18" s="392"/>
      <c r="AF18" s="392"/>
      <c r="AG18" s="495"/>
      <c r="AH18" s="391">
        <v>64.599999999999994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2823149</v>
      </c>
      <c r="BO18" s="428"/>
      <c r="BP18" s="428"/>
      <c r="BQ18" s="428"/>
      <c r="BR18" s="428"/>
      <c r="BS18" s="428"/>
      <c r="BT18" s="428"/>
      <c r="BU18" s="429"/>
      <c r="BV18" s="427">
        <v>2486435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13310344</v>
      </c>
      <c r="BO19" s="428"/>
      <c r="BP19" s="428"/>
      <c r="BQ19" s="428"/>
      <c r="BR19" s="428"/>
      <c r="BS19" s="428"/>
      <c r="BT19" s="428"/>
      <c r="BU19" s="429"/>
      <c r="BV19" s="427">
        <v>9858752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779935</v>
      </c>
      <c r="BO23" s="428"/>
      <c r="BP23" s="428"/>
      <c r="BQ23" s="428"/>
      <c r="BR23" s="428"/>
      <c r="BS23" s="428"/>
      <c r="BT23" s="428"/>
      <c r="BU23" s="429"/>
      <c r="BV23" s="427">
        <v>900134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7743</v>
      </c>
      <c r="R24" s="404"/>
      <c r="S24" s="404"/>
      <c r="T24" s="404"/>
      <c r="U24" s="404"/>
      <c r="V24" s="405"/>
      <c r="W24" s="469"/>
      <c r="X24" s="460"/>
      <c r="Y24" s="461"/>
      <c r="Z24" s="400" t="s">
        <v>171</v>
      </c>
      <c r="AA24" s="401"/>
      <c r="AB24" s="401"/>
      <c r="AC24" s="401"/>
      <c r="AD24" s="401"/>
      <c r="AE24" s="401"/>
      <c r="AF24" s="401"/>
      <c r="AG24" s="402"/>
      <c r="AH24" s="403">
        <v>127</v>
      </c>
      <c r="AI24" s="404"/>
      <c r="AJ24" s="404"/>
      <c r="AK24" s="404"/>
      <c r="AL24" s="405"/>
      <c r="AM24" s="403">
        <v>377317</v>
      </c>
      <c r="AN24" s="404"/>
      <c r="AO24" s="404"/>
      <c r="AP24" s="404"/>
      <c r="AQ24" s="404"/>
      <c r="AR24" s="405"/>
      <c r="AS24" s="403">
        <v>2971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779935</v>
      </c>
      <c r="BO24" s="428"/>
      <c r="BP24" s="428"/>
      <c r="BQ24" s="428"/>
      <c r="BR24" s="428"/>
      <c r="BS24" s="428"/>
      <c r="BT24" s="428"/>
      <c r="BU24" s="429"/>
      <c r="BV24" s="427">
        <v>900134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2</v>
      </c>
      <c r="M25" s="404"/>
      <c r="N25" s="404"/>
      <c r="O25" s="404"/>
      <c r="P25" s="405"/>
      <c r="Q25" s="403">
        <v>6118</v>
      </c>
      <c r="R25" s="404"/>
      <c r="S25" s="404"/>
      <c r="T25" s="404"/>
      <c r="U25" s="404"/>
      <c r="V25" s="405"/>
      <c r="W25" s="469"/>
      <c r="X25" s="460"/>
      <c r="Y25" s="461"/>
      <c r="Z25" s="400" t="s">
        <v>174</v>
      </c>
      <c r="AA25" s="401"/>
      <c r="AB25" s="401"/>
      <c r="AC25" s="401"/>
      <c r="AD25" s="401"/>
      <c r="AE25" s="401"/>
      <c r="AF25" s="401"/>
      <c r="AG25" s="402"/>
      <c r="AH25" s="403" t="s">
        <v>147</v>
      </c>
      <c r="AI25" s="404"/>
      <c r="AJ25" s="404"/>
      <c r="AK25" s="404"/>
      <c r="AL25" s="405"/>
      <c r="AM25" s="403" t="s">
        <v>128</v>
      </c>
      <c r="AN25" s="404"/>
      <c r="AO25" s="404"/>
      <c r="AP25" s="404"/>
      <c r="AQ25" s="404"/>
      <c r="AR25" s="405"/>
      <c r="AS25" s="403" t="s">
        <v>147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2750074</v>
      </c>
      <c r="BO25" s="423"/>
      <c r="BP25" s="423"/>
      <c r="BQ25" s="423"/>
      <c r="BR25" s="423"/>
      <c r="BS25" s="423"/>
      <c r="BT25" s="423"/>
      <c r="BU25" s="424"/>
      <c r="BV25" s="422">
        <v>3326920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5795</v>
      </c>
      <c r="R26" s="404"/>
      <c r="S26" s="404"/>
      <c r="T26" s="404"/>
      <c r="U26" s="404"/>
      <c r="V26" s="405"/>
      <c r="W26" s="469"/>
      <c r="X26" s="460"/>
      <c r="Y26" s="461"/>
      <c r="Z26" s="400" t="s">
        <v>177</v>
      </c>
      <c r="AA26" s="482"/>
      <c r="AB26" s="482"/>
      <c r="AC26" s="482"/>
      <c r="AD26" s="482"/>
      <c r="AE26" s="482"/>
      <c r="AF26" s="482"/>
      <c r="AG26" s="483"/>
      <c r="AH26" s="403" t="s">
        <v>127</v>
      </c>
      <c r="AI26" s="404"/>
      <c r="AJ26" s="404"/>
      <c r="AK26" s="404"/>
      <c r="AL26" s="405"/>
      <c r="AM26" s="403" t="s">
        <v>127</v>
      </c>
      <c r="AN26" s="404"/>
      <c r="AO26" s="404"/>
      <c r="AP26" s="404"/>
      <c r="AQ26" s="404"/>
      <c r="AR26" s="405"/>
      <c r="AS26" s="403" t="s">
        <v>128</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3080</v>
      </c>
      <c r="R27" s="404"/>
      <c r="S27" s="404"/>
      <c r="T27" s="404"/>
      <c r="U27" s="404"/>
      <c r="V27" s="405"/>
      <c r="W27" s="469"/>
      <c r="X27" s="460"/>
      <c r="Y27" s="461"/>
      <c r="Z27" s="400" t="s">
        <v>180</v>
      </c>
      <c r="AA27" s="401"/>
      <c r="AB27" s="401"/>
      <c r="AC27" s="401"/>
      <c r="AD27" s="401"/>
      <c r="AE27" s="401"/>
      <c r="AF27" s="401"/>
      <c r="AG27" s="402"/>
      <c r="AH27" s="403">
        <v>14</v>
      </c>
      <c r="AI27" s="404"/>
      <c r="AJ27" s="404"/>
      <c r="AK27" s="404"/>
      <c r="AL27" s="405"/>
      <c r="AM27" s="403">
        <v>39410</v>
      </c>
      <c r="AN27" s="404"/>
      <c r="AO27" s="404"/>
      <c r="AP27" s="404"/>
      <c r="AQ27" s="404"/>
      <c r="AR27" s="405"/>
      <c r="AS27" s="403">
        <v>2815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247967</v>
      </c>
      <c r="BO27" s="431"/>
      <c r="BP27" s="431"/>
      <c r="BQ27" s="431"/>
      <c r="BR27" s="431"/>
      <c r="BS27" s="431"/>
      <c r="BT27" s="431"/>
      <c r="BU27" s="432"/>
      <c r="BV27" s="430">
        <v>247956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2590</v>
      </c>
      <c r="R28" s="404"/>
      <c r="S28" s="404"/>
      <c r="T28" s="404"/>
      <c r="U28" s="404"/>
      <c r="V28" s="405"/>
      <c r="W28" s="469"/>
      <c r="X28" s="460"/>
      <c r="Y28" s="461"/>
      <c r="Z28" s="400" t="s">
        <v>183</v>
      </c>
      <c r="AA28" s="401"/>
      <c r="AB28" s="401"/>
      <c r="AC28" s="401"/>
      <c r="AD28" s="401"/>
      <c r="AE28" s="401"/>
      <c r="AF28" s="401"/>
      <c r="AG28" s="402"/>
      <c r="AH28" s="403" t="s">
        <v>128</v>
      </c>
      <c r="AI28" s="404"/>
      <c r="AJ28" s="404"/>
      <c r="AK28" s="404"/>
      <c r="AL28" s="405"/>
      <c r="AM28" s="403" t="s">
        <v>147</v>
      </c>
      <c r="AN28" s="404"/>
      <c r="AO28" s="404"/>
      <c r="AP28" s="404"/>
      <c r="AQ28" s="404"/>
      <c r="AR28" s="405"/>
      <c r="AS28" s="403" t="s">
        <v>147</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6841473</v>
      </c>
      <c r="BO28" s="423"/>
      <c r="BP28" s="423"/>
      <c r="BQ28" s="423"/>
      <c r="BR28" s="423"/>
      <c r="BS28" s="423"/>
      <c r="BT28" s="423"/>
      <c r="BU28" s="424"/>
      <c r="BV28" s="422">
        <v>5879844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12</v>
      </c>
      <c r="M29" s="404"/>
      <c r="N29" s="404"/>
      <c r="O29" s="404"/>
      <c r="P29" s="405"/>
      <c r="Q29" s="403">
        <v>2380</v>
      </c>
      <c r="R29" s="404"/>
      <c r="S29" s="404"/>
      <c r="T29" s="404"/>
      <c r="U29" s="404"/>
      <c r="V29" s="405"/>
      <c r="W29" s="470"/>
      <c r="X29" s="471"/>
      <c r="Y29" s="472"/>
      <c r="Z29" s="400" t="s">
        <v>186</v>
      </c>
      <c r="AA29" s="401"/>
      <c r="AB29" s="401"/>
      <c r="AC29" s="401"/>
      <c r="AD29" s="401"/>
      <c r="AE29" s="401"/>
      <c r="AF29" s="401"/>
      <c r="AG29" s="402"/>
      <c r="AH29" s="403">
        <v>141</v>
      </c>
      <c r="AI29" s="404"/>
      <c r="AJ29" s="404"/>
      <c r="AK29" s="404"/>
      <c r="AL29" s="405"/>
      <c r="AM29" s="403">
        <v>416727</v>
      </c>
      <c r="AN29" s="404"/>
      <c r="AO29" s="404"/>
      <c r="AP29" s="404"/>
      <c r="AQ29" s="404"/>
      <c r="AR29" s="405"/>
      <c r="AS29" s="403">
        <v>2956</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284132</v>
      </c>
      <c r="BO29" s="428"/>
      <c r="BP29" s="428"/>
      <c r="BQ29" s="428"/>
      <c r="BR29" s="428"/>
      <c r="BS29" s="428"/>
      <c r="BT29" s="428"/>
      <c r="BU29" s="429"/>
      <c r="BV29" s="427">
        <v>284129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98.3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18860189</v>
      </c>
      <c r="BO30" s="431"/>
      <c r="BP30" s="431"/>
      <c r="BQ30" s="431"/>
      <c r="BR30" s="431"/>
      <c r="BS30" s="431"/>
      <c r="BT30" s="431"/>
      <c r="BU30" s="432"/>
      <c r="BV30" s="430">
        <v>14481128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蛇谷須地区特定環境保全公共下水道事業</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双葉地方水道企業団　水道事業会計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公共下水道事業</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双葉地方水道企業団　工業用水道事業会計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農業集落排水事業</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双葉地方広域市町村圏組合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介護サービス事業</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曲田土地区画整理事業</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双葉地方広域市町村圏組合　下水道事業特別会計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福島県市町村総合事務組合　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福島県市町村総合事務組合　消防補償等特別会計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福島県市町村総合事務組合　消防賞じゅつ特別会計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福島県市町村総合事務組合　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18</v>
      </c>
      <c r="BX42" s="386"/>
      <c r="BY42" s="385" t="str">
        <f>IF('各会計、関係団体の財政状況及び健全化判断比率'!B76="","",'各会計、関係団体の財政状況及び健全化判断比率'!B76)</f>
        <v>福島県市町村総合事務組合　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19</v>
      </c>
      <c r="BX43" s="386"/>
      <c r="BY43" s="385" t="str">
        <f>IF('各会計、関係団体の財政状況及び健全化判断比率'!B77="","",'各会計、関係団体の財政状況及び健全化判断比率'!B77)</f>
        <v>福島県後期高齢者医療広域連合　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HHu59TchE2gfubomkcKNenSGbolhudL2tB4LAo8/GutwHIoLRGgXbcWwUlvp0bBFPfmY2hYwrJdw3We9LS9jqw==" saltValue="7o94Gg9po98LiW/jrrxv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1" t="s">
        <v>563</v>
      </c>
      <c r="D34" s="1211"/>
      <c r="E34" s="1212"/>
      <c r="F34" s="32">
        <v>23.26</v>
      </c>
      <c r="G34" s="33">
        <v>22.11</v>
      </c>
      <c r="H34" s="33">
        <v>49.2</v>
      </c>
      <c r="I34" s="33">
        <v>47.38</v>
      </c>
      <c r="J34" s="34">
        <v>130.58000000000001</v>
      </c>
      <c r="K34" s="22"/>
      <c r="L34" s="22"/>
      <c r="M34" s="22"/>
      <c r="N34" s="22"/>
      <c r="O34" s="22"/>
      <c r="P34" s="22"/>
    </row>
    <row r="35" spans="1:16" ht="39" customHeight="1">
      <c r="A35" s="22"/>
      <c r="B35" s="35"/>
      <c r="C35" s="1205" t="s">
        <v>564</v>
      </c>
      <c r="D35" s="1206"/>
      <c r="E35" s="1207"/>
      <c r="F35" s="36">
        <v>9.4600000000000009</v>
      </c>
      <c r="G35" s="37">
        <v>8.2100000000000009</v>
      </c>
      <c r="H35" s="37">
        <v>9.85</v>
      </c>
      <c r="I35" s="37">
        <v>12.07</v>
      </c>
      <c r="J35" s="38">
        <v>4.99</v>
      </c>
      <c r="K35" s="22"/>
      <c r="L35" s="22"/>
      <c r="M35" s="22"/>
      <c r="N35" s="22"/>
      <c r="O35" s="22"/>
      <c r="P35" s="22"/>
    </row>
    <row r="36" spans="1:16" ht="39" customHeight="1">
      <c r="A36" s="22"/>
      <c r="B36" s="35"/>
      <c r="C36" s="1205" t="s">
        <v>565</v>
      </c>
      <c r="D36" s="1206"/>
      <c r="E36" s="1207"/>
      <c r="F36" s="36">
        <v>0.91</v>
      </c>
      <c r="G36" s="37">
        <v>0.54</v>
      </c>
      <c r="H36" s="37">
        <v>1.4</v>
      </c>
      <c r="I36" s="37">
        <v>2.34</v>
      </c>
      <c r="J36" s="38">
        <v>3.6</v>
      </c>
      <c r="K36" s="22"/>
      <c r="L36" s="22"/>
      <c r="M36" s="22"/>
      <c r="N36" s="22"/>
      <c r="O36" s="22"/>
      <c r="P36" s="22"/>
    </row>
    <row r="37" spans="1:16" ht="39" customHeight="1">
      <c r="A37" s="22"/>
      <c r="B37" s="35"/>
      <c r="C37" s="1205" t="s">
        <v>566</v>
      </c>
      <c r="D37" s="1206"/>
      <c r="E37" s="1207"/>
      <c r="F37" s="36">
        <v>1.6</v>
      </c>
      <c r="G37" s="37">
        <v>6.9</v>
      </c>
      <c r="H37" s="37">
        <v>0.05</v>
      </c>
      <c r="I37" s="37">
        <v>0.75</v>
      </c>
      <c r="J37" s="38">
        <v>0.49</v>
      </c>
      <c r="K37" s="22"/>
      <c r="L37" s="22"/>
      <c r="M37" s="22"/>
      <c r="N37" s="22"/>
      <c r="O37" s="22"/>
      <c r="P37" s="22"/>
    </row>
    <row r="38" spans="1:16" ht="39" customHeight="1">
      <c r="A38" s="22"/>
      <c r="B38" s="35"/>
      <c r="C38" s="1205" t="s">
        <v>567</v>
      </c>
      <c r="D38" s="1206"/>
      <c r="E38" s="1207"/>
      <c r="F38" s="36">
        <v>3.28</v>
      </c>
      <c r="G38" s="37">
        <v>0.27</v>
      </c>
      <c r="H38" s="37">
        <v>1.77</v>
      </c>
      <c r="I38" s="37">
        <v>0.06</v>
      </c>
      <c r="J38" s="38">
        <v>7.0000000000000007E-2</v>
      </c>
      <c r="K38" s="22"/>
      <c r="L38" s="22"/>
      <c r="M38" s="22"/>
      <c r="N38" s="22"/>
      <c r="O38" s="22"/>
      <c r="P38" s="22"/>
    </row>
    <row r="39" spans="1:16" ht="39" customHeight="1">
      <c r="A39" s="22"/>
      <c r="B39" s="35"/>
      <c r="C39" s="1205" t="s">
        <v>568</v>
      </c>
      <c r="D39" s="1206"/>
      <c r="E39" s="1207"/>
      <c r="F39" s="36">
        <v>0.12</v>
      </c>
      <c r="G39" s="37">
        <v>0.22</v>
      </c>
      <c r="H39" s="37">
        <v>0.06</v>
      </c>
      <c r="I39" s="37">
        <v>0.09</v>
      </c>
      <c r="J39" s="38">
        <v>0.06</v>
      </c>
      <c r="K39" s="22"/>
      <c r="L39" s="22"/>
      <c r="M39" s="22"/>
      <c r="N39" s="22"/>
      <c r="O39" s="22"/>
      <c r="P39" s="22"/>
    </row>
    <row r="40" spans="1:16" ht="39" customHeight="1">
      <c r="A40" s="22"/>
      <c r="B40" s="35"/>
      <c r="C40" s="1205" t="s">
        <v>569</v>
      </c>
      <c r="D40" s="1206"/>
      <c r="E40" s="1207"/>
      <c r="F40" s="36">
        <v>0.05</v>
      </c>
      <c r="G40" s="37">
        <v>0.05</v>
      </c>
      <c r="H40" s="37">
        <v>0.05</v>
      </c>
      <c r="I40" s="37">
        <v>0.01</v>
      </c>
      <c r="J40" s="38">
        <v>0.06</v>
      </c>
      <c r="K40" s="22"/>
      <c r="L40" s="22"/>
      <c r="M40" s="22"/>
      <c r="N40" s="22"/>
      <c r="O40" s="22"/>
      <c r="P40" s="22"/>
    </row>
    <row r="41" spans="1:16" ht="39" customHeight="1">
      <c r="A41" s="22"/>
      <c r="B41" s="35"/>
      <c r="C41" s="1205" t="s">
        <v>570</v>
      </c>
      <c r="D41" s="1206"/>
      <c r="E41" s="1207"/>
      <c r="F41" s="36">
        <v>0</v>
      </c>
      <c r="G41" s="37">
        <v>0.01</v>
      </c>
      <c r="H41" s="37">
        <v>0</v>
      </c>
      <c r="I41" s="37">
        <v>0</v>
      </c>
      <c r="J41" s="38">
        <v>0.02</v>
      </c>
      <c r="K41" s="22"/>
      <c r="L41" s="22"/>
      <c r="M41" s="22"/>
      <c r="N41" s="22"/>
      <c r="O41" s="22"/>
      <c r="P41" s="22"/>
    </row>
    <row r="42" spans="1:16" ht="39" customHeight="1">
      <c r="A42" s="22"/>
      <c r="B42" s="39"/>
      <c r="C42" s="1205" t="s">
        <v>571</v>
      </c>
      <c r="D42" s="1206"/>
      <c r="E42" s="1207"/>
      <c r="F42" s="36" t="s">
        <v>511</v>
      </c>
      <c r="G42" s="37" t="s">
        <v>511</v>
      </c>
      <c r="H42" s="37" t="s">
        <v>511</v>
      </c>
      <c r="I42" s="37" t="s">
        <v>511</v>
      </c>
      <c r="J42" s="38" t="s">
        <v>511</v>
      </c>
      <c r="K42" s="22"/>
      <c r="L42" s="22"/>
      <c r="M42" s="22"/>
      <c r="N42" s="22"/>
      <c r="O42" s="22"/>
      <c r="P42" s="22"/>
    </row>
    <row r="43" spans="1:16" ht="39" customHeight="1" thickBot="1">
      <c r="A43" s="22"/>
      <c r="B43" s="40"/>
      <c r="C43" s="1208" t="s">
        <v>572</v>
      </c>
      <c r="D43" s="1209"/>
      <c r="E43" s="1210"/>
      <c r="F43" s="41">
        <v>0.35</v>
      </c>
      <c r="G43" s="42">
        <v>0.22</v>
      </c>
      <c r="H43" s="42">
        <v>0.23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19nW/Zet5Qu0SpFhtHhX2eBWtwSsP3dj8VkA+x/c6fBZcnOy4iIRfMQ1HqkNZsygDiwNSfdwT+5wg2yKzLWVQ==" saltValue="069/M6SuPkkoYZmJEj48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1" t="s">
        <v>11</v>
      </c>
      <c r="C45" s="1232"/>
      <c r="D45" s="58"/>
      <c r="E45" s="1237" t="s">
        <v>12</v>
      </c>
      <c r="F45" s="1237"/>
      <c r="G45" s="1237"/>
      <c r="H45" s="1237"/>
      <c r="I45" s="1237"/>
      <c r="J45" s="1238"/>
      <c r="K45" s="59">
        <v>290</v>
      </c>
      <c r="L45" s="60">
        <v>254</v>
      </c>
      <c r="M45" s="60">
        <v>230</v>
      </c>
      <c r="N45" s="60">
        <v>183</v>
      </c>
      <c r="O45" s="61">
        <v>133</v>
      </c>
      <c r="P45" s="48"/>
      <c r="Q45" s="48"/>
      <c r="R45" s="48"/>
      <c r="S45" s="48"/>
      <c r="T45" s="48"/>
      <c r="U45" s="48"/>
    </row>
    <row r="46" spans="1:21" ht="30.75" customHeight="1">
      <c r="A46" s="48"/>
      <c r="B46" s="1233"/>
      <c r="C46" s="1234"/>
      <c r="D46" s="62"/>
      <c r="E46" s="1215" t="s">
        <v>13</v>
      </c>
      <c r="F46" s="1215"/>
      <c r="G46" s="1215"/>
      <c r="H46" s="1215"/>
      <c r="I46" s="1215"/>
      <c r="J46" s="1216"/>
      <c r="K46" s="63" t="s">
        <v>511</v>
      </c>
      <c r="L46" s="64" t="s">
        <v>511</v>
      </c>
      <c r="M46" s="64" t="s">
        <v>511</v>
      </c>
      <c r="N46" s="64" t="s">
        <v>511</v>
      </c>
      <c r="O46" s="65" t="s">
        <v>511</v>
      </c>
      <c r="P46" s="48"/>
      <c r="Q46" s="48"/>
      <c r="R46" s="48"/>
      <c r="S46" s="48"/>
      <c r="T46" s="48"/>
      <c r="U46" s="48"/>
    </row>
    <row r="47" spans="1:21" ht="30.75" customHeight="1">
      <c r="A47" s="48"/>
      <c r="B47" s="1233"/>
      <c r="C47" s="1234"/>
      <c r="D47" s="62"/>
      <c r="E47" s="1215" t="s">
        <v>14</v>
      </c>
      <c r="F47" s="1215"/>
      <c r="G47" s="1215"/>
      <c r="H47" s="1215"/>
      <c r="I47" s="1215"/>
      <c r="J47" s="1216"/>
      <c r="K47" s="63" t="s">
        <v>511</v>
      </c>
      <c r="L47" s="64" t="s">
        <v>511</v>
      </c>
      <c r="M47" s="64" t="s">
        <v>511</v>
      </c>
      <c r="N47" s="64" t="s">
        <v>511</v>
      </c>
      <c r="O47" s="65" t="s">
        <v>511</v>
      </c>
      <c r="P47" s="48"/>
      <c r="Q47" s="48"/>
      <c r="R47" s="48"/>
      <c r="S47" s="48"/>
      <c r="T47" s="48"/>
      <c r="U47" s="48"/>
    </row>
    <row r="48" spans="1:21" ht="30.75" customHeight="1">
      <c r="A48" s="48"/>
      <c r="B48" s="1233"/>
      <c r="C48" s="1234"/>
      <c r="D48" s="62"/>
      <c r="E48" s="1215" t="s">
        <v>15</v>
      </c>
      <c r="F48" s="1215"/>
      <c r="G48" s="1215"/>
      <c r="H48" s="1215"/>
      <c r="I48" s="1215"/>
      <c r="J48" s="1216"/>
      <c r="K48" s="63">
        <v>484</v>
      </c>
      <c r="L48" s="64">
        <v>512</v>
      </c>
      <c r="M48" s="64">
        <v>514</v>
      </c>
      <c r="N48" s="64">
        <v>468</v>
      </c>
      <c r="O48" s="65">
        <v>466</v>
      </c>
      <c r="P48" s="48"/>
      <c r="Q48" s="48"/>
      <c r="R48" s="48"/>
      <c r="S48" s="48"/>
      <c r="T48" s="48"/>
      <c r="U48" s="48"/>
    </row>
    <row r="49" spans="1:21" ht="30.75" customHeight="1">
      <c r="A49" s="48"/>
      <c r="B49" s="1233"/>
      <c r="C49" s="1234"/>
      <c r="D49" s="62"/>
      <c r="E49" s="1215" t="s">
        <v>16</v>
      </c>
      <c r="F49" s="1215"/>
      <c r="G49" s="1215"/>
      <c r="H49" s="1215"/>
      <c r="I49" s="1215"/>
      <c r="J49" s="1216"/>
      <c r="K49" s="63">
        <v>26</v>
      </c>
      <c r="L49" s="64">
        <v>26</v>
      </c>
      <c r="M49" s="64">
        <v>28</v>
      </c>
      <c r="N49" s="64">
        <v>26</v>
      </c>
      <c r="O49" s="65">
        <v>20</v>
      </c>
      <c r="P49" s="48"/>
      <c r="Q49" s="48"/>
      <c r="R49" s="48"/>
      <c r="S49" s="48"/>
      <c r="T49" s="48"/>
      <c r="U49" s="48"/>
    </row>
    <row r="50" spans="1:21" ht="30.75" customHeight="1">
      <c r="A50" s="48"/>
      <c r="B50" s="1233"/>
      <c r="C50" s="1234"/>
      <c r="D50" s="62"/>
      <c r="E50" s="1215" t="s">
        <v>17</v>
      </c>
      <c r="F50" s="1215"/>
      <c r="G50" s="1215"/>
      <c r="H50" s="1215"/>
      <c r="I50" s="1215"/>
      <c r="J50" s="1216"/>
      <c r="K50" s="63">
        <v>1</v>
      </c>
      <c r="L50" s="64">
        <v>106</v>
      </c>
      <c r="M50" s="64">
        <v>124</v>
      </c>
      <c r="N50" s="64">
        <v>124</v>
      </c>
      <c r="O50" s="65">
        <v>124</v>
      </c>
      <c r="P50" s="48"/>
      <c r="Q50" s="48"/>
      <c r="R50" s="48"/>
      <c r="S50" s="48"/>
      <c r="T50" s="48"/>
      <c r="U50" s="48"/>
    </row>
    <row r="51" spans="1:21" ht="30.75" customHeight="1">
      <c r="A51" s="48"/>
      <c r="B51" s="1235"/>
      <c r="C51" s="1236"/>
      <c r="D51" s="66"/>
      <c r="E51" s="1215" t="s">
        <v>18</v>
      </c>
      <c r="F51" s="1215"/>
      <c r="G51" s="1215"/>
      <c r="H51" s="1215"/>
      <c r="I51" s="1215"/>
      <c r="J51" s="1216"/>
      <c r="K51" s="63" t="s">
        <v>511</v>
      </c>
      <c r="L51" s="64" t="s">
        <v>511</v>
      </c>
      <c r="M51" s="64" t="s">
        <v>511</v>
      </c>
      <c r="N51" s="64" t="s">
        <v>511</v>
      </c>
      <c r="O51" s="65" t="s">
        <v>511</v>
      </c>
      <c r="P51" s="48"/>
      <c r="Q51" s="48"/>
      <c r="R51" s="48"/>
      <c r="S51" s="48"/>
      <c r="T51" s="48"/>
      <c r="U51" s="48"/>
    </row>
    <row r="52" spans="1:21" ht="30.75" customHeight="1">
      <c r="A52" s="48"/>
      <c r="B52" s="1213" t="s">
        <v>19</v>
      </c>
      <c r="C52" s="1214"/>
      <c r="D52" s="66"/>
      <c r="E52" s="1215" t="s">
        <v>20</v>
      </c>
      <c r="F52" s="1215"/>
      <c r="G52" s="1215"/>
      <c r="H52" s="1215"/>
      <c r="I52" s="1215"/>
      <c r="J52" s="1216"/>
      <c r="K52" s="63">
        <v>654</v>
      </c>
      <c r="L52" s="64">
        <v>637</v>
      </c>
      <c r="M52" s="64">
        <v>643</v>
      </c>
      <c r="N52" s="64">
        <v>645</v>
      </c>
      <c r="O52" s="65">
        <v>647</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147</v>
      </c>
      <c r="L53" s="69">
        <v>261</v>
      </c>
      <c r="M53" s="69">
        <v>253</v>
      </c>
      <c r="N53" s="69">
        <v>156</v>
      </c>
      <c r="O53" s="70">
        <v>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21" t="s">
        <v>25</v>
      </c>
      <c r="C57" s="1222"/>
      <c r="D57" s="1225" t="s">
        <v>26</v>
      </c>
      <c r="E57" s="1226"/>
      <c r="F57" s="1226"/>
      <c r="G57" s="1226"/>
      <c r="H57" s="1226"/>
      <c r="I57" s="1226"/>
      <c r="J57" s="1227"/>
      <c r="K57" s="82" t="s">
        <v>598</v>
      </c>
      <c r="L57" s="83" t="s">
        <v>599</v>
      </c>
      <c r="M57" s="83" t="s">
        <v>599</v>
      </c>
      <c r="N57" s="83" t="s">
        <v>600</v>
      </c>
      <c r="O57" s="84" t="s">
        <v>600</v>
      </c>
    </row>
    <row r="58" spans="1:21" ht="31.5" customHeight="1" thickBot="1">
      <c r="B58" s="1223"/>
      <c r="C58" s="1224"/>
      <c r="D58" s="1228" t="s">
        <v>27</v>
      </c>
      <c r="E58" s="1229"/>
      <c r="F58" s="1229"/>
      <c r="G58" s="1229"/>
      <c r="H58" s="1229"/>
      <c r="I58" s="1229"/>
      <c r="J58" s="1230"/>
      <c r="K58" s="85" t="s">
        <v>598</v>
      </c>
      <c r="L58" s="86" t="s">
        <v>600</v>
      </c>
      <c r="M58" s="86" t="s">
        <v>599</v>
      </c>
      <c r="N58" s="86" t="s">
        <v>601</v>
      </c>
      <c r="O58" s="87" t="s">
        <v>599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KMh2kA4igA7JybzJwbiZX1RpKiCu4+xJH0FpSG2Ec5QCPImeydyf7JMVq2uYSF95uZ8blkGrH+MvEKp2HBp3g==" saltValue="r/S4kYWlRj+s5HjDfX3b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51" t="s">
        <v>30</v>
      </c>
      <c r="C41" s="1252"/>
      <c r="D41" s="101"/>
      <c r="E41" s="1253" t="s">
        <v>31</v>
      </c>
      <c r="F41" s="1253"/>
      <c r="G41" s="1253"/>
      <c r="H41" s="1254"/>
      <c r="I41" s="102">
        <v>1517</v>
      </c>
      <c r="J41" s="103">
        <v>1293</v>
      </c>
      <c r="K41" s="103">
        <v>1069</v>
      </c>
      <c r="L41" s="103">
        <v>900</v>
      </c>
      <c r="M41" s="104">
        <v>780</v>
      </c>
    </row>
    <row r="42" spans="2:13" ht="27.75" customHeight="1">
      <c r="B42" s="1241"/>
      <c r="C42" s="1242"/>
      <c r="D42" s="105"/>
      <c r="E42" s="1245" t="s">
        <v>32</v>
      </c>
      <c r="F42" s="1245"/>
      <c r="G42" s="1245"/>
      <c r="H42" s="1246"/>
      <c r="I42" s="106">
        <v>2257</v>
      </c>
      <c r="J42" s="107">
        <v>2112</v>
      </c>
      <c r="K42" s="107">
        <v>1947</v>
      </c>
      <c r="L42" s="107">
        <v>1778</v>
      </c>
      <c r="M42" s="108">
        <v>1606</v>
      </c>
    </row>
    <row r="43" spans="2:13" ht="27.75" customHeight="1">
      <c r="B43" s="1241"/>
      <c r="C43" s="1242"/>
      <c r="D43" s="105"/>
      <c r="E43" s="1245" t="s">
        <v>33</v>
      </c>
      <c r="F43" s="1245"/>
      <c r="G43" s="1245"/>
      <c r="H43" s="1246"/>
      <c r="I43" s="106">
        <v>3973</v>
      </c>
      <c r="J43" s="107">
        <v>3748</v>
      </c>
      <c r="K43" s="107">
        <v>3354</v>
      </c>
      <c r="L43" s="107">
        <v>2925</v>
      </c>
      <c r="M43" s="108">
        <v>2002</v>
      </c>
    </row>
    <row r="44" spans="2:13" ht="27.75" customHeight="1">
      <c r="B44" s="1241"/>
      <c r="C44" s="1242"/>
      <c r="D44" s="105"/>
      <c r="E44" s="1245" t="s">
        <v>34</v>
      </c>
      <c r="F44" s="1245"/>
      <c r="G44" s="1245"/>
      <c r="H44" s="1246"/>
      <c r="I44" s="106">
        <v>204</v>
      </c>
      <c r="J44" s="107">
        <v>182</v>
      </c>
      <c r="K44" s="107">
        <v>161</v>
      </c>
      <c r="L44" s="107">
        <v>140</v>
      </c>
      <c r="M44" s="108">
        <v>122</v>
      </c>
    </row>
    <row r="45" spans="2:13" ht="27.75" customHeight="1">
      <c r="B45" s="1241"/>
      <c r="C45" s="1242"/>
      <c r="D45" s="105"/>
      <c r="E45" s="1245" t="s">
        <v>35</v>
      </c>
      <c r="F45" s="1245"/>
      <c r="G45" s="1245"/>
      <c r="H45" s="1246"/>
      <c r="I45" s="106">
        <v>1099</v>
      </c>
      <c r="J45" s="107">
        <v>1090</v>
      </c>
      <c r="K45" s="107">
        <v>907</v>
      </c>
      <c r="L45" s="107">
        <v>745</v>
      </c>
      <c r="M45" s="108">
        <v>647</v>
      </c>
    </row>
    <row r="46" spans="2:13" ht="27.75" customHeight="1">
      <c r="B46" s="1241"/>
      <c r="C46" s="1242"/>
      <c r="D46" s="109"/>
      <c r="E46" s="1245" t="s">
        <v>36</v>
      </c>
      <c r="F46" s="1245"/>
      <c r="G46" s="1245"/>
      <c r="H46" s="1246"/>
      <c r="I46" s="106" t="s">
        <v>511</v>
      </c>
      <c r="J46" s="107" t="s">
        <v>511</v>
      </c>
      <c r="K46" s="107" t="s">
        <v>511</v>
      </c>
      <c r="L46" s="107" t="s">
        <v>511</v>
      </c>
      <c r="M46" s="108" t="s">
        <v>511</v>
      </c>
    </row>
    <row r="47" spans="2:13" ht="27.75" customHeight="1">
      <c r="B47" s="1241"/>
      <c r="C47" s="1242"/>
      <c r="D47" s="110"/>
      <c r="E47" s="1255" t="s">
        <v>37</v>
      </c>
      <c r="F47" s="1256"/>
      <c r="G47" s="1256"/>
      <c r="H47" s="1257"/>
      <c r="I47" s="106" t="s">
        <v>511</v>
      </c>
      <c r="J47" s="107" t="s">
        <v>511</v>
      </c>
      <c r="K47" s="107" t="s">
        <v>511</v>
      </c>
      <c r="L47" s="107" t="s">
        <v>511</v>
      </c>
      <c r="M47" s="108" t="s">
        <v>511</v>
      </c>
    </row>
    <row r="48" spans="2:13" ht="27.75" customHeight="1">
      <c r="B48" s="1241"/>
      <c r="C48" s="1242"/>
      <c r="D48" s="105"/>
      <c r="E48" s="1245" t="s">
        <v>38</v>
      </c>
      <c r="F48" s="1245"/>
      <c r="G48" s="1245"/>
      <c r="H48" s="1246"/>
      <c r="I48" s="106" t="s">
        <v>511</v>
      </c>
      <c r="J48" s="107" t="s">
        <v>511</v>
      </c>
      <c r="K48" s="107" t="s">
        <v>511</v>
      </c>
      <c r="L48" s="107" t="s">
        <v>511</v>
      </c>
      <c r="M48" s="108" t="s">
        <v>511</v>
      </c>
    </row>
    <row r="49" spans="2:13" ht="27.75" customHeight="1">
      <c r="B49" s="1243"/>
      <c r="C49" s="1244"/>
      <c r="D49" s="105"/>
      <c r="E49" s="1245" t="s">
        <v>39</v>
      </c>
      <c r="F49" s="1245"/>
      <c r="G49" s="1245"/>
      <c r="H49" s="1246"/>
      <c r="I49" s="106" t="s">
        <v>511</v>
      </c>
      <c r="J49" s="107" t="s">
        <v>511</v>
      </c>
      <c r="K49" s="107" t="s">
        <v>511</v>
      </c>
      <c r="L49" s="107" t="s">
        <v>511</v>
      </c>
      <c r="M49" s="108" t="s">
        <v>511</v>
      </c>
    </row>
    <row r="50" spans="2:13" ht="27.75" customHeight="1">
      <c r="B50" s="1239" t="s">
        <v>40</v>
      </c>
      <c r="C50" s="1240"/>
      <c r="D50" s="111"/>
      <c r="E50" s="1245" t="s">
        <v>41</v>
      </c>
      <c r="F50" s="1245"/>
      <c r="G50" s="1245"/>
      <c r="H50" s="1246"/>
      <c r="I50" s="106">
        <v>9465</v>
      </c>
      <c r="J50" s="107">
        <v>9220</v>
      </c>
      <c r="K50" s="107">
        <v>7031</v>
      </c>
      <c r="L50" s="107">
        <v>9665</v>
      </c>
      <c r="M50" s="108">
        <v>12039</v>
      </c>
    </row>
    <row r="51" spans="2:13" ht="27.75" customHeight="1">
      <c r="B51" s="1241"/>
      <c r="C51" s="1242"/>
      <c r="D51" s="105"/>
      <c r="E51" s="1245" t="s">
        <v>42</v>
      </c>
      <c r="F51" s="1245"/>
      <c r="G51" s="1245"/>
      <c r="H51" s="1246"/>
      <c r="I51" s="106" t="s">
        <v>511</v>
      </c>
      <c r="J51" s="107" t="s">
        <v>511</v>
      </c>
      <c r="K51" s="107" t="s">
        <v>511</v>
      </c>
      <c r="L51" s="107" t="s">
        <v>511</v>
      </c>
      <c r="M51" s="108" t="s">
        <v>511</v>
      </c>
    </row>
    <row r="52" spans="2:13" ht="27.75" customHeight="1">
      <c r="B52" s="1243"/>
      <c r="C52" s="1244"/>
      <c r="D52" s="105"/>
      <c r="E52" s="1245" t="s">
        <v>43</v>
      </c>
      <c r="F52" s="1245"/>
      <c r="G52" s="1245"/>
      <c r="H52" s="1246"/>
      <c r="I52" s="106">
        <v>6747</v>
      </c>
      <c r="J52" s="107">
        <v>6143</v>
      </c>
      <c r="K52" s="107">
        <v>5960</v>
      </c>
      <c r="L52" s="107">
        <v>5836</v>
      </c>
      <c r="M52" s="108">
        <v>5563</v>
      </c>
    </row>
    <row r="53" spans="2:13" ht="27.75" customHeight="1" thickBot="1">
      <c r="B53" s="1247" t="s">
        <v>44</v>
      </c>
      <c r="C53" s="1248"/>
      <c r="D53" s="112"/>
      <c r="E53" s="1249" t="s">
        <v>45</v>
      </c>
      <c r="F53" s="1249"/>
      <c r="G53" s="1249"/>
      <c r="H53" s="1250"/>
      <c r="I53" s="113">
        <v>-7162</v>
      </c>
      <c r="J53" s="114">
        <v>-6938</v>
      </c>
      <c r="K53" s="114">
        <v>-5554</v>
      </c>
      <c r="L53" s="114">
        <v>-9013</v>
      </c>
      <c r="M53" s="115">
        <v>-12444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nwAweJ4hOpQhwlT3/4FnSkPx1Zb+DxO1jEBNcbL1JHhJosImv2NPrjc+PCOUU5i3DHx6bnHS0onRn6VIsm6Q==" saltValue="6dmpVatOCZkv+Fk/m+mB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66" t="s">
        <v>48</v>
      </c>
      <c r="D55" s="1266"/>
      <c r="E55" s="1267"/>
      <c r="F55" s="127">
        <v>5107</v>
      </c>
      <c r="G55" s="127">
        <v>5880</v>
      </c>
      <c r="H55" s="128">
        <v>6841</v>
      </c>
    </row>
    <row r="56" spans="2:8" ht="52.5" customHeight="1">
      <c r="B56" s="129"/>
      <c r="C56" s="1268" t="s">
        <v>49</v>
      </c>
      <c r="D56" s="1268"/>
      <c r="E56" s="1269"/>
      <c r="F56" s="130">
        <v>284</v>
      </c>
      <c r="G56" s="130">
        <v>284</v>
      </c>
      <c r="H56" s="131">
        <v>284</v>
      </c>
    </row>
    <row r="57" spans="2:8" ht="53.25" customHeight="1">
      <c r="B57" s="129"/>
      <c r="C57" s="1270" t="s">
        <v>50</v>
      </c>
      <c r="D57" s="1270"/>
      <c r="E57" s="1271"/>
      <c r="F57" s="132">
        <v>10578</v>
      </c>
      <c r="G57" s="132">
        <v>14481</v>
      </c>
      <c r="H57" s="133">
        <v>18860</v>
      </c>
    </row>
    <row r="58" spans="2:8" ht="45.75" customHeight="1">
      <c r="B58" s="134"/>
      <c r="C58" s="1258" t="s">
        <v>579</v>
      </c>
      <c r="D58" s="1259"/>
      <c r="E58" s="1260"/>
      <c r="F58" s="135">
        <v>4001</v>
      </c>
      <c r="G58" s="135">
        <v>2272</v>
      </c>
      <c r="H58" s="136">
        <v>7406</v>
      </c>
    </row>
    <row r="59" spans="2:8" ht="45.75" customHeight="1">
      <c r="B59" s="134"/>
      <c r="C59" s="1258" t="s">
        <v>578</v>
      </c>
      <c r="D59" s="1259"/>
      <c r="E59" s="1260"/>
      <c r="F59" s="135" t="s">
        <v>582</v>
      </c>
      <c r="G59" s="135">
        <v>6000</v>
      </c>
      <c r="H59" s="136">
        <v>6002</v>
      </c>
    </row>
    <row r="60" spans="2:8" ht="45.75" customHeight="1">
      <c r="B60" s="134"/>
      <c r="C60" s="1258" t="s">
        <v>580</v>
      </c>
      <c r="D60" s="1259"/>
      <c r="E60" s="1260"/>
      <c r="F60" s="135">
        <v>1175</v>
      </c>
      <c r="G60" s="135">
        <v>1186</v>
      </c>
      <c r="H60" s="136">
        <v>1189</v>
      </c>
    </row>
    <row r="61" spans="2:8" ht="45.75" customHeight="1">
      <c r="B61" s="134"/>
      <c r="C61" s="1258" t="s">
        <v>583</v>
      </c>
      <c r="D61" s="1259"/>
      <c r="E61" s="1260"/>
      <c r="F61" s="135" t="s">
        <v>582</v>
      </c>
      <c r="G61" s="135" t="s">
        <v>582</v>
      </c>
      <c r="H61" s="136">
        <v>959</v>
      </c>
    </row>
    <row r="62" spans="2:8" ht="45.75" customHeight="1" thickBot="1">
      <c r="B62" s="137"/>
      <c r="C62" s="1261" t="s">
        <v>581</v>
      </c>
      <c r="D62" s="1262"/>
      <c r="E62" s="1263"/>
      <c r="F62" s="138">
        <v>994</v>
      </c>
      <c r="G62" s="138">
        <v>945</v>
      </c>
      <c r="H62" s="139">
        <v>940</v>
      </c>
    </row>
    <row r="63" spans="2:8" ht="52.5" customHeight="1" thickBot="1">
      <c r="B63" s="140"/>
      <c r="C63" s="1264" t="s">
        <v>51</v>
      </c>
      <c r="D63" s="1264"/>
      <c r="E63" s="1265"/>
      <c r="F63" s="141">
        <v>15969</v>
      </c>
      <c r="G63" s="141">
        <v>20645</v>
      </c>
      <c r="H63" s="142">
        <v>25986</v>
      </c>
    </row>
    <row r="64" spans="2:8" ht="15" customHeight="1"/>
    <row r="65" ht="0" hidden="1" customHeight="1"/>
    <row r="66" ht="0" hidden="1" customHeight="1"/>
  </sheetData>
  <sheetProtection algorithmName="SHA-512" hashValue="XI0I+GF7yYSG8MczmKdFtReI5r8CQbksa9ar7a8iKgi700gwIK8+TW79sTN5Ror98QQ+xtGj+oUnbCNxXjoZUw==" saltValue="Gw56BrjUdWA7uvBOUlhQ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c r="A1" s="1272"/>
      <c r="B1" s="1273"/>
      <c r="DD1" s="1274"/>
      <c r="DE1" s="1274"/>
    </row>
    <row r="2" spans="1:143" ht="25.5" customHeight="1">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0" customFormat="1">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1"/>
      <c r="DG4" s="291"/>
      <c r="DH4" s="291"/>
      <c r="DI4" s="291"/>
      <c r="DJ4" s="291"/>
      <c r="DK4" s="291"/>
      <c r="DL4" s="291"/>
      <c r="DM4" s="291"/>
      <c r="DN4" s="291"/>
      <c r="DO4" s="291"/>
      <c r="DP4" s="291"/>
      <c r="DQ4" s="291"/>
      <c r="DR4" s="291"/>
      <c r="DS4" s="291"/>
      <c r="DT4" s="291"/>
      <c r="DU4" s="291"/>
      <c r="DV4" s="291"/>
      <c r="DW4" s="291"/>
    </row>
    <row r="5" spans="1:143" s="290" customFormat="1">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1"/>
      <c r="DG5" s="291"/>
      <c r="DH5" s="291"/>
      <c r="DI5" s="291"/>
      <c r="DJ5" s="291"/>
      <c r="DK5" s="291"/>
      <c r="DL5" s="291"/>
      <c r="DM5" s="291"/>
      <c r="DN5" s="291"/>
      <c r="DO5" s="291"/>
      <c r="DP5" s="291"/>
      <c r="DQ5" s="291"/>
      <c r="DR5" s="291"/>
      <c r="DS5" s="291"/>
      <c r="DT5" s="291"/>
      <c r="DU5" s="291"/>
      <c r="DV5" s="291"/>
      <c r="DW5" s="291"/>
    </row>
    <row r="6" spans="1:143" s="290" customFormat="1">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1"/>
      <c r="DG6" s="291"/>
      <c r="DH6" s="291"/>
      <c r="DI6" s="291"/>
      <c r="DJ6" s="291"/>
      <c r="DK6" s="291"/>
      <c r="DL6" s="291"/>
      <c r="DM6" s="291"/>
      <c r="DN6" s="291"/>
      <c r="DO6" s="291"/>
      <c r="DP6" s="291"/>
      <c r="DQ6" s="291"/>
      <c r="DR6" s="291"/>
      <c r="DS6" s="291"/>
      <c r="DT6" s="291"/>
      <c r="DU6" s="291"/>
      <c r="DV6" s="291"/>
      <c r="DW6" s="291"/>
    </row>
    <row r="7" spans="1:143" s="290" customFormat="1">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1"/>
      <c r="DG7" s="291"/>
      <c r="DH7" s="291"/>
      <c r="DI7" s="291"/>
      <c r="DJ7" s="291"/>
      <c r="DK7" s="291"/>
      <c r="DL7" s="291"/>
      <c r="DM7" s="291"/>
      <c r="DN7" s="291"/>
      <c r="DO7" s="291"/>
      <c r="DP7" s="291"/>
      <c r="DQ7" s="291"/>
      <c r="DR7" s="291"/>
      <c r="DS7" s="291"/>
      <c r="DT7" s="291"/>
      <c r="DU7" s="291"/>
      <c r="DV7" s="291"/>
      <c r="DW7" s="291"/>
    </row>
    <row r="8" spans="1:143" s="290" customFormat="1">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1"/>
      <c r="DG8" s="291"/>
      <c r="DH8" s="291"/>
      <c r="DI8" s="291"/>
      <c r="DJ8" s="291"/>
      <c r="DK8" s="291"/>
      <c r="DL8" s="291"/>
      <c r="DM8" s="291"/>
      <c r="DN8" s="291"/>
      <c r="DO8" s="291"/>
      <c r="DP8" s="291"/>
      <c r="DQ8" s="291"/>
      <c r="DR8" s="291"/>
      <c r="DS8" s="291"/>
      <c r="DT8" s="291"/>
      <c r="DU8" s="291"/>
      <c r="DV8" s="291"/>
      <c r="DW8" s="291"/>
    </row>
    <row r="9" spans="1:143" s="290" customFormat="1">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1"/>
      <c r="DG9" s="291"/>
      <c r="DH9" s="291"/>
      <c r="DI9" s="291"/>
      <c r="DJ9" s="291"/>
      <c r="DK9" s="291"/>
      <c r="DL9" s="291"/>
      <c r="DM9" s="291"/>
      <c r="DN9" s="291"/>
      <c r="DO9" s="291"/>
      <c r="DP9" s="291"/>
      <c r="DQ9" s="291"/>
      <c r="DR9" s="291"/>
      <c r="DS9" s="291"/>
      <c r="DT9" s="291"/>
      <c r="DU9" s="291"/>
      <c r="DV9" s="291"/>
      <c r="DW9" s="291"/>
    </row>
    <row r="10" spans="1:143" s="290" customFormat="1">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1"/>
      <c r="DG18" s="291"/>
      <c r="DH18" s="291"/>
      <c r="DI18" s="291"/>
      <c r="DJ18" s="291"/>
      <c r="DK18" s="291"/>
      <c r="DL18" s="291"/>
      <c r="DM18" s="291"/>
      <c r="DN18" s="291"/>
      <c r="DO18" s="291"/>
      <c r="DP18" s="291"/>
      <c r="DQ18" s="291"/>
      <c r="DR18" s="291"/>
      <c r="DS18" s="291"/>
      <c r="DT18" s="291"/>
      <c r="DU18" s="291"/>
      <c r="DV18" s="291"/>
      <c r="DW18" s="291"/>
    </row>
    <row r="19" spans="1:351">
      <c r="DD19" s="1274"/>
      <c r="DE19" s="1274"/>
    </row>
    <row r="20" spans="1:351">
      <c r="DD20" s="1274"/>
      <c r="DE20" s="1274"/>
    </row>
    <row r="21" spans="1:351" ht="17.2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c r="B22" s="1281"/>
      <c r="MM22" s="1280"/>
    </row>
    <row r="23" spans="1:351">
      <c r="B23" s="1281"/>
    </row>
    <row r="24" spans="1:351">
      <c r="B24" s="1281"/>
    </row>
    <row r="25" spans="1:351">
      <c r="B25" s="1281"/>
    </row>
    <row r="26" spans="1:351">
      <c r="B26" s="1281"/>
    </row>
    <row r="27" spans="1:351">
      <c r="B27" s="1281"/>
    </row>
    <row r="28" spans="1:351">
      <c r="B28" s="1281"/>
    </row>
    <row r="29" spans="1:351">
      <c r="B29" s="1281"/>
    </row>
    <row r="30" spans="1:351">
      <c r="B30" s="1281"/>
    </row>
    <row r="31" spans="1:351">
      <c r="B31" s="1281"/>
    </row>
    <row r="32" spans="1:351">
      <c r="B32" s="1281"/>
    </row>
    <row r="33" spans="2:109">
      <c r="B33" s="1281"/>
    </row>
    <row r="34" spans="2:109">
      <c r="B34" s="1281"/>
    </row>
    <row r="35" spans="2:109">
      <c r="B35" s="1281"/>
    </row>
    <row r="36" spans="2:109">
      <c r="B36" s="1281"/>
    </row>
    <row r="37" spans="2:109">
      <c r="B37" s="1281"/>
    </row>
    <row r="38" spans="2:109">
      <c r="B38" s="1281"/>
    </row>
    <row r="39" spans="2:109">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c r="B40" s="1286"/>
      <c r="DD40" s="1286"/>
      <c r="DE40" s="1274"/>
    </row>
    <row r="41" spans="2:109" ht="17.25">
      <c r="B41" s="1287" t="s">
        <v>603</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c r="B42" s="1281"/>
      <c r="G42" s="1288"/>
      <c r="I42" s="1289"/>
      <c r="J42" s="1289"/>
      <c r="K42" s="1289"/>
      <c r="AM42" s="1288"/>
      <c r="AN42" s="1288" t="s">
        <v>604</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c r="B43" s="1281"/>
      <c r="AN43" s="1290" t="s">
        <v>605</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c r="B49" s="1281"/>
      <c r="AN49" s="1274" t="s">
        <v>606</v>
      </c>
    </row>
    <row r="50" spans="1:109">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555</v>
      </c>
      <c r="BQ50" s="1306"/>
      <c r="BR50" s="1306"/>
      <c r="BS50" s="1306"/>
      <c r="BT50" s="1306"/>
      <c r="BU50" s="1306"/>
      <c r="BV50" s="1306"/>
      <c r="BW50" s="1306"/>
      <c r="BX50" s="1306" t="s">
        <v>556</v>
      </c>
      <c r="BY50" s="1306"/>
      <c r="BZ50" s="1306"/>
      <c r="CA50" s="1306"/>
      <c r="CB50" s="1306"/>
      <c r="CC50" s="1306"/>
      <c r="CD50" s="1306"/>
      <c r="CE50" s="1306"/>
      <c r="CF50" s="1306" t="s">
        <v>557</v>
      </c>
      <c r="CG50" s="1306"/>
      <c r="CH50" s="1306"/>
      <c r="CI50" s="1306"/>
      <c r="CJ50" s="1306"/>
      <c r="CK50" s="1306"/>
      <c r="CL50" s="1306"/>
      <c r="CM50" s="1306"/>
      <c r="CN50" s="1306" t="s">
        <v>558</v>
      </c>
      <c r="CO50" s="1306"/>
      <c r="CP50" s="1306"/>
      <c r="CQ50" s="1306"/>
      <c r="CR50" s="1306"/>
      <c r="CS50" s="1306"/>
      <c r="CT50" s="1306"/>
      <c r="CU50" s="1306"/>
      <c r="CV50" s="1306" t="s">
        <v>559</v>
      </c>
      <c r="CW50" s="1306"/>
      <c r="CX50" s="1306"/>
      <c r="CY50" s="1306"/>
      <c r="CZ50" s="1306"/>
      <c r="DA50" s="1306"/>
      <c r="DB50" s="1306"/>
      <c r="DC50" s="1306"/>
    </row>
    <row r="51" spans="1:109" ht="13.5" customHeight="1">
      <c r="B51" s="1281"/>
      <c r="G51" s="1307"/>
      <c r="H51" s="1307"/>
      <c r="I51" s="1308"/>
      <c r="J51" s="1308"/>
      <c r="K51" s="1309"/>
      <c r="L51" s="1309"/>
      <c r="M51" s="1309"/>
      <c r="N51" s="1309"/>
      <c r="AM51" s="1299"/>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1"/>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1"/>
      <c r="BY53" s="1312"/>
      <c r="BZ53" s="1312"/>
      <c r="CA53" s="1312"/>
      <c r="CB53" s="1312"/>
      <c r="CC53" s="1312"/>
      <c r="CD53" s="1312"/>
      <c r="CE53" s="1312"/>
      <c r="CF53" s="1312">
        <v>59</v>
      </c>
      <c r="CG53" s="1312"/>
      <c r="CH53" s="1312"/>
      <c r="CI53" s="1312"/>
      <c r="CJ53" s="1312"/>
      <c r="CK53" s="1312"/>
      <c r="CL53" s="1312"/>
      <c r="CM53" s="1312"/>
      <c r="CN53" s="1312">
        <v>58.4</v>
      </c>
      <c r="CO53" s="1312"/>
      <c r="CP53" s="1312"/>
      <c r="CQ53" s="1312"/>
      <c r="CR53" s="1312"/>
      <c r="CS53" s="1312"/>
      <c r="CT53" s="1312"/>
      <c r="CU53" s="1312"/>
      <c r="CV53" s="1312">
        <v>59.3</v>
      </c>
      <c r="CW53" s="1312"/>
      <c r="CX53" s="1312"/>
      <c r="CY53" s="1312"/>
      <c r="CZ53" s="1312"/>
      <c r="DA53" s="1312"/>
      <c r="DB53" s="1312"/>
      <c r="DC53" s="1312"/>
    </row>
    <row r="54" spans="1:109">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89"/>
      <c r="B55" s="1281"/>
      <c r="G55" s="1300"/>
      <c r="H55" s="1300"/>
      <c r="I55" s="1300"/>
      <c r="J55" s="1300"/>
      <c r="K55" s="1309"/>
      <c r="L55" s="1309"/>
      <c r="M55" s="1309"/>
      <c r="N55" s="1309"/>
      <c r="AN55" s="1306" t="s">
        <v>610</v>
      </c>
      <c r="AO55" s="1306"/>
      <c r="AP55" s="1306"/>
      <c r="AQ55" s="1306"/>
      <c r="AR55" s="1306"/>
      <c r="AS55" s="1306"/>
      <c r="AT55" s="1306"/>
      <c r="AU55" s="1306"/>
      <c r="AV55" s="1306"/>
      <c r="AW55" s="1306"/>
      <c r="AX55" s="1306"/>
      <c r="AY55" s="1306"/>
      <c r="AZ55" s="1306"/>
      <c r="BA55" s="1306"/>
      <c r="BB55" s="1310" t="s">
        <v>608</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1"/>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609</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1"/>
      <c r="BY57" s="1312"/>
      <c r="BZ57" s="1312"/>
      <c r="CA57" s="1312"/>
      <c r="CB57" s="1312"/>
      <c r="CC57" s="1312"/>
      <c r="CD57" s="1312"/>
      <c r="CE57" s="1312"/>
      <c r="CF57" s="1312">
        <v>56.3</v>
      </c>
      <c r="CG57" s="1312"/>
      <c r="CH57" s="1312"/>
      <c r="CI57" s="1312"/>
      <c r="CJ57" s="1312"/>
      <c r="CK57" s="1312"/>
      <c r="CL57" s="1312"/>
      <c r="CM57" s="1312"/>
      <c r="CN57" s="1312">
        <v>57.6</v>
      </c>
      <c r="CO57" s="1312"/>
      <c r="CP57" s="1312"/>
      <c r="CQ57" s="1312"/>
      <c r="CR57" s="1312"/>
      <c r="CS57" s="1312"/>
      <c r="CT57" s="1312"/>
      <c r="CU57" s="1312"/>
      <c r="CV57" s="1312">
        <v>58.7</v>
      </c>
      <c r="CW57" s="1312"/>
      <c r="CX57" s="1312"/>
      <c r="CY57" s="1312"/>
      <c r="CZ57" s="1312"/>
      <c r="DA57" s="1312"/>
      <c r="DB57" s="1312"/>
      <c r="DC57" s="1312"/>
      <c r="DD57" s="1315"/>
      <c r="DE57" s="1313"/>
    </row>
    <row r="58" spans="1:109" s="1289" customFormat="1">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c r="B63" s="1321" t="s">
        <v>611</v>
      </c>
    </row>
    <row r="64" spans="1:109">
      <c r="B64" s="1281"/>
      <c r="G64" s="1288"/>
      <c r="I64" s="1322"/>
      <c r="J64" s="1322"/>
      <c r="K64" s="1322"/>
      <c r="L64" s="1322"/>
      <c r="M64" s="1322"/>
      <c r="N64" s="1323"/>
      <c r="AM64" s="1288"/>
      <c r="AN64" s="1288" t="s">
        <v>604</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c r="B65" s="1281"/>
      <c r="AN65" s="1290" t="s">
        <v>612</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c r="B71" s="1281"/>
      <c r="G71" s="1327"/>
      <c r="I71" s="1328"/>
      <c r="J71" s="1325"/>
      <c r="K71" s="1325"/>
      <c r="L71" s="1326"/>
      <c r="M71" s="1325"/>
      <c r="N71" s="1326"/>
      <c r="AM71" s="1327"/>
      <c r="AN71" s="1274" t="s">
        <v>606</v>
      </c>
    </row>
    <row r="72" spans="2:107">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555</v>
      </c>
      <c r="BQ72" s="1306"/>
      <c r="BR72" s="1306"/>
      <c r="BS72" s="1306"/>
      <c r="BT72" s="1306"/>
      <c r="BU72" s="1306"/>
      <c r="BV72" s="1306"/>
      <c r="BW72" s="1306"/>
      <c r="BX72" s="1306" t="s">
        <v>556</v>
      </c>
      <c r="BY72" s="1306"/>
      <c r="BZ72" s="1306"/>
      <c r="CA72" s="1306"/>
      <c r="CB72" s="1306"/>
      <c r="CC72" s="1306"/>
      <c r="CD72" s="1306"/>
      <c r="CE72" s="1306"/>
      <c r="CF72" s="1306" t="s">
        <v>557</v>
      </c>
      <c r="CG72" s="1306"/>
      <c r="CH72" s="1306"/>
      <c r="CI72" s="1306"/>
      <c r="CJ72" s="1306"/>
      <c r="CK72" s="1306"/>
      <c r="CL72" s="1306"/>
      <c r="CM72" s="1306"/>
      <c r="CN72" s="1306" t="s">
        <v>558</v>
      </c>
      <c r="CO72" s="1306"/>
      <c r="CP72" s="1306"/>
      <c r="CQ72" s="1306"/>
      <c r="CR72" s="1306"/>
      <c r="CS72" s="1306"/>
      <c r="CT72" s="1306"/>
      <c r="CU72" s="1306"/>
      <c r="CV72" s="1306" t="s">
        <v>559</v>
      </c>
      <c r="CW72" s="1306"/>
      <c r="CX72" s="1306"/>
      <c r="CY72" s="1306"/>
      <c r="CZ72" s="1306"/>
      <c r="DA72" s="1306"/>
      <c r="DB72" s="1306"/>
      <c r="DC72" s="1306"/>
    </row>
    <row r="73" spans="2:107">
      <c r="B73" s="1281"/>
      <c r="G73" s="1307"/>
      <c r="H73" s="1307"/>
      <c r="I73" s="1307"/>
      <c r="J73" s="1307"/>
      <c r="K73" s="1329"/>
      <c r="L73" s="1329"/>
      <c r="M73" s="1329"/>
      <c r="N73" s="1329"/>
      <c r="AM73" s="1299"/>
      <c r="AN73" s="1310" t="s">
        <v>607</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12">
        <v>7.9</v>
      </c>
      <c r="BQ75" s="1312"/>
      <c r="BR75" s="1312"/>
      <c r="BS75" s="1312"/>
      <c r="BT75" s="1312"/>
      <c r="BU75" s="1312"/>
      <c r="BV75" s="1312"/>
      <c r="BW75" s="1312"/>
      <c r="BX75" s="1312">
        <v>6.2</v>
      </c>
      <c r="BY75" s="1312"/>
      <c r="BZ75" s="1312"/>
      <c r="CA75" s="1312"/>
      <c r="CB75" s="1312"/>
      <c r="CC75" s="1312"/>
      <c r="CD75" s="1312"/>
      <c r="CE75" s="1312"/>
      <c r="CF75" s="1312">
        <v>6.1</v>
      </c>
      <c r="CG75" s="1312"/>
      <c r="CH75" s="1312"/>
      <c r="CI75" s="1312"/>
      <c r="CJ75" s="1312"/>
      <c r="CK75" s="1312"/>
      <c r="CL75" s="1312"/>
      <c r="CM75" s="1312"/>
      <c r="CN75" s="1312">
        <v>6.1</v>
      </c>
      <c r="CO75" s="1312"/>
      <c r="CP75" s="1312"/>
      <c r="CQ75" s="1312"/>
      <c r="CR75" s="1312"/>
      <c r="CS75" s="1312"/>
      <c r="CT75" s="1312"/>
      <c r="CU75" s="1312"/>
      <c r="CV75" s="1312">
        <v>4.5999999999999996</v>
      </c>
      <c r="CW75" s="1312"/>
      <c r="CX75" s="1312"/>
      <c r="CY75" s="1312"/>
      <c r="CZ75" s="1312"/>
      <c r="DA75" s="1312"/>
      <c r="DB75" s="1312"/>
      <c r="DC75" s="1312"/>
    </row>
    <row r="76" spans="2:107">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1"/>
      <c r="G77" s="1300"/>
      <c r="H77" s="1300"/>
      <c r="I77" s="1300"/>
      <c r="J77" s="1300"/>
      <c r="K77" s="1329"/>
      <c r="L77" s="1329"/>
      <c r="M77" s="1329"/>
      <c r="N77" s="1329"/>
      <c r="AN77" s="1306" t="s">
        <v>610</v>
      </c>
      <c r="AO77" s="1306"/>
      <c r="AP77" s="1306"/>
      <c r="AQ77" s="1306"/>
      <c r="AR77" s="1306"/>
      <c r="AS77" s="1306"/>
      <c r="AT77" s="1306"/>
      <c r="AU77" s="1306"/>
      <c r="AV77" s="1306"/>
      <c r="AW77" s="1306"/>
      <c r="AX77" s="1306"/>
      <c r="AY77" s="1306"/>
      <c r="AZ77" s="1306"/>
      <c r="BA77" s="1306"/>
      <c r="BB77" s="1310" t="s">
        <v>608</v>
      </c>
      <c r="BC77" s="1310"/>
      <c r="BD77" s="1310"/>
      <c r="BE77" s="1310"/>
      <c r="BF77" s="1310"/>
      <c r="BG77" s="1310"/>
      <c r="BH77" s="1310"/>
      <c r="BI77" s="1310"/>
      <c r="BJ77" s="1310"/>
      <c r="BK77" s="1310"/>
      <c r="BL77" s="1310"/>
      <c r="BM77" s="1310"/>
      <c r="BN77" s="1310"/>
      <c r="BO77" s="1310"/>
      <c r="BP77" s="1312">
        <v>48.7</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613</v>
      </c>
      <c r="BC79" s="1310"/>
      <c r="BD79" s="1310"/>
      <c r="BE79" s="1310"/>
      <c r="BF79" s="1310"/>
      <c r="BG79" s="1310"/>
      <c r="BH79" s="1310"/>
      <c r="BI79" s="1310"/>
      <c r="BJ79" s="1310"/>
      <c r="BK79" s="1310"/>
      <c r="BL79" s="1310"/>
      <c r="BM79" s="1310"/>
      <c r="BN79" s="1310"/>
      <c r="BO79" s="1310"/>
      <c r="BP79" s="1312">
        <v>10.4</v>
      </c>
      <c r="BQ79" s="1312"/>
      <c r="BR79" s="1312"/>
      <c r="BS79" s="1312"/>
      <c r="BT79" s="1312"/>
      <c r="BU79" s="1312"/>
      <c r="BV79" s="1312"/>
      <c r="BW79" s="1312"/>
      <c r="BX79" s="1312">
        <v>6.4</v>
      </c>
      <c r="BY79" s="1312"/>
      <c r="BZ79" s="1312"/>
      <c r="CA79" s="1312"/>
      <c r="CB79" s="1312"/>
      <c r="CC79" s="1312"/>
      <c r="CD79" s="1312"/>
      <c r="CE79" s="1312"/>
      <c r="CF79" s="1312">
        <v>7.4</v>
      </c>
      <c r="CG79" s="1312"/>
      <c r="CH79" s="1312"/>
      <c r="CI79" s="1312"/>
      <c r="CJ79" s="1312"/>
      <c r="CK79" s="1312"/>
      <c r="CL79" s="1312"/>
      <c r="CM79" s="1312"/>
      <c r="CN79" s="1312">
        <v>7.1</v>
      </c>
      <c r="CO79" s="1312"/>
      <c r="CP79" s="1312"/>
      <c r="CQ79" s="1312"/>
      <c r="CR79" s="1312"/>
      <c r="CS79" s="1312"/>
      <c r="CT79" s="1312"/>
      <c r="CU79" s="1312"/>
      <c r="CV79" s="1312">
        <v>7.1</v>
      </c>
      <c r="CW79" s="1312"/>
      <c r="CX79" s="1312"/>
      <c r="CY79" s="1312"/>
      <c r="CZ79" s="1312"/>
      <c r="DA79" s="1312"/>
      <c r="DB79" s="1312"/>
      <c r="DC79" s="1312"/>
    </row>
    <row r="80" spans="2:107">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1"/>
    </row>
    <row r="82" spans="2:109" ht="17.2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c r="DD84" s="1274"/>
      <c r="DE84" s="1274"/>
    </row>
    <row r="85" spans="2:109">
      <c r="DD85" s="1274"/>
      <c r="DE85" s="1274"/>
    </row>
    <row r="86" spans="2:109" hidden="1">
      <c r="DD86" s="1274"/>
      <c r="DE86" s="1274"/>
    </row>
    <row r="87" spans="2:109" hidden="1">
      <c r="K87" s="1332"/>
      <c r="AQ87" s="1332"/>
      <c r="BC87" s="1332"/>
      <c r="BO87" s="1332"/>
      <c r="CA87" s="1332"/>
      <c r="CM87" s="1332"/>
      <c r="CY87" s="1332"/>
      <c r="DD87" s="1274"/>
      <c r="DE87" s="1274"/>
    </row>
    <row r="88" spans="2:109" hidden="1">
      <c r="DD88" s="1274"/>
      <c r="DE88" s="1274"/>
    </row>
    <row r="89" spans="2:109" hidden="1">
      <c r="DD89" s="1274"/>
      <c r="DE89" s="1274"/>
    </row>
    <row r="90" spans="2:109" hidden="1">
      <c r="DD90" s="1274"/>
      <c r="DE90" s="1274"/>
    </row>
    <row r="91" spans="2:109" hidden="1">
      <c r="DD91" s="1274"/>
      <c r="DE91" s="1274"/>
    </row>
    <row r="92" spans="2:109" ht="13.5" hidden="1" customHeight="1">
      <c r="DD92" s="1274"/>
      <c r="DE92" s="1274"/>
    </row>
    <row r="93" spans="2:109" ht="13.5" hidden="1" customHeight="1">
      <c r="DD93" s="1274"/>
      <c r="DE93" s="1274"/>
    </row>
    <row r="94" spans="2:109" ht="13.5" hidden="1" customHeight="1">
      <c r="DD94" s="1274"/>
      <c r="DE94" s="1274"/>
    </row>
    <row r="95" spans="2:109" ht="13.5" hidden="1" customHeight="1">
      <c r="DD95" s="1274"/>
      <c r="DE95" s="1274"/>
    </row>
    <row r="96" spans="2:109" ht="13.5" hidden="1" customHeight="1">
      <c r="DD96" s="1274"/>
      <c r="DE96" s="1274"/>
    </row>
    <row r="97" spans="108:109" ht="13.5" hidden="1" customHeight="1">
      <c r="DD97" s="1274"/>
      <c r="DE97" s="1274"/>
    </row>
    <row r="98" spans="108:109" ht="13.5" hidden="1" customHeight="1">
      <c r="DD98" s="1274"/>
      <c r="DE98" s="1274"/>
    </row>
    <row r="99" spans="108:109" ht="13.5" hidden="1" customHeight="1">
      <c r="DD99" s="1274"/>
      <c r="DE99" s="1274"/>
    </row>
    <row r="100" spans="108:109" ht="13.5" hidden="1" customHeight="1">
      <c r="DD100" s="1274"/>
      <c r="DE100" s="1274"/>
    </row>
    <row r="101" spans="108:109" ht="13.5" hidden="1" customHeight="1">
      <c r="DD101" s="1274"/>
      <c r="DE101" s="1274"/>
    </row>
    <row r="102" spans="108:109" ht="13.5" hidden="1" customHeight="1">
      <c r="DD102" s="1274"/>
      <c r="DE102" s="1274"/>
    </row>
    <row r="103" spans="108:109" ht="13.5" hidden="1" customHeight="1">
      <c r="DD103" s="1274"/>
      <c r="DE103" s="1274"/>
    </row>
    <row r="104" spans="108:109" ht="13.5" hidden="1" customHeight="1">
      <c r="DD104" s="1274"/>
      <c r="DE104" s="1274"/>
    </row>
    <row r="105" spans="108:109" ht="13.5" hidden="1" customHeight="1">
      <c r="DD105" s="1274"/>
      <c r="DE105" s="1274"/>
    </row>
    <row r="106" spans="108:109" ht="13.5" hidden="1" customHeight="1">
      <c r="DD106" s="1274"/>
      <c r="DE106" s="1274"/>
    </row>
    <row r="107" spans="108:109" ht="13.5" hidden="1" customHeight="1">
      <c r="DD107" s="1274"/>
      <c r="DE107" s="1274"/>
    </row>
    <row r="108" spans="108:109" ht="13.5" hidden="1" customHeight="1">
      <c r="DD108" s="1274"/>
      <c r="DE108" s="1274"/>
    </row>
    <row r="109" spans="108:109" ht="13.5" hidden="1" customHeight="1">
      <c r="DD109" s="1274"/>
      <c r="DE109" s="1274"/>
    </row>
    <row r="110" spans="108:109" ht="13.5" hidden="1" customHeight="1">
      <c r="DD110" s="1274"/>
      <c r="DE110" s="1274"/>
    </row>
    <row r="111" spans="108:109" ht="13.5" hidden="1" customHeight="1">
      <c r="DD111" s="1274"/>
      <c r="DE111" s="1274"/>
    </row>
    <row r="112" spans="108:109" ht="13.5" hidden="1" customHeight="1">
      <c r="DD112" s="1274"/>
      <c r="DE112" s="1274"/>
    </row>
    <row r="113" spans="108:109" ht="13.5" hidden="1" customHeight="1">
      <c r="DD113" s="1274"/>
      <c r="DE113" s="1274"/>
    </row>
    <row r="114" spans="108:109" ht="13.5" hidden="1" customHeight="1">
      <c r="DD114" s="1274"/>
      <c r="DE114" s="1274"/>
    </row>
    <row r="115" spans="108:109" ht="13.5" hidden="1" customHeight="1">
      <c r="DD115" s="1274"/>
      <c r="DE115" s="1274"/>
    </row>
    <row r="116" spans="108:109" ht="13.5" hidden="1" customHeight="1">
      <c r="DD116" s="1274"/>
      <c r="DE116" s="1274"/>
    </row>
    <row r="117" spans="108:109" ht="13.5" hidden="1" customHeight="1">
      <c r="DD117" s="1274"/>
      <c r="DE117" s="1274"/>
    </row>
    <row r="118" spans="108:109" ht="13.5" hidden="1" customHeight="1">
      <c r="DD118" s="1274"/>
      <c r="DE118" s="1274"/>
    </row>
    <row r="119" spans="108:109" ht="13.5" hidden="1" customHeight="1">
      <c r="DD119" s="1274"/>
      <c r="DE119" s="1274"/>
    </row>
    <row r="120" spans="108:109" ht="13.5" hidden="1" customHeight="1">
      <c r="DD120" s="1274"/>
      <c r="DE120" s="1274"/>
    </row>
    <row r="121" spans="108:109" ht="13.5" hidden="1" customHeight="1">
      <c r="DD121" s="1274"/>
      <c r="DE121" s="1274"/>
    </row>
    <row r="122" spans="108:109" ht="13.5" hidden="1" customHeight="1">
      <c r="DD122" s="1274"/>
      <c r="DE122" s="1274"/>
    </row>
    <row r="123" spans="108:109" ht="13.5" hidden="1" customHeight="1">
      <c r="DD123" s="1274"/>
      <c r="DE123" s="1274"/>
    </row>
    <row r="124" spans="108:109" ht="13.5" hidden="1" customHeight="1">
      <c r="DD124" s="1274"/>
      <c r="DE124" s="1274"/>
    </row>
    <row r="125" spans="108:109" ht="13.5" hidden="1" customHeight="1">
      <c r="DD125" s="1274"/>
      <c r="DE125" s="1274"/>
    </row>
    <row r="126" spans="108:109" ht="13.5" hidden="1" customHeight="1">
      <c r="DD126" s="1274"/>
      <c r="DE126" s="1274"/>
    </row>
    <row r="127" spans="108:109" ht="13.5" hidden="1" customHeight="1">
      <c r="DD127" s="1274"/>
      <c r="DE127" s="1274"/>
    </row>
    <row r="128" spans="108:109" ht="13.5" hidden="1" customHeight="1">
      <c r="DD128" s="1274"/>
      <c r="DE128" s="1274"/>
    </row>
    <row r="129" spans="108:109" ht="13.5" hidden="1" customHeight="1">
      <c r="DD129" s="1274"/>
      <c r="DE129" s="1274"/>
    </row>
    <row r="130" spans="108:109" ht="13.5" hidden="1" customHeight="1">
      <c r="DD130" s="1274"/>
      <c r="DE130" s="1274"/>
    </row>
    <row r="131" spans="108:109" ht="13.5" hidden="1" customHeight="1">
      <c r="DD131" s="1274"/>
      <c r="DE131" s="1274"/>
    </row>
    <row r="132" spans="108:109" ht="13.5" hidden="1" customHeight="1">
      <c r="DD132" s="1274"/>
      <c r="DE132" s="1274"/>
    </row>
    <row r="133" spans="108:109" ht="13.5" hidden="1" customHeight="1">
      <c r="DD133" s="1274"/>
      <c r="DE133" s="1274"/>
    </row>
    <row r="134" spans="108:109" ht="13.5" hidden="1" customHeight="1">
      <c r="DD134" s="1274"/>
      <c r="DE134" s="1274"/>
    </row>
    <row r="135" spans="108:109" ht="13.5" hidden="1" customHeight="1">
      <c r="DD135" s="1274"/>
      <c r="DE135" s="1274"/>
    </row>
    <row r="136" spans="108:109" ht="13.5" hidden="1" customHeight="1">
      <c r="DD136" s="1274"/>
      <c r="DE136" s="1274"/>
    </row>
    <row r="137" spans="108:109" ht="13.5" hidden="1" customHeight="1">
      <c r="DD137" s="1274"/>
      <c r="DE137" s="1274"/>
    </row>
    <row r="138" spans="108:109" ht="13.5" hidden="1" customHeight="1">
      <c r="DD138" s="1274"/>
      <c r="DE138" s="1274"/>
    </row>
    <row r="139" spans="108:109" ht="13.5" hidden="1" customHeight="1">
      <c r="DD139" s="1274"/>
      <c r="DE139" s="1274"/>
    </row>
    <row r="140" spans="108:109" ht="13.5" hidden="1" customHeight="1">
      <c r="DD140" s="1274"/>
      <c r="DE140" s="1274"/>
    </row>
    <row r="141" spans="108:109" ht="13.5" hidden="1" customHeight="1">
      <c r="DD141" s="1274"/>
      <c r="DE141" s="1274"/>
    </row>
    <row r="142" spans="108:109" ht="13.5" hidden="1" customHeight="1">
      <c r="DD142" s="1274"/>
      <c r="DE142" s="1274"/>
    </row>
    <row r="143" spans="108:109" ht="13.5" hidden="1" customHeight="1">
      <c r="DD143" s="1274"/>
      <c r="DE143" s="1274"/>
    </row>
    <row r="144" spans="108:109" ht="13.5" hidden="1" customHeight="1">
      <c r="DD144" s="1274"/>
      <c r="DE144" s="1274"/>
    </row>
    <row r="145" spans="108:109" ht="13.5" hidden="1" customHeight="1">
      <c r="DD145" s="1274"/>
      <c r="DE145" s="1274"/>
    </row>
    <row r="146" spans="108:109" ht="13.5" hidden="1" customHeight="1">
      <c r="DD146" s="1274"/>
      <c r="DE146" s="1274"/>
    </row>
    <row r="147" spans="108:109" ht="13.5" hidden="1" customHeight="1">
      <c r="DD147" s="1274"/>
      <c r="DE147" s="1274"/>
    </row>
    <row r="148" spans="108:109" ht="13.5" hidden="1" customHeight="1">
      <c r="DD148" s="1274"/>
      <c r="DE148" s="1274"/>
    </row>
    <row r="149" spans="108:109" ht="13.5" hidden="1" customHeight="1">
      <c r="DD149" s="1274"/>
      <c r="DE149" s="1274"/>
    </row>
    <row r="150" spans="108:109" ht="13.5" hidden="1" customHeight="1">
      <c r="DD150" s="1274"/>
      <c r="DE150" s="1274"/>
    </row>
    <row r="151" spans="108:109" ht="13.5" hidden="1" customHeight="1">
      <c r="DD151" s="1274"/>
      <c r="DE151" s="1274"/>
    </row>
    <row r="152" spans="108:109" ht="13.5" hidden="1" customHeight="1">
      <c r="DD152" s="1274"/>
      <c r="DE152" s="1274"/>
    </row>
    <row r="153" spans="108:109" ht="13.5" hidden="1" customHeight="1">
      <c r="DD153" s="1274"/>
      <c r="DE153" s="1274"/>
    </row>
    <row r="154" spans="108:109" ht="13.5" hidden="1" customHeight="1">
      <c r="DD154" s="1274"/>
      <c r="DE154" s="1274"/>
    </row>
    <row r="155" spans="108:109" ht="13.5" hidden="1" customHeight="1">
      <c r="DD155" s="1274"/>
      <c r="DE155" s="1274"/>
    </row>
    <row r="156" spans="108:109" ht="13.5" hidden="1" customHeight="1">
      <c r="DD156" s="1274"/>
      <c r="DE156" s="1274"/>
    </row>
    <row r="157" spans="108:109" ht="13.5" hidden="1" customHeight="1">
      <c r="DD157" s="1274"/>
      <c r="DE157" s="1274"/>
    </row>
    <row r="158" spans="108:109" ht="13.5" hidden="1" customHeight="1">
      <c r="DD158" s="1274"/>
      <c r="DE158" s="1274"/>
    </row>
    <row r="159" spans="108:109" ht="13.5" hidden="1" customHeight="1">
      <c r="DD159" s="1274"/>
      <c r="DE159" s="1274"/>
    </row>
    <row r="160" spans="108:109" ht="13.5" hidden="1" customHeight="1">
      <c r="DD160" s="1274"/>
      <c r="DE160" s="127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RDec815HJaCs2zggkYcJLA2xVUZnAUNMsXTINiE6EYtk1n8JnhkoUjktXRCO4MBfbFaG44LGLMQyNnxGr2q9w==" saltValue="VNj7uN5PMx0Zo+kRYvDR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lfGzOQYLbFFvdoAJDXaxhngLDXhFol8vGK777ZNqvG93nSvJC4AztGl47bcHndoHZcuVmlwq7yH8BfLLPLQRQ==" saltValue="+13EIlVr/QxCgpSWNFuI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b89exmvYy7VkRA6PAQ7HGv3kMJFtY7I9modvRGpoAvZgwgIZCAVAZ+eJyW3AkR5MnskPxykry5dl6kZfl8PSw==" saltValue="9Arrvfu2Uq23lInHg7Dv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552</v>
      </c>
      <c r="G2" s="156"/>
      <c r="H2" s="157"/>
    </row>
    <row r="3" spans="1:8">
      <c r="A3" s="153" t="s">
        <v>545</v>
      </c>
      <c r="B3" s="158"/>
      <c r="C3" s="159"/>
      <c r="D3" s="160">
        <v>43458</v>
      </c>
      <c r="E3" s="161"/>
      <c r="F3" s="162">
        <v>85205</v>
      </c>
      <c r="G3" s="163"/>
      <c r="H3" s="164"/>
    </row>
    <row r="4" spans="1:8">
      <c r="A4" s="165"/>
      <c r="B4" s="166"/>
      <c r="C4" s="167"/>
      <c r="D4" s="168">
        <v>19879</v>
      </c>
      <c r="E4" s="169"/>
      <c r="F4" s="170">
        <v>38847</v>
      </c>
      <c r="G4" s="171"/>
      <c r="H4" s="172"/>
    </row>
    <row r="5" spans="1:8">
      <c r="A5" s="153" t="s">
        <v>547</v>
      </c>
      <c r="B5" s="158"/>
      <c r="C5" s="159"/>
      <c r="D5" s="160">
        <v>197007</v>
      </c>
      <c r="E5" s="161"/>
      <c r="F5" s="162">
        <v>287914</v>
      </c>
      <c r="G5" s="163"/>
      <c r="H5" s="164"/>
    </row>
    <row r="6" spans="1:8">
      <c r="A6" s="165"/>
      <c r="B6" s="166"/>
      <c r="C6" s="167"/>
      <c r="D6" s="168">
        <v>83497</v>
      </c>
      <c r="E6" s="169"/>
      <c r="F6" s="170">
        <v>146531</v>
      </c>
      <c r="G6" s="171"/>
      <c r="H6" s="172"/>
    </row>
    <row r="7" spans="1:8">
      <c r="A7" s="153" t="s">
        <v>548</v>
      </c>
      <c r="B7" s="158"/>
      <c r="C7" s="159"/>
      <c r="D7" s="160">
        <v>551986</v>
      </c>
      <c r="E7" s="161"/>
      <c r="F7" s="162">
        <v>291945</v>
      </c>
      <c r="G7" s="163"/>
      <c r="H7" s="164"/>
    </row>
    <row r="8" spans="1:8">
      <c r="A8" s="165"/>
      <c r="B8" s="166"/>
      <c r="C8" s="167"/>
      <c r="D8" s="168">
        <v>43154</v>
      </c>
      <c r="E8" s="169"/>
      <c r="F8" s="170">
        <v>127651</v>
      </c>
      <c r="G8" s="171"/>
      <c r="H8" s="172"/>
    </row>
    <row r="9" spans="1:8">
      <c r="A9" s="153" t="s">
        <v>549</v>
      </c>
      <c r="B9" s="158"/>
      <c r="C9" s="159"/>
      <c r="D9" s="160">
        <v>521950</v>
      </c>
      <c r="E9" s="161"/>
      <c r="F9" s="162">
        <v>291173</v>
      </c>
      <c r="G9" s="163"/>
      <c r="H9" s="164"/>
    </row>
    <row r="10" spans="1:8">
      <c r="A10" s="165"/>
      <c r="B10" s="166"/>
      <c r="C10" s="167"/>
      <c r="D10" s="168">
        <v>24943</v>
      </c>
      <c r="E10" s="169"/>
      <c r="F10" s="170">
        <v>119071</v>
      </c>
      <c r="G10" s="171"/>
      <c r="H10" s="172"/>
    </row>
    <row r="11" spans="1:8">
      <c r="A11" s="153" t="s">
        <v>550</v>
      </c>
      <c r="B11" s="158"/>
      <c r="C11" s="159"/>
      <c r="D11" s="160">
        <v>306992</v>
      </c>
      <c r="E11" s="161"/>
      <c r="F11" s="162">
        <v>271581</v>
      </c>
      <c r="G11" s="163"/>
      <c r="H11" s="164"/>
    </row>
    <row r="12" spans="1:8">
      <c r="A12" s="165"/>
      <c r="B12" s="166"/>
      <c r="C12" s="173"/>
      <c r="D12" s="168">
        <v>52557</v>
      </c>
      <c r="E12" s="169"/>
      <c r="F12" s="170">
        <v>117844</v>
      </c>
      <c r="G12" s="171"/>
      <c r="H12" s="172"/>
    </row>
    <row r="13" spans="1:8">
      <c r="A13" s="153"/>
      <c r="B13" s="158"/>
      <c r="C13" s="174"/>
      <c r="D13" s="175">
        <v>324279</v>
      </c>
      <c r="E13" s="176"/>
      <c r="F13" s="177">
        <v>245564</v>
      </c>
      <c r="G13" s="178"/>
      <c r="H13" s="164"/>
    </row>
    <row r="14" spans="1:8">
      <c r="A14" s="165"/>
      <c r="B14" s="166"/>
      <c r="C14" s="167"/>
      <c r="D14" s="168">
        <v>44806</v>
      </c>
      <c r="E14" s="169"/>
      <c r="F14" s="170">
        <v>109989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23.27</v>
      </c>
      <c r="C19" s="179">
        <f>ROUND(VALUE(SUBSTITUTE(実質収支比率等に係る経年分析!G$48,"▲","-")),2)</f>
        <v>22.21</v>
      </c>
      <c r="D19" s="179">
        <f>ROUND(VALUE(SUBSTITUTE(実質収支比率等に係る経年分析!H$48,"▲","-")),2)</f>
        <v>62.61</v>
      </c>
      <c r="E19" s="179">
        <f>ROUND(VALUE(SUBSTITUTE(実質収支比率等に係る経年分析!I$48,"▲","-")),2)</f>
        <v>48.5</v>
      </c>
      <c r="F19" s="179">
        <f>ROUND(VALUE(SUBSTITUTE(実質収支比率等に係る経年分析!J$48,"▲","-")),2)</f>
        <v>131.26</v>
      </c>
    </row>
    <row r="20" spans="1:11">
      <c r="A20" s="179" t="s">
        <v>55</v>
      </c>
      <c r="B20" s="179">
        <f>ROUND(VALUE(SUBSTITUTE(実質収支比率等に係る経年分析!F$47,"▲","-")),2)</f>
        <v>125.34</v>
      </c>
      <c r="C20" s="179">
        <f>ROUND(VALUE(SUBSTITUTE(実質収支比率等に係る経年分析!G$47,"▲","-")),2)</f>
        <v>116.72</v>
      </c>
      <c r="D20" s="179">
        <f>ROUND(VALUE(SUBSTITUTE(実質収支比率等に係る経年分析!H$47,"▲","-")),2)</f>
        <v>119.24</v>
      </c>
      <c r="E20" s="179">
        <f>ROUND(VALUE(SUBSTITUTE(実質収支比率等に係る経年分析!I$47,"▲","-")),2)</f>
        <v>140.1</v>
      </c>
      <c r="F20" s="179">
        <f>ROUND(VALUE(SUBSTITUTE(実質収支比率等に係る経年分析!J$47,"▲","-")),2)</f>
        <v>163.24</v>
      </c>
    </row>
    <row r="21" spans="1:11">
      <c r="A21" s="179" t="s">
        <v>56</v>
      </c>
      <c r="B21" s="179">
        <f>IF(ISNUMBER(VALUE(SUBSTITUTE(実質収支比率等に係る経年分析!F$49,"▲","-"))),ROUND(VALUE(SUBSTITUTE(実質収支比率等に係る経年分析!F$49,"▲","-")),2),NA())</f>
        <v>-18.07</v>
      </c>
      <c r="C21" s="179">
        <f>IF(ISNUMBER(VALUE(SUBSTITUTE(実質収支比率等に係る経年分析!G$49,"▲","-"))),ROUND(VALUE(SUBSTITUTE(実質収支比率等に係る経年分析!G$49,"▲","-")),2),NA())</f>
        <v>-18.03</v>
      </c>
      <c r="D21" s="179">
        <f>IF(ISNUMBER(VALUE(SUBSTITUTE(実質収支比率等に係る経年分析!H$49,"▲","-"))),ROUND(VALUE(SUBSTITUTE(実質収支比率等に係る経年分析!H$49,"▲","-")),2),NA())</f>
        <v>31.95</v>
      </c>
      <c r="E21" s="179">
        <f>IF(ISNUMBER(VALUE(SUBSTITUTE(実質収支比率等に係る経年分析!I$49,"▲","-"))),ROUND(VALUE(SUBSTITUTE(実質収支比率等に係る経年分析!I$49,"▲","-")),2),NA())</f>
        <v>-30.37</v>
      </c>
      <c r="F21" s="179">
        <f>IF(ISNUMBER(VALUE(SUBSTITUTE(実質収支比率等に係る経年分析!J$49,"▲","-"))),ROUND(VALUE(SUBSTITUTE(実質収支比率等に係る経年分析!J$49,"▲","-")),2),NA())</f>
        <v>81.78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介護サービス事業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後期高齢者医療</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蛇谷須地区特定環境保全公共下水道事業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農業集落排水事業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3.28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公共下水道事業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v>
      </c>
    </row>
    <row r="35" spans="1:16">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9.4600000000000009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8.2100000000000009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130.58000000000001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654</v>
      </c>
      <c r="E42" s="181"/>
      <c r="F42" s="181"/>
      <c r="G42" s="181">
        <f>'実質公債費比率（分子）の構造'!L$52</f>
        <v>637</v>
      </c>
      <c r="H42" s="181"/>
      <c r="I42" s="181"/>
      <c r="J42" s="181">
        <f>'実質公債費比率（分子）の構造'!M$52</f>
        <v>643</v>
      </c>
      <c r="K42" s="181"/>
      <c r="L42" s="181"/>
      <c r="M42" s="181">
        <f>'実質公債費比率（分子）の構造'!N$52</f>
        <v>645</v>
      </c>
      <c r="N42" s="181"/>
      <c r="O42" s="181"/>
      <c r="P42" s="181">
        <f>'実質公債費比率（分子）の構造'!O$52</f>
        <v>647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v>
      </c>
      <c r="C44" s="181"/>
      <c r="D44" s="181"/>
      <c r="E44" s="181">
        <f>'実質公債費比率（分子）の構造'!L$50</f>
        <v>106</v>
      </c>
      <c r="F44" s="181"/>
      <c r="G44" s="181"/>
      <c r="H44" s="181">
        <f>'実質公債費比率（分子）の構造'!M$50</f>
        <v>124</v>
      </c>
      <c r="I44" s="181"/>
      <c r="J44" s="181"/>
      <c r="K44" s="181">
        <f>'実質公債費比率（分子）の構造'!N$50</f>
        <v>124</v>
      </c>
      <c r="L44" s="181"/>
      <c r="M44" s="181"/>
      <c r="N44" s="181">
        <f>'実質公債費比率（分子）の構造'!O$50</f>
        <v>124</v>
      </c>
      <c r="O44" s="181"/>
      <c r="P44" s="181"/>
    </row>
    <row r="45" spans="1:16">
      <c r="A45" s="181" t="s">
        <v>66</v>
      </c>
      <c r="B45" s="181">
        <f>'実質公債費比率（分子）の構造'!K$49</f>
        <v>26</v>
      </c>
      <c r="C45" s="181"/>
      <c r="D45" s="181"/>
      <c r="E45" s="181">
        <f>'実質公債費比率（分子）の構造'!L$49</f>
        <v>26</v>
      </c>
      <c r="F45" s="181"/>
      <c r="G45" s="181"/>
      <c r="H45" s="181">
        <f>'実質公債費比率（分子）の構造'!M$49</f>
        <v>28</v>
      </c>
      <c r="I45" s="181"/>
      <c r="J45" s="181"/>
      <c r="K45" s="181">
        <f>'実質公債費比率（分子）の構造'!N$49</f>
        <v>26</v>
      </c>
      <c r="L45" s="181"/>
      <c r="M45" s="181"/>
      <c r="N45" s="181">
        <f>'実質公債費比率（分子）の構造'!O$49</f>
        <v>20</v>
      </c>
      <c r="O45" s="181"/>
      <c r="P45" s="181"/>
    </row>
    <row r="46" spans="1:16">
      <c r="A46" s="181" t="s">
        <v>67</v>
      </c>
      <c r="B46" s="181">
        <f>'実質公債費比率（分子）の構造'!K$48</f>
        <v>484</v>
      </c>
      <c r="C46" s="181"/>
      <c r="D46" s="181"/>
      <c r="E46" s="181">
        <f>'実質公債費比率（分子）の構造'!L$48</f>
        <v>512</v>
      </c>
      <c r="F46" s="181"/>
      <c r="G46" s="181"/>
      <c r="H46" s="181">
        <f>'実質公債費比率（分子）の構造'!M$48</f>
        <v>514</v>
      </c>
      <c r="I46" s="181"/>
      <c r="J46" s="181"/>
      <c r="K46" s="181">
        <f>'実質公債費比率（分子）の構造'!N$48</f>
        <v>468</v>
      </c>
      <c r="L46" s="181"/>
      <c r="M46" s="181"/>
      <c r="N46" s="181">
        <f>'実質公債費比率（分子）の構造'!O$48</f>
        <v>466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290</v>
      </c>
      <c r="C49" s="181"/>
      <c r="D49" s="181"/>
      <c r="E49" s="181">
        <f>'実質公債費比率（分子）の構造'!L$45</f>
        <v>254</v>
      </c>
      <c r="F49" s="181"/>
      <c r="G49" s="181"/>
      <c r="H49" s="181">
        <f>'実質公債費比率（分子）の構造'!M$45</f>
        <v>230</v>
      </c>
      <c r="I49" s="181"/>
      <c r="J49" s="181"/>
      <c r="K49" s="181">
        <f>'実質公債費比率（分子）の構造'!N$45</f>
        <v>183</v>
      </c>
      <c r="L49" s="181"/>
      <c r="M49" s="181"/>
      <c r="N49" s="181">
        <f>'実質公債費比率（分子）の構造'!O$45</f>
        <v>133</v>
      </c>
      <c r="O49" s="181"/>
      <c r="P49" s="181"/>
    </row>
    <row r="50" spans="1:16">
      <c r="A50" s="181" t="s">
        <v>71</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261</v>
      </c>
      <c r="G50" s="181" t="e">
        <f>NA()</f>
        <v>#N/A</v>
      </c>
      <c r="H50" s="181" t="e">
        <f>NA()</f>
        <v>#N/A</v>
      </c>
      <c r="I50" s="181">
        <f>IF(ISNUMBER('実質公債費比率（分子）の構造'!M$53),'実質公債費比率（分子）の構造'!M$53,NA())</f>
        <v>253</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96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6747</v>
      </c>
      <c r="E56" s="180"/>
      <c r="F56" s="180"/>
      <c r="G56" s="180">
        <f>'将来負担比率（分子）の構造'!J$52</f>
        <v>6143</v>
      </c>
      <c r="H56" s="180"/>
      <c r="I56" s="180"/>
      <c r="J56" s="180">
        <f>'将来負担比率（分子）の構造'!K$52</f>
        <v>5960</v>
      </c>
      <c r="K56" s="180"/>
      <c r="L56" s="180"/>
      <c r="M56" s="180">
        <f>'将来負担比率（分子）の構造'!L$52</f>
        <v>5836</v>
      </c>
      <c r="N56" s="180"/>
      <c r="O56" s="180"/>
      <c r="P56" s="180">
        <f>'将来負担比率（分子）の構造'!M$52</f>
        <v>5563</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9465</v>
      </c>
      <c r="E58" s="180"/>
      <c r="F58" s="180"/>
      <c r="G58" s="180">
        <f>'将来負担比率（分子）の構造'!J$50</f>
        <v>9220</v>
      </c>
      <c r="H58" s="180"/>
      <c r="I58" s="180"/>
      <c r="J58" s="180">
        <f>'将来負担比率（分子）の構造'!K$50</f>
        <v>7031</v>
      </c>
      <c r="K58" s="180"/>
      <c r="L58" s="180"/>
      <c r="M58" s="180">
        <f>'将来負担比率（分子）の構造'!L$50</f>
        <v>9665</v>
      </c>
      <c r="N58" s="180"/>
      <c r="O58" s="180"/>
      <c r="P58" s="180">
        <f>'将来負担比率（分子）の構造'!M$50</f>
        <v>12039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1099</v>
      </c>
      <c r="C62" s="180"/>
      <c r="D62" s="180"/>
      <c r="E62" s="180">
        <f>'将来負担比率（分子）の構造'!J$45</f>
        <v>1090</v>
      </c>
      <c r="F62" s="180"/>
      <c r="G62" s="180"/>
      <c r="H62" s="180">
        <f>'将来負担比率（分子）の構造'!K$45</f>
        <v>907</v>
      </c>
      <c r="I62" s="180"/>
      <c r="J62" s="180"/>
      <c r="K62" s="180">
        <f>'将来負担比率（分子）の構造'!L$45</f>
        <v>745</v>
      </c>
      <c r="L62" s="180"/>
      <c r="M62" s="180"/>
      <c r="N62" s="180">
        <f>'将来負担比率（分子）の構造'!M$45</f>
        <v>647</v>
      </c>
      <c r="O62" s="180"/>
      <c r="P62" s="180"/>
    </row>
    <row r="63" spans="1:16">
      <c r="A63" s="180" t="s">
        <v>34</v>
      </c>
      <c r="B63" s="180">
        <f>'将来負担比率（分子）の構造'!I$44</f>
        <v>204</v>
      </c>
      <c r="C63" s="180"/>
      <c r="D63" s="180"/>
      <c r="E63" s="180">
        <f>'将来負担比率（分子）の構造'!J$44</f>
        <v>182</v>
      </c>
      <c r="F63" s="180"/>
      <c r="G63" s="180"/>
      <c r="H63" s="180">
        <f>'将来負担比率（分子）の構造'!K$44</f>
        <v>161</v>
      </c>
      <c r="I63" s="180"/>
      <c r="J63" s="180"/>
      <c r="K63" s="180">
        <f>'将来負担比率（分子）の構造'!L$44</f>
        <v>140</v>
      </c>
      <c r="L63" s="180"/>
      <c r="M63" s="180"/>
      <c r="N63" s="180">
        <f>'将来負担比率（分子）の構造'!M$44</f>
        <v>122</v>
      </c>
      <c r="O63" s="180"/>
      <c r="P63" s="180"/>
    </row>
    <row r="64" spans="1:16">
      <c r="A64" s="180" t="s">
        <v>33</v>
      </c>
      <c r="B64" s="180">
        <f>'将来負担比率（分子）の構造'!I$43</f>
        <v>3973</v>
      </c>
      <c r="C64" s="180"/>
      <c r="D64" s="180"/>
      <c r="E64" s="180">
        <f>'将来負担比率（分子）の構造'!J$43</f>
        <v>3748</v>
      </c>
      <c r="F64" s="180"/>
      <c r="G64" s="180"/>
      <c r="H64" s="180">
        <f>'将来負担比率（分子）の構造'!K$43</f>
        <v>3354</v>
      </c>
      <c r="I64" s="180"/>
      <c r="J64" s="180"/>
      <c r="K64" s="180">
        <f>'将来負担比率（分子）の構造'!L$43</f>
        <v>2925</v>
      </c>
      <c r="L64" s="180"/>
      <c r="M64" s="180"/>
      <c r="N64" s="180">
        <f>'将来負担比率（分子）の構造'!M$43</f>
        <v>2002</v>
      </c>
      <c r="O64" s="180"/>
      <c r="P64" s="180"/>
    </row>
    <row r="65" spans="1:16">
      <c r="A65" s="180" t="s">
        <v>32</v>
      </c>
      <c r="B65" s="180">
        <f>'将来負担比率（分子）の構造'!I$42</f>
        <v>2257</v>
      </c>
      <c r="C65" s="180"/>
      <c r="D65" s="180"/>
      <c r="E65" s="180">
        <f>'将来負担比率（分子）の構造'!J$42</f>
        <v>2112</v>
      </c>
      <c r="F65" s="180"/>
      <c r="G65" s="180"/>
      <c r="H65" s="180">
        <f>'将来負担比率（分子）の構造'!K$42</f>
        <v>1947</v>
      </c>
      <c r="I65" s="180"/>
      <c r="J65" s="180"/>
      <c r="K65" s="180">
        <f>'将来負担比率（分子）の構造'!L$42</f>
        <v>1778</v>
      </c>
      <c r="L65" s="180"/>
      <c r="M65" s="180"/>
      <c r="N65" s="180">
        <f>'将来負担比率（分子）の構造'!M$42</f>
        <v>1606</v>
      </c>
      <c r="O65" s="180"/>
      <c r="P65" s="180"/>
    </row>
    <row r="66" spans="1:16">
      <c r="A66" s="180" t="s">
        <v>31</v>
      </c>
      <c r="B66" s="180">
        <f>'将来負担比率（分子）の構造'!I$41</f>
        <v>1517</v>
      </c>
      <c r="C66" s="180"/>
      <c r="D66" s="180"/>
      <c r="E66" s="180">
        <f>'将来負担比率（分子）の構造'!J$41</f>
        <v>1293</v>
      </c>
      <c r="F66" s="180"/>
      <c r="G66" s="180"/>
      <c r="H66" s="180">
        <f>'将来負担比率（分子）の構造'!K$41</f>
        <v>1069</v>
      </c>
      <c r="I66" s="180"/>
      <c r="J66" s="180"/>
      <c r="K66" s="180">
        <f>'将来負担比率（分子）の構造'!L$41</f>
        <v>900</v>
      </c>
      <c r="L66" s="180"/>
      <c r="M66" s="180"/>
      <c r="N66" s="180">
        <f>'将来負担比率（分子）の構造'!M$41</f>
        <v>780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5107</v>
      </c>
      <c r="C72" s="184">
        <f>基金残高に係る経年分析!G55</f>
        <v>5880</v>
      </c>
      <c r="D72" s="184">
        <f>基金残高に係る経年分析!H55</f>
        <v>6841</v>
      </c>
    </row>
    <row r="73" spans="1:16">
      <c r="A73" s="183" t="s">
        <v>78</v>
      </c>
      <c r="B73" s="184">
        <f>基金残高に係る経年分析!F56</f>
        <v>284</v>
      </c>
      <c r="C73" s="184">
        <f>基金残高に係る経年分析!G56</f>
        <v>284</v>
      </c>
      <c r="D73" s="184">
        <f>基金残高に係る経年分析!H56</f>
        <v>284</v>
      </c>
    </row>
    <row r="74" spans="1:16">
      <c r="A74" s="183" t="s">
        <v>79</v>
      </c>
      <c r="B74" s="184">
        <f>基金残高に係る経年分析!F57</f>
        <v>10578</v>
      </c>
      <c r="C74" s="184">
        <f>基金残高に係る経年分析!G57</f>
        <v>14481</v>
      </c>
      <c r="D74" s="184">
        <f>基金残高に係る経年分析!H57</f>
        <v>18860</v>
      </c>
    </row>
  </sheetData>
  <sheetProtection algorithmName="SHA-512" hashValue="X8avIMst0kfjCw30gOciIsgaNUdt7gXLMX41nSG/USFfSoh/YRXIGoWo363X2n7YAuIozLyS4tD0kaxCRxAy3g==" saltValue="BQ6XnbZ1WVWNqz3eBbHI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225</v>
      </c>
      <c r="C5" s="723"/>
      <c r="D5" s="723"/>
      <c r="E5" s="723"/>
      <c r="F5" s="723"/>
      <c r="G5" s="723"/>
      <c r="H5" s="723"/>
      <c r="I5" s="723"/>
      <c r="J5" s="723"/>
      <c r="K5" s="723"/>
      <c r="L5" s="723"/>
      <c r="M5" s="723"/>
      <c r="N5" s="723"/>
      <c r="O5" s="723"/>
      <c r="P5" s="723"/>
      <c r="Q5" s="724"/>
      <c r="R5" s="688">
        <v>1944943</v>
      </c>
      <c r="S5" s="689"/>
      <c r="T5" s="689"/>
      <c r="U5" s="689"/>
      <c r="V5" s="689"/>
      <c r="W5" s="689"/>
      <c r="X5" s="689"/>
      <c r="Y5" s="735"/>
      <c r="Z5" s="753">
        <v>7.2</v>
      </c>
      <c r="AA5" s="753"/>
      <c r="AB5" s="753"/>
      <c r="AC5" s="753"/>
      <c r="AD5" s="754">
        <v>1944943</v>
      </c>
      <c r="AE5" s="754"/>
      <c r="AF5" s="754"/>
      <c r="AG5" s="754"/>
      <c r="AH5" s="754"/>
      <c r="AI5" s="754"/>
      <c r="AJ5" s="754"/>
      <c r="AK5" s="754"/>
      <c r="AL5" s="736">
        <v>68.5</v>
      </c>
      <c r="AM5" s="705"/>
      <c r="AN5" s="705"/>
      <c r="AO5" s="737"/>
      <c r="AP5" s="722" t="s">
        <v>226</v>
      </c>
      <c r="AQ5" s="723"/>
      <c r="AR5" s="723"/>
      <c r="AS5" s="723"/>
      <c r="AT5" s="723"/>
      <c r="AU5" s="723"/>
      <c r="AV5" s="723"/>
      <c r="AW5" s="723"/>
      <c r="AX5" s="723"/>
      <c r="AY5" s="723"/>
      <c r="AZ5" s="723"/>
      <c r="BA5" s="723"/>
      <c r="BB5" s="723"/>
      <c r="BC5" s="723"/>
      <c r="BD5" s="723"/>
      <c r="BE5" s="723"/>
      <c r="BF5" s="724"/>
      <c r="BG5" s="623">
        <v>1944943</v>
      </c>
      <c r="BH5" s="626"/>
      <c r="BI5" s="626"/>
      <c r="BJ5" s="626"/>
      <c r="BK5" s="626"/>
      <c r="BL5" s="626"/>
      <c r="BM5" s="626"/>
      <c r="BN5" s="627"/>
      <c r="BO5" s="685">
        <v>100</v>
      </c>
      <c r="BP5" s="685"/>
      <c r="BQ5" s="685"/>
      <c r="BR5" s="685"/>
      <c r="BS5" s="686" t="s">
        <v>127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c r="B6" s="620" t="s">
        <v>230</v>
      </c>
      <c r="C6" s="621"/>
      <c r="D6" s="621"/>
      <c r="E6" s="621"/>
      <c r="F6" s="621"/>
      <c r="G6" s="621"/>
      <c r="H6" s="621"/>
      <c r="I6" s="621"/>
      <c r="J6" s="621"/>
      <c r="K6" s="621"/>
      <c r="L6" s="621"/>
      <c r="M6" s="621"/>
      <c r="N6" s="621"/>
      <c r="O6" s="621"/>
      <c r="P6" s="621"/>
      <c r="Q6" s="622"/>
      <c r="R6" s="623">
        <v>63229</v>
      </c>
      <c r="S6" s="626"/>
      <c r="T6" s="626"/>
      <c r="U6" s="626"/>
      <c r="V6" s="626"/>
      <c r="W6" s="626"/>
      <c r="X6" s="626"/>
      <c r="Y6" s="627"/>
      <c r="Z6" s="685">
        <v>0.2</v>
      </c>
      <c r="AA6" s="685"/>
      <c r="AB6" s="685"/>
      <c r="AC6" s="685"/>
      <c r="AD6" s="686">
        <v>63229</v>
      </c>
      <c r="AE6" s="686"/>
      <c r="AF6" s="686"/>
      <c r="AG6" s="686"/>
      <c r="AH6" s="686"/>
      <c r="AI6" s="686"/>
      <c r="AJ6" s="686"/>
      <c r="AK6" s="686"/>
      <c r="AL6" s="628">
        <v>2.2000000000000002</v>
      </c>
      <c r="AM6" s="629"/>
      <c r="AN6" s="629"/>
      <c r="AO6" s="687"/>
      <c r="AP6" s="620" t="s">
        <v>231</v>
      </c>
      <c r="AQ6" s="621"/>
      <c r="AR6" s="621"/>
      <c r="AS6" s="621"/>
      <c r="AT6" s="621"/>
      <c r="AU6" s="621"/>
      <c r="AV6" s="621"/>
      <c r="AW6" s="621"/>
      <c r="AX6" s="621"/>
      <c r="AY6" s="621"/>
      <c r="AZ6" s="621"/>
      <c r="BA6" s="621"/>
      <c r="BB6" s="621"/>
      <c r="BC6" s="621"/>
      <c r="BD6" s="621"/>
      <c r="BE6" s="621"/>
      <c r="BF6" s="622"/>
      <c r="BG6" s="623">
        <v>1944943</v>
      </c>
      <c r="BH6" s="626"/>
      <c r="BI6" s="626"/>
      <c r="BJ6" s="626"/>
      <c r="BK6" s="626"/>
      <c r="BL6" s="626"/>
      <c r="BM6" s="626"/>
      <c r="BN6" s="627"/>
      <c r="BO6" s="685">
        <v>100</v>
      </c>
      <c r="BP6" s="685"/>
      <c r="BQ6" s="685"/>
      <c r="BR6" s="685"/>
      <c r="BS6" s="686" t="s">
        <v>232</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102082</v>
      </c>
      <c r="CS6" s="626"/>
      <c r="CT6" s="626"/>
      <c r="CU6" s="626"/>
      <c r="CV6" s="626"/>
      <c r="CW6" s="626"/>
      <c r="CX6" s="626"/>
      <c r="CY6" s="627"/>
      <c r="CZ6" s="736">
        <v>0.5</v>
      </c>
      <c r="DA6" s="705"/>
      <c r="DB6" s="705"/>
      <c r="DC6" s="739"/>
      <c r="DD6" s="631" t="s">
        <v>127</v>
      </c>
      <c r="DE6" s="626"/>
      <c r="DF6" s="626"/>
      <c r="DG6" s="626"/>
      <c r="DH6" s="626"/>
      <c r="DI6" s="626"/>
      <c r="DJ6" s="626"/>
      <c r="DK6" s="626"/>
      <c r="DL6" s="626"/>
      <c r="DM6" s="626"/>
      <c r="DN6" s="626"/>
      <c r="DO6" s="626"/>
      <c r="DP6" s="627"/>
      <c r="DQ6" s="631">
        <v>84587</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1283</v>
      </c>
      <c r="S7" s="626"/>
      <c r="T7" s="626"/>
      <c r="U7" s="626"/>
      <c r="V7" s="626"/>
      <c r="W7" s="626"/>
      <c r="X7" s="626"/>
      <c r="Y7" s="627"/>
      <c r="Z7" s="685">
        <v>0</v>
      </c>
      <c r="AA7" s="685"/>
      <c r="AB7" s="685"/>
      <c r="AC7" s="685"/>
      <c r="AD7" s="686">
        <v>1283</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597603</v>
      </c>
      <c r="BH7" s="626"/>
      <c r="BI7" s="626"/>
      <c r="BJ7" s="626"/>
      <c r="BK7" s="626"/>
      <c r="BL7" s="626"/>
      <c r="BM7" s="626"/>
      <c r="BN7" s="627"/>
      <c r="BO7" s="685">
        <v>30.7</v>
      </c>
      <c r="BP7" s="685"/>
      <c r="BQ7" s="685"/>
      <c r="BR7" s="685"/>
      <c r="BS7" s="686" t="s">
        <v>127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9032168</v>
      </c>
      <c r="CS7" s="626"/>
      <c r="CT7" s="626"/>
      <c r="CU7" s="626"/>
      <c r="CV7" s="626"/>
      <c r="CW7" s="626"/>
      <c r="CX7" s="626"/>
      <c r="CY7" s="627"/>
      <c r="CZ7" s="685">
        <v>45.3</v>
      </c>
      <c r="DA7" s="685"/>
      <c r="DB7" s="685"/>
      <c r="DC7" s="685"/>
      <c r="DD7" s="631">
        <v>12526</v>
      </c>
      <c r="DE7" s="626"/>
      <c r="DF7" s="626"/>
      <c r="DG7" s="626"/>
      <c r="DH7" s="626"/>
      <c r="DI7" s="626"/>
      <c r="DJ7" s="626"/>
      <c r="DK7" s="626"/>
      <c r="DL7" s="626"/>
      <c r="DM7" s="626"/>
      <c r="DN7" s="626"/>
      <c r="DO7" s="626"/>
      <c r="DP7" s="627"/>
      <c r="DQ7" s="631">
        <v>2022044</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2311</v>
      </c>
      <c r="S8" s="626"/>
      <c r="T8" s="626"/>
      <c r="U8" s="626"/>
      <c r="V8" s="626"/>
      <c r="W8" s="626"/>
      <c r="X8" s="626"/>
      <c r="Y8" s="627"/>
      <c r="Z8" s="685">
        <v>0</v>
      </c>
      <c r="AA8" s="685"/>
      <c r="AB8" s="685"/>
      <c r="AC8" s="685"/>
      <c r="AD8" s="686">
        <v>2311</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8031</v>
      </c>
      <c r="BH8" s="626"/>
      <c r="BI8" s="626"/>
      <c r="BJ8" s="626"/>
      <c r="BK8" s="626"/>
      <c r="BL8" s="626"/>
      <c r="BM8" s="626"/>
      <c r="BN8" s="627"/>
      <c r="BO8" s="685">
        <v>0.4</v>
      </c>
      <c r="BP8" s="685"/>
      <c r="BQ8" s="685"/>
      <c r="BR8" s="685"/>
      <c r="BS8" s="631" t="s">
        <v>232</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2356702</v>
      </c>
      <c r="CS8" s="626"/>
      <c r="CT8" s="626"/>
      <c r="CU8" s="626"/>
      <c r="CV8" s="626"/>
      <c r="CW8" s="626"/>
      <c r="CX8" s="626"/>
      <c r="CY8" s="627"/>
      <c r="CZ8" s="685">
        <v>11.8</v>
      </c>
      <c r="DA8" s="685"/>
      <c r="DB8" s="685"/>
      <c r="DC8" s="685"/>
      <c r="DD8" s="631">
        <v>400338</v>
      </c>
      <c r="DE8" s="626"/>
      <c r="DF8" s="626"/>
      <c r="DG8" s="626"/>
      <c r="DH8" s="626"/>
      <c r="DI8" s="626"/>
      <c r="DJ8" s="626"/>
      <c r="DK8" s="626"/>
      <c r="DL8" s="626"/>
      <c r="DM8" s="626"/>
      <c r="DN8" s="626"/>
      <c r="DO8" s="626"/>
      <c r="DP8" s="627"/>
      <c r="DQ8" s="631">
        <v>1139040</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1827</v>
      </c>
      <c r="S9" s="626"/>
      <c r="T9" s="626"/>
      <c r="U9" s="626"/>
      <c r="V9" s="626"/>
      <c r="W9" s="626"/>
      <c r="X9" s="626"/>
      <c r="Y9" s="627"/>
      <c r="Z9" s="685">
        <v>0</v>
      </c>
      <c r="AA9" s="685"/>
      <c r="AB9" s="685"/>
      <c r="AC9" s="685"/>
      <c r="AD9" s="686">
        <v>1827</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350094</v>
      </c>
      <c r="BH9" s="626"/>
      <c r="BI9" s="626"/>
      <c r="BJ9" s="626"/>
      <c r="BK9" s="626"/>
      <c r="BL9" s="626"/>
      <c r="BM9" s="626"/>
      <c r="BN9" s="627"/>
      <c r="BO9" s="685">
        <v>18</v>
      </c>
      <c r="BP9" s="685"/>
      <c r="BQ9" s="685"/>
      <c r="BR9" s="685"/>
      <c r="BS9" s="631" t="s">
        <v>127</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396791</v>
      </c>
      <c r="CS9" s="626"/>
      <c r="CT9" s="626"/>
      <c r="CU9" s="626"/>
      <c r="CV9" s="626"/>
      <c r="CW9" s="626"/>
      <c r="CX9" s="626"/>
      <c r="CY9" s="627"/>
      <c r="CZ9" s="685">
        <v>2</v>
      </c>
      <c r="DA9" s="685"/>
      <c r="DB9" s="685"/>
      <c r="DC9" s="685"/>
      <c r="DD9" s="631">
        <v>13896</v>
      </c>
      <c r="DE9" s="626"/>
      <c r="DF9" s="626"/>
      <c r="DG9" s="626"/>
      <c r="DH9" s="626"/>
      <c r="DI9" s="626"/>
      <c r="DJ9" s="626"/>
      <c r="DK9" s="626"/>
      <c r="DL9" s="626"/>
      <c r="DM9" s="626"/>
      <c r="DN9" s="626"/>
      <c r="DO9" s="626"/>
      <c r="DP9" s="627"/>
      <c r="DQ9" s="631">
        <v>305903</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232</v>
      </c>
      <c r="AE10" s="686"/>
      <c r="AF10" s="686"/>
      <c r="AG10" s="686"/>
      <c r="AH10" s="686"/>
      <c r="AI10" s="686"/>
      <c r="AJ10" s="686"/>
      <c r="AK10" s="686"/>
      <c r="AL10" s="628" t="s">
        <v>127</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50510</v>
      </c>
      <c r="BH10" s="626"/>
      <c r="BI10" s="626"/>
      <c r="BJ10" s="626"/>
      <c r="BK10" s="626"/>
      <c r="BL10" s="626"/>
      <c r="BM10" s="626"/>
      <c r="BN10" s="627"/>
      <c r="BO10" s="685">
        <v>2.6</v>
      </c>
      <c r="BP10" s="685"/>
      <c r="BQ10" s="685"/>
      <c r="BR10" s="685"/>
      <c r="BS10" s="631" t="s">
        <v>232</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3</v>
      </c>
      <c r="CS10" s="626"/>
      <c r="CT10" s="626"/>
      <c r="CU10" s="626"/>
      <c r="CV10" s="626"/>
      <c r="CW10" s="626"/>
      <c r="CX10" s="626"/>
      <c r="CY10" s="627"/>
      <c r="CZ10" s="685">
        <v>0</v>
      </c>
      <c r="DA10" s="685"/>
      <c r="DB10" s="685"/>
      <c r="DC10" s="685"/>
      <c r="DD10" s="631" t="s">
        <v>127</v>
      </c>
      <c r="DE10" s="626"/>
      <c r="DF10" s="626"/>
      <c r="DG10" s="626"/>
      <c r="DH10" s="626"/>
      <c r="DI10" s="626"/>
      <c r="DJ10" s="626"/>
      <c r="DK10" s="626"/>
      <c r="DL10" s="626"/>
      <c r="DM10" s="626"/>
      <c r="DN10" s="626"/>
      <c r="DO10" s="626"/>
      <c r="DP10" s="627"/>
      <c r="DQ10" s="631">
        <v>3</v>
      </c>
      <c r="DR10" s="626"/>
      <c r="DS10" s="626"/>
      <c r="DT10" s="626"/>
      <c r="DU10" s="626"/>
      <c r="DV10" s="626"/>
      <c r="DW10" s="626"/>
      <c r="DX10" s="626"/>
      <c r="DY10" s="626"/>
      <c r="DZ10" s="626"/>
      <c r="EA10" s="626"/>
      <c r="EB10" s="626"/>
      <c r="EC10" s="666"/>
    </row>
    <row r="11" spans="2:143" ht="11.25" customHeight="1">
      <c r="B11" s="620" t="s">
        <v>246</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232</v>
      </c>
      <c r="AA11" s="685"/>
      <c r="AB11" s="685"/>
      <c r="AC11" s="685"/>
      <c r="AD11" s="686" t="s">
        <v>232</v>
      </c>
      <c r="AE11" s="686"/>
      <c r="AF11" s="686"/>
      <c r="AG11" s="686"/>
      <c r="AH11" s="686"/>
      <c r="AI11" s="686"/>
      <c r="AJ11" s="686"/>
      <c r="AK11" s="686"/>
      <c r="AL11" s="628" t="s">
        <v>127</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188968</v>
      </c>
      <c r="BH11" s="626"/>
      <c r="BI11" s="626"/>
      <c r="BJ11" s="626"/>
      <c r="BK11" s="626"/>
      <c r="BL11" s="626"/>
      <c r="BM11" s="626"/>
      <c r="BN11" s="627"/>
      <c r="BO11" s="685">
        <v>9.6999999999999993</v>
      </c>
      <c r="BP11" s="685"/>
      <c r="BQ11" s="685"/>
      <c r="BR11" s="685"/>
      <c r="BS11" s="631" t="s">
        <v>127</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993966</v>
      </c>
      <c r="CS11" s="626"/>
      <c r="CT11" s="626"/>
      <c r="CU11" s="626"/>
      <c r="CV11" s="626"/>
      <c r="CW11" s="626"/>
      <c r="CX11" s="626"/>
      <c r="CY11" s="627"/>
      <c r="CZ11" s="685">
        <v>5</v>
      </c>
      <c r="DA11" s="685"/>
      <c r="DB11" s="685"/>
      <c r="DC11" s="685"/>
      <c r="DD11" s="631">
        <v>576973</v>
      </c>
      <c r="DE11" s="626"/>
      <c r="DF11" s="626"/>
      <c r="DG11" s="626"/>
      <c r="DH11" s="626"/>
      <c r="DI11" s="626"/>
      <c r="DJ11" s="626"/>
      <c r="DK11" s="626"/>
      <c r="DL11" s="626"/>
      <c r="DM11" s="626"/>
      <c r="DN11" s="626"/>
      <c r="DO11" s="626"/>
      <c r="DP11" s="627"/>
      <c r="DQ11" s="631">
        <v>287664</v>
      </c>
      <c r="DR11" s="626"/>
      <c r="DS11" s="626"/>
      <c r="DT11" s="626"/>
      <c r="DU11" s="626"/>
      <c r="DV11" s="626"/>
      <c r="DW11" s="626"/>
      <c r="DX11" s="626"/>
      <c r="DY11" s="626"/>
      <c r="DZ11" s="626"/>
      <c r="EA11" s="626"/>
      <c r="EB11" s="626"/>
      <c r="EC11" s="666"/>
    </row>
    <row r="12" spans="2:143" ht="11.25" customHeight="1">
      <c r="B12" s="620" t="s">
        <v>249</v>
      </c>
      <c r="C12" s="621"/>
      <c r="D12" s="621"/>
      <c r="E12" s="621"/>
      <c r="F12" s="621"/>
      <c r="G12" s="621"/>
      <c r="H12" s="621"/>
      <c r="I12" s="621"/>
      <c r="J12" s="621"/>
      <c r="K12" s="621"/>
      <c r="L12" s="621"/>
      <c r="M12" s="621"/>
      <c r="N12" s="621"/>
      <c r="O12" s="621"/>
      <c r="P12" s="621"/>
      <c r="Q12" s="622"/>
      <c r="R12" s="623">
        <v>276898</v>
      </c>
      <c r="S12" s="626"/>
      <c r="T12" s="626"/>
      <c r="U12" s="626"/>
      <c r="V12" s="626"/>
      <c r="W12" s="626"/>
      <c r="X12" s="626"/>
      <c r="Y12" s="627"/>
      <c r="Z12" s="685">
        <v>1</v>
      </c>
      <c r="AA12" s="685"/>
      <c r="AB12" s="685"/>
      <c r="AC12" s="685"/>
      <c r="AD12" s="686">
        <v>276898</v>
      </c>
      <c r="AE12" s="686"/>
      <c r="AF12" s="686"/>
      <c r="AG12" s="686"/>
      <c r="AH12" s="686"/>
      <c r="AI12" s="686"/>
      <c r="AJ12" s="686"/>
      <c r="AK12" s="686"/>
      <c r="AL12" s="628">
        <v>9.8000000000000007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1266936</v>
      </c>
      <c r="BH12" s="626"/>
      <c r="BI12" s="626"/>
      <c r="BJ12" s="626"/>
      <c r="BK12" s="626"/>
      <c r="BL12" s="626"/>
      <c r="BM12" s="626"/>
      <c r="BN12" s="627"/>
      <c r="BO12" s="685">
        <v>65.099999999999994</v>
      </c>
      <c r="BP12" s="685"/>
      <c r="BQ12" s="685"/>
      <c r="BR12" s="685"/>
      <c r="BS12" s="631" t="s">
        <v>232</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1302483</v>
      </c>
      <c r="CS12" s="626"/>
      <c r="CT12" s="626"/>
      <c r="CU12" s="626"/>
      <c r="CV12" s="626"/>
      <c r="CW12" s="626"/>
      <c r="CX12" s="626"/>
      <c r="CY12" s="627"/>
      <c r="CZ12" s="685">
        <v>6.5</v>
      </c>
      <c r="DA12" s="685"/>
      <c r="DB12" s="685"/>
      <c r="DC12" s="685"/>
      <c r="DD12" s="631">
        <v>805728</v>
      </c>
      <c r="DE12" s="626"/>
      <c r="DF12" s="626"/>
      <c r="DG12" s="626"/>
      <c r="DH12" s="626"/>
      <c r="DI12" s="626"/>
      <c r="DJ12" s="626"/>
      <c r="DK12" s="626"/>
      <c r="DL12" s="626"/>
      <c r="DM12" s="626"/>
      <c r="DN12" s="626"/>
      <c r="DO12" s="626"/>
      <c r="DP12" s="627"/>
      <c r="DQ12" s="631">
        <v>184472</v>
      </c>
      <c r="DR12" s="626"/>
      <c r="DS12" s="626"/>
      <c r="DT12" s="626"/>
      <c r="DU12" s="626"/>
      <c r="DV12" s="626"/>
      <c r="DW12" s="626"/>
      <c r="DX12" s="626"/>
      <c r="DY12" s="626"/>
      <c r="DZ12" s="626"/>
      <c r="EA12" s="626"/>
      <c r="EB12" s="626"/>
      <c r="EC12" s="666"/>
    </row>
    <row r="13" spans="2:143" ht="11.25" customHeight="1">
      <c r="B13" s="620" t="s">
        <v>252</v>
      </c>
      <c r="C13" s="621"/>
      <c r="D13" s="621"/>
      <c r="E13" s="621"/>
      <c r="F13" s="621"/>
      <c r="G13" s="621"/>
      <c r="H13" s="621"/>
      <c r="I13" s="621"/>
      <c r="J13" s="621"/>
      <c r="K13" s="621"/>
      <c r="L13" s="621"/>
      <c r="M13" s="621"/>
      <c r="N13" s="621"/>
      <c r="O13" s="621"/>
      <c r="P13" s="621"/>
      <c r="Q13" s="622"/>
      <c r="R13" s="623" t="s">
        <v>232</v>
      </c>
      <c r="S13" s="626"/>
      <c r="T13" s="626"/>
      <c r="U13" s="626"/>
      <c r="V13" s="626"/>
      <c r="W13" s="626"/>
      <c r="X13" s="626"/>
      <c r="Y13" s="627"/>
      <c r="Z13" s="685" t="s">
        <v>127</v>
      </c>
      <c r="AA13" s="685"/>
      <c r="AB13" s="685"/>
      <c r="AC13" s="685"/>
      <c r="AD13" s="686" t="s">
        <v>127</v>
      </c>
      <c r="AE13" s="686"/>
      <c r="AF13" s="686"/>
      <c r="AG13" s="686"/>
      <c r="AH13" s="686"/>
      <c r="AI13" s="686"/>
      <c r="AJ13" s="686"/>
      <c r="AK13" s="686"/>
      <c r="AL13" s="628" t="s">
        <v>232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1264953</v>
      </c>
      <c r="BH13" s="626"/>
      <c r="BI13" s="626"/>
      <c r="BJ13" s="626"/>
      <c r="BK13" s="626"/>
      <c r="BL13" s="626"/>
      <c r="BM13" s="626"/>
      <c r="BN13" s="627"/>
      <c r="BO13" s="685">
        <v>65</v>
      </c>
      <c r="BP13" s="685"/>
      <c r="BQ13" s="685"/>
      <c r="BR13" s="685"/>
      <c r="BS13" s="631" t="s">
        <v>232</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3259121</v>
      </c>
      <c r="CS13" s="626"/>
      <c r="CT13" s="626"/>
      <c r="CU13" s="626"/>
      <c r="CV13" s="626"/>
      <c r="CW13" s="626"/>
      <c r="CX13" s="626"/>
      <c r="CY13" s="627"/>
      <c r="CZ13" s="685">
        <v>16.3</v>
      </c>
      <c r="DA13" s="685"/>
      <c r="DB13" s="685"/>
      <c r="DC13" s="685"/>
      <c r="DD13" s="631">
        <v>1579641</v>
      </c>
      <c r="DE13" s="626"/>
      <c r="DF13" s="626"/>
      <c r="DG13" s="626"/>
      <c r="DH13" s="626"/>
      <c r="DI13" s="626"/>
      <c r="DJ13" s="626"/>
      <c r="DK13" s="626"/>
      <c r="DL13" s="626"/>
      <c r="DM13" s="626"/>
      <c r="DN13" s="626"/>
      <c r="DO13" s="626"/>
      <c r="DP13" s="627"/>
      <c r="DQ13" s="631">
        <v>1094323</v>
      </c>
      <c r="DR13" s="626"/>
      <c r="DS13" s="626"/>
      <c r="DT13" s="626"/>
      <c r="DU13" s="626"/>
      <c r="DV13" s="626"/>
      <c r="DW13" s="626"/>
      <c r="DX13" s="626"/>
      <c r="DY13" s="626"/>
      <c r="DZ13" s="626"/>
      <c r="EA13" s="626"/>
      <c r="EB13" s="626"/>
      <c r="EC13" s="666"/>
    </row>
    <row r="14" spans="2:143" ht="11.25" customHeight="1">
      <c r="B14" s="620" t="s">
        <v>255</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232</v>
      </c>
      <c r="AA14" s="685"/>
      <c r="AB14" s="685"/>
      <c r="AC14" s="685"/>
      <c r="AD14" s="686" t="s">
        <v>127</v>
      </c>
      <c r="AE14" s="686"/>
      <c r="AF14" s="686"/>
      <c r="AG14" s="686"/>
      <c r="AH14" s="686"/>
      <c r="AI14" s="686"/>
      <c r="AJ14" s="686"/>
      <c r="AK14" s="686"/>
      <c r="AL14" s="628" t="s">
        <v>232</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21758</v>
      </c>
      <c r="BH14" s="626"/>
      <c r="BI14" s="626"/>
      <c r="BJ14" s="626"/>
      <c r="BK14" s="626"/>
      <c r="BL14" s="626"/>
      <c r="BM14" s="626"/>
      <c r="BN14" s="627"/>
      <c r="BO14" s="685">
        <v>1.1000000000000001</v>
      </c>
      <c r="BP14" s="685"/>
      <c r="BQ14" s="685"/>
      <c r="BR14" s="685"/>
      <c r="BS14" s="631" t="s">
        <v>127</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721388</v>
      </c>
      <c r="CS14" s="626"/>
      <c r="CT14" s="626"/>
      <c r="CU14" s="626"/>
      <c r="CV14" s="626"/>
      <c r="CW14" s="626"/>
      <c r="CX14" s="626"/>
      <c r="CY14" s="627"/>
      <c r="CZ14" s="685">
        <v>3.6</v>
      </c>
      <c r="DA14" s="685"/>
      <c r="DB14" s="685"/>
      <c r="DC14" s="685"/>
      <c r="DD14" s="631">
        <v>24717</v>
      </c>
      <c r="DE14" s="626"/>
      <c r="DF14" s="626"/>
      <c r="DG14" s="626"/>
      <c r="DH14" s="626"/>
      <c r="DI14" s="626"/>
      <c r="DJ14" s="626"/>
      <c r="DK14" s="626"/>
      <c r="DL14" s="626"/>
      <c r="DM14" s="626"/>
      <c r="DN14" s="626"/>
      <c r="DO14" s="626"/>
      <c r="DP14" s="627"/>
      <c r="DQ14" s="631">
        <v>308058</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14140</v>
      </c>
      <c r="S15" s="626"/>
      <c r="T15" s="626"/>
      <c r="U15" s="626"/>
      <c r="V15" s="626"/>
      <c r="W15" s="626"/>
      <c r="X15" s="626"/>
      <c r="Y15" s="627"/>
      <c r="Z15" s="685">
        <v>0.1</v>
      </c>
      <c r="AA15" s="685"/>
      <c r="AB15" s="685"/>
      <c r="AC15" s="685"/>
      <c r="AD15" s="686">
        <v>14140</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58646</v>
      </c>
      <c r="BH15" s="626"/>
      <c r="BI15" s="626"/>
      <c r="BJ15" s="626"/>
      <c r="BK15" s="626"/>
      <c r="BL15" s="626"/>
      <c r="BM15" s="626"/>
      <c r="BN15" s="627"/>
      <c r="BO15" s="685">
        <v>3</v>
      </c>
      <c r="BP15" s="685"/>
      <c r="BQ15" s="685"/>
      <c r="BR15" s="685"/>
      <c r="BS15" s="631" t="s">
        <v>127</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1240220</v>
      </c>
      <c r="CS15" s="626"/>
      <c r="CT15" s="626"/>
      <c r="CU15" s="626"/>
      <c r="CV15" s="626"/>
      <c r="CW15" s="626"/>
      <c r="CX15" s="626"/>
      <c r="CY15" s="627"/>
      <c r="CZ15" s="685">
        <v>6.2</v>
      </c>
      <c r="DA15" s="685"/>
      <c r="DB15" s="685"/>
      <c r="DC15" s="685"/>
      <c r="DD15" s="631">
        <v>586291</v>
      </c>
      <c r="DE15" s="626"/>
      <c r="DF15" s="626"/>
      <c r="DG15" s="626"/>
      <c r="DH15" s="626"/>
      <c r="DI15" s="626"/>
      <c r="DJ15" s="626"/>
      <c r="DK15" s="626"/>
      <c r="DL15" s="626"/>
      <c r="DM15" s="626"/>
      <c r="DN15" s="626"/>
      <c r="DO15" s="626"/>
      <c r="DP15" s="627"/>
      <c r="DQ15" s="631">
        <v>643508</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232</v>
      </c>
      <c r="AA16" s="685"/>
      <c r="AB16" s="685"/>
      <c r="AC16" s="685"/>
      <c r="AD16" s="686" t="s">
        <v>127</v>
      </c>
      <c r="AE16" s="686"/>
      <c r="AF16" s="686"/>
      <c r="AG16" s="686"/>
      <c r="AH16" s="686"/>
      <c r="AI16" s="686"/>
      <c r="AJ16" s="686"/>
      <c r="AK16" s="686"/>
      <c r="AL16" s="628" t="s">
        <v>127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232</v>
      </c>
      <c r="BH16" s="626"/>
      <c r="BI16" s="626"/>
      <c r="BJ16" s="626"/>
      <c r="BK16" s="626"/>
      <c r="BL16" s="626"/>
      <c r="BM16" s="626"/>
      <c r="BN16" s="627"/>
      <c r="BO16" s="685" t="s">
        <v>232</v>
      </c>
      <c r="BP16" s="685"/>
      <c r="BQ16" s="685"/>
      <c r="BR16" s="685"/>
      <c r="BS16" s="631" t="s">
        <v>127</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417799</v>
      </c>
      <c r="CS16" s="626"/>
      <c r="CT16" s="626"/>
      <c r="CU16" s="626"/>
      <c r="CV16" s="626"/>
      <c r="CW16" s="626"/>
      <c r="CX16" s="626"/>
      <c r="CY16" s="627"/>
      <c r="CZ16" s="685">
        <v>2.1</v>
      </c>
      <c r="DA16" s="685"/>
      <c r="DB16" s="685"/>
      <c r="DC16" s="685"/>
      <c r="DD16" s="631" t="s">
        <v>232</v>
      </c>
      <c r="DE16" s="626"/>
      <c r="DF16" s="626"/>
      <c r="DG16" s="626"/>
      <c r="DH16" s="626"/>
      <c r="DI16" s="626"/>
      <c r="DJ16" s="626"/>
      <c r="DK16" s="626"/>
      <c r="DL16" s="626"/>
      <c r="DM16" s="626"/>
      <c r="DN16" s="626"/>
      <c r="DO16" s="626"/>
      <c r="DP16" s="627"/>
      <c r="DQ16" s="631">
        <v>204332</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4066</v>
      </c>
      <c r="S17" s="626"/>
      <c r="T17" s="626"/>
      <c r="U17" s="626"/>
      <c r="V17" s="626"/>
      <c r="W17" s="626"/>
      <c r="X17" s="626"/>
      <c r="Y17" s="627"/>
      <c r="Z17" s="685">
        <v>0</v>
      </c>
      <c r="AA17" s="685"/>
      <c r="AB17" s="685"/>
      <c r="AC17" s="685"/>
      <c r="AD17" s="686">
        <v>4066</v>
      </c>
      <c r="AE17" s="686"/>
      <c r="AF17" s="686"/>
      <c r="AG17" s="686"/>
      <c r="AH17" s="686"/>
      <c r="AI17" s="686"/>
      <c r="AJ17" s="686"/>
      <c r="AK17" s="686"/>
      <c r="AL17" s="628">
        <v>0.1</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132527</v>
      </c>
      <c r="CS17" s="626"/>
      <c r="CT17" s="626"/>
      <c r="CU17" s="626"/>
      <c r="CV17" s="626"/>
      <c r="CW17" s="626"/>
      <c r="CX17" s="626"/>
      <c r="CY17" s="627"/>
      <c r="CZ17" s="685">
        <v>0.7</v>
      </c>
      <c r="DA17" s="685"/>
      <c r="DB17" s="685"/>
      <c r="DC17" s="685"/>
      <c r="DD17" s="631" t="s">
        <v>232</v>
      </c>
      <c r="DE17" s="626"/>
      <c r="DF17" s="626"/>
      <c r="DG17" s="626"/>
      <c r="DH17" s="626"/>
      <c r="DI17" s="626"/>
      <c r="DJ17" s="626"/>
      <c r="DK17" s="626"/>
      <c r="DL17" s="626"/>
      <c r="DM17" s="626"/>
      <c r="DN17" s="626"/>
      <c r="DO17" s="626"/>
      <c r="DP17" s="627"/>
      <c r="DQ17" s="631">
        <v>132527</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4768496</v>
      </c>
      <c r="S18" s="626"/>
      <c r="T18" s="626"/>
      <c r="U18" s="626"/>
      <c r="V18" s="626"/>
      <c r="W18" s="626"/>
      <c r="X18" s="626"/>
      <c r="Y18" s="627"/>
      <c r="Z18" s="685">
        <v>17.8</v>
      </c>
      <c r="AA18" s="685"/>
      <c r="AB18" s="685"/>
      <c r="AC18" s="685"/>
      <c r="AD18" s="686">
        <v>512187</v>
      </c>
      <c r="AE18" s="686"/>
      <c r="AF18" s="686"/>
      <c r="AG18" s="686"/>
      <c r="AH18" s="686"/>
      <c r="AI18" s="686"/>
      <c r="AJ18" s="686"/>
      <c r="AK18" s="686"/>
      <c r="AL18" s="628">
        <v>18</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232</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232</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512187</v>
      </c>
      <c r="S19" s="626"/>
      <c r="T19" s="626"/>
      <c r="U19" s="626"/>
      <c r="V19" s="626"/>
      <c r="W19" s="626"/>
      <c r="X19" s="626"/>
      <c r="Y19" s="627"/>
      <c r="Z19" s="685">
        <v>1.9</v>
      </c>
      <c r="AA19" s="685"/>
      <c r="AB19" s="685"/>
      <c r="AC19" s="685"/>
      <c r="AD19" s="686">
        <v>512187</v>
      </c>
      <c r="AE19" s="686"/>
      <c r="AF19" s="686"/>
      <c r="AG19" s="686"/>
      <c r="AH19" s="686"/>
      <c r="AI19" s="686"/>
      <c r="AJ19" s="686"/>
      <c r="AK19" s="686"/>
      <c r="AL19" s="628">
        <v>18</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127</v>
      </c>
      <c r="BH19" s="626"/>
      <c r="BI19" s="626"/>
      <c r="BJ19" s="626"/>
      <c r="BK19" s="626"/>
      <c r="BL19" s="626"/>
      <c r="BM19" s="626"/>
      <c r="BN19" s="627"/>
      <c r="BO19" s="685" t="s">
        <v>232</v>
      </c>
      <c r="BP19" s="685"/>
      <c r="BQ19" s="685"/>
      <c r="BR19" s="685"/>
      <c r="BS19" s="631" t="s">
        <v>127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232</v>
      </c>
      <c r="CS19" s="626"/>
      <c r="CT19" s="626"/>
      <c r="CU19" s="626"/>
      <c r="CV19" s="626"/>
      <c r="CW19" s="626"/>
      <c r="CX19" s="626"/>
      <c r="CY19" s="627"/>
      <c r="CZ19" s="685" t="s">
        <v>232</v>
      </c>
      <c r="DA19" s="685"/>
      <c r="DB19" s="685"/>
      <c r="DC19" s="685"/>
      <c r="DD19" s="631" t="s">
        <v>232</v>
      </c>
      <c r="DE19" s="626"/>
      <c r="DF19" s="626"/>
      <c r="DG19" s="626"/>
      <c r="DH19" s="626"/>
      <c r="DI19" s="626"/>
      <c r="DJ19" s="626"/>
      <c r="DK19" s="626"/>
      <c r="DL19" s="626"/>
      <c r="DM19" s="626"/>
      <c r="DN19" s="626"/>
      <c r="DO19" s="626"/>
      <c r="DP19" s="627"/>
      <c r="DQ19" s="631" t="s">
        <v>232</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67972</v>
      </c>
      <c r="S20" s="626"/>
      <c r="T20" s="626"/>
      <c r="U20" s="626"/>
      <c r="V20" s="626"/>
      <c r="W20" s="626"/>
      <c r="X20" s="626"/>
      <c r="Y20" s="627"/>
      <c r="Z20" s="685">
        <v>0.3</v>
      </c>
      <c r="AA20" s="685"/>
      <c r="AB20" s="685"/>
      <c r="AC20" s="685"/>
      <c r="AD20" s="686" t="s">
        <v>127</v>
      </c>
      <c r="AE20" s="686"/>
      <c r="AF20" s="686"/>
      <c r="AG20" s="686"/>
      <c r="AH20" s="686"/>
      <c r="AI20" s="686"/>
      <c r="AJ20" s="686"/>
      <c r="AK20" s="686"/>
      <c r="AL20" s="628" t="s">
        <v>127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127</v>
      </c>
      <c r="BP20" s="685"/>
      <c r="BQ20" s="685"/>
      <c r="BR20" s="685"/>
      <c r="BS20" s="631" t="s">
        <v>232</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19955250</v>
      </c>
      <c r="CS20" s="626"/>
      <c r="CT20" s="626"/>
      <c r="CU20" s="626"/>
      <c r="CV20" s="626"/>
      <c r="CW20" s="626"/>
      <c r="CX20" s="626"/>
      <c r="CY20" s="627"/>
      <c r="CZ20" s="685">
        <v>100</v>
      </c>
      <c r="DA20" s="685"/>
      <c r="DB20" s="685"/>
      <c r="DC20" s="685"/>
      <c r="DD20" s="631">
        <v>4000110</v>
      </c>
      <c r="DE20" s="626"/>
      <c r="DF20" s="626"/>
      <c r="DG20" s="626"/>
      <c r="DH20" s="626"/>
      <c r="DI20" s="626"/>
      <c r="DJ20" s="626"/>
      <c r="DK20" s="626"/>
      <c r="DL20" s="626"/>
      <c r="DM20" s="626"/>
      <c r="DN20" s="626"/>
      <c r="DO20" s="626"/>
      <c r="DP20" s="627"/>
      <c r="DQ20" s="631">
        <v>6406461</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v>4188337</v>
      </c>
      <c r="S21" s="626"/>
      <c r="T21" s="626"/>
      <c r="U21" s="626"/>
      <c r="V21" s="626"/>
      <c r="W21" s="626"/>
      <c r="X21" s="626"/>
      <c r="Y21" s="627"/>
      <c r="Z21" s="685">
        <v>15.6</v>
      </c>
      <c r="AA21" s="685"/>
      <c r="AB21" s="685"/>
      <c r="AC21" s="685"/>
      <c r="AD21" s="686" t="s">
        <v>127</v>
      </c>
      <c r="AE21" s="686"/>
      <c r="AF21" s="686"/>
      <c r="AG21" s="686"/>
      <c r="AH21" s="686"/>
      <c r="AI21" s="686"/>
      <c r="AJ21" s="686"/>
      <c r="AK21" s="686"/>
      <c r="AL21" s="628" t="s">
        <v>127</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232</v>
      </c>
      <c r="BH21" s="626"/>
      <c r="BI21" s="626"/>
      <c r="BJ21" s="626"/>
      <c r="BK21" s="626"/>
      <c r="BL21" s="626"/>
      <c r="BM21" s="626"/>
      <c r="BN21" s="627"/>
      <c r="BO21" s="685" t="s">
        <v>232</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7077193</v>
      </c>
      <c r="S22" s="626"/>
      <c r="T22" s="626"/>
      <c r="U22" s="626"/>
      <c r="V22" s="626"/>
      <c r="W22" s="626"/>
      <c r="X22" s="626"/>
      <c r="Y22" s="627"/>
      <c r="Z22" s="685">
        <v>26.3</v>
      </c>
      <c r="AA22" s="685"/>
      <c r="AB22" s="685"/>
      <c r="AC22" s="685"/>
      <c r="AD22" s="686">
        <v>2820884</v>
      </c>
      <c r="AE22" s="686"/>
      <c r="AF22" s="686"/>
      <c r="AG22" s="686"/>
      <c r="AH22" s="686"/>
      <c r="AI22" s="686"/>
      <c r="AJ22" s="686"/>
      <c r="AK22" s="686"/>
      <c r="AL22" s="628">
        <v>99.3</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v>722</v>
      </c>
      <c r="S23" s="626"/>
      <c r="T23" s="626"/>
      <c r="U23" s="626"/>
      <c r="V23" s="626"/>
      <c r="W23" s="626"/>
      <c r="X23" s="626"/>
      <c r="Y23" s="627"/>
      <c r="Z23" s="685">
        <v>0</v>
      </c>
      <c r="AA23" s="685"/>
      <c r="AB23" s="685"/>
      <c r="AC23" s="685"/>
      <c r="AD23" s="686">
        <v>722</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232</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14253</v>
      </c>
      <c r="S24" s="626"/>
      <c r="T24" s="626"/>
      <c r="U24" s="626"/>
      <c r="V24" s="626"/>
      <c r="W24" s="626"/>
      <c r="X24" s="626"/>
      <c r="Y24" s="627"/>
      <c r="Z24" s="685">
        <v>0.1</v>
      </c>
      <c r="AA24" s="685"/>
      <c r="AB24" s="685"/>
      <c r="AC24" s="685"/>
      <c r="AD24" s="686" t="s">
        <v>127</v>
      </c>
      <c r="AE24" s="686"/>
      <c r="AF24" s="686"/>
      <c r="AG24" s="686"/>
      <c r="AH24" s="686"/>
      <c r="AI24" s="686"/>
      <c r="AJ24" s="686"/>
      <c r="AK24" s="686"/>
      <c r="AL24" s="628" t="s">
        <v>232</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2111871</v>
      </c>
      <c r="CS24" s="689"/>
      <c r="CT24" s="689"/>
      <c r="CU24" s="689"/>
      <c r="CV24" s="689"/>
      <c r="CW24" s="689"/>
      <c r="CX24" s="689"/>
      <c r="CY24" s="735"/>
      <c r="CZ24" s="736">
        <v>10.6</v>
      </c>
      <c r="DA24" s="705"/>
      <c r="DB24" s="705"/>
      <c r="DC24" s="739"/>
      <c r="DD24" s="734">
        <v>1020972</v>
      </c>
      <c r="DE24" s="689"/>
      <c r="DF24" s="689"/>
      <c r="DG24" s="689"/>
      <c r="DH24" s="689"/>
      <c r="DI24" s="689"/>
      <c r="DJ24" s="689"/>
      <c r="DK24" s="735"/>
      <c r="DL24" s="734">
        <v>899581</v>
      </c>
      <c r="DM24" s="689"/>
      <c r="DN24" s="689"/>
      <c r="DO24" s="689"/>
      <c r="DP24" s="689"/>
      <c r="DQ24" s="689"/>
      <c r="DR24" s="689"/>
      <c r="DS24" s="689"/>
      <c r="DT24" s="689"/>
      <c r="DU24" s="689"/>
      <c r="DV24" s="735"/>
      <c r="DW24" s="736">
        <v>31.7</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48847</v>
      </c>
      <c r="S25" s="626"/>
      <c r="T25" s="626"/>
      <c r="U25" s="626"/>
      <c r="V25" s="626"/>
      <c r="W25" s="626"/>
      <c r="X25" s="626"/>
      <c r="Y25" s="627"/>
      <c r="Z25" s="685">
        <v>0.2</v>
      </c>
      <c r="AA25" s="685"/>
      <c r="AB25" s="685"/>
      <c r="AC25" s="685"/>
      <c r="AD25" s="686">
        <v>2699</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232</v>
      </c>
      <c r="BP25" s="685"/>
      <c r="BQ25" s="685"/>
      <c r="BR25" s="685"/>
      <c r="BS25" s="631" t="s">
        <v>232</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1294186</v>
      </c>
      <c r="CS25" s="624"/>
      <c r="CT25" s="624"/>
      <c r="CU25" s="624"/>
      <c r="CV25" s="624"/>
      <c r="CW25" s="624"/>
      <c r="CX25" s="624"/>
      <c r="CY25" s="625"/>
      <c r="CZ25" s="628">
        <v>6.5</v>
      </c>
      <c r="DA25" s="657"/>
      <c r="DB25" s="657"/>
      <c r="DC25" s="658"/>
      <c r="DD25" s="631">
        <v>669464</v>
      </c>
      <c r="DE25" s="624"/>
      <c r="DF25" s="624"/>
      <c r="DG25" s="624"/>
      <c r="DH25" s="624"/>
      <c r="DI25" s="624"/>
      <c r="DJ25" s="624"/>
      <c r="DK25" s="625"/>
      <c r="DL25" s="631">
        <v>604707</v>
      </c>
      <c r="DM25" s="624"/>
      <c r="DN25" s="624"/>
      <c r="DO25" s="624"/>
      <c r="DP25" s="624"/>
      <c r="DQ25" s="624"/>
      <c r="DR25" s="624"/>
      <c r="DS25" s="624"/>
      <c r="DT25" s="624"/>
      <c r="DU25" s="624"/>
      <c r="DV25" s="625"/>
      <c r="DW25" s="628">
        <v>21.3</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8437</v>
      </c>
      <c r="S26" s="626"/>
      <c r="T26" s="626"/>
      <c r="U26" s="626"/>
      <c r="V26" s="626"/>
      <c r="W26" s="626"/>
      <c r="X26" s="626"/>
      <c r="Y26" s="627"/>
      <c r="Z26" s="685">
        <v>0</v>
      </c>
      <c r="AA26" s="685"/>
      <c r="AB26" s="685"/>
      <c r="AC26" s="685"/>
      <c r="AD26" s="686" t="s">
        <v>127</v>
      </c>
      <c r="AE26" s="686"/>
      <c r="AF26" s="686"/>
      <c r="AG26" s="686"/>
      <c r="AH26" s="686"/>
      <c r="AI26" s="686"/>
      <c r="AJ26" s="686"/>
      <c r="AK26" s="686"/>
      <c r="AL26" s="628" t="s">
        <v>127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232</v>
      </c>
      <c r="BP26" s="685"/>
      <c r="BQ26" s="685"/>
      <c r="BR26" s="685"/>
      <c r="BS26" s="631" t="s">
        <v>127</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725733</v>
      </c>
      <c r="CS26" s="626"/>
      <c r="CT26" s="626"/>
      <c r="CU26" s="626"/>
      <c r="CV26" s="626"/>
      <c r="CW26" s="626"/>
      <c r="CX26" s="626"/>
      <c r="CY26" s="627"/>
      <c r="CZ26" s="628">
        <v>3.6</v>
      </c>
      <c r="DA26" s="657"/>
      <c r="DB26" s="657"/>
      <c r="DC26" s="658"/>
      <c r="DD26" s="631">
        <v>214557</v>
      </c>
      <c r="DE26" s="626"/>
      <c r="DF26" s="626"/>
      <c r="DG26" s="626"/>
      <c r="DH26" s="626"/>
      <c r="DI26" s="626"/>
      <c r="DJ26" s="626"/>
      <c r="DK26" s="627"/>
      <c r="DL26" s="631" t="s">
        <v>232</v>
      </c>
      <c r="DM26" s="626"/>
      <c r="DN26" s="626"/>
      <c r="DO26" s="626"/>
      <c r="DP26" s="626"/>
      <c r="DQ26" s="626"/>
      <c r="DR26" s="626"/>
      <c r="DS26" s="626"/>
      <c r="DT26" s="626"/>
      <c r="DU26" s="626"/>
      <c r="DV26" s="627"/>
      <c r="DW26" s="628" t="s">
        <v>127</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9999625</v>
      </c>
      <c r="S27" s="626"/>
      <c r="T27" s="626"/>
      <c r="U27" s="626"/>
      <c r="V27" s="626"/>
      <c r="W27" s="626"/>
      <c r="X27" s="626"/>
      <c r="Y27" s="627"/>
      <c r="Z27" s="685">
        <v>37.200000000000003</v>
      </c>
      <c r="AA27" s="685"/>
      <c r="AB27" s="685"/>
      <c r="AC27" s="685"/>
      <c r="AD27" s="686" t="s">
        <v>232</v>
      </c>
      <c r="AE27" s="686"/>
      <c r="AF27" s="686"/>
      <c r="AG27" s="686"/>
      <c r="AH27" s="686"/>
      <c r="AI27" s="686"/>
      <c r="AJ27" s="686"/>
      <c r="AK27" s="686"/>
      <c r="AL27" s="628" t="s">
        <v>232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1944943</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685158</v>
      </c>
      <c r="CS27" s="624"/>
      <c r="CT27" s="624"/>
      <c r="CU27" s="624"/>
      <c r="CV27" s="624"/>
      <c r="CW27" s="624"/>
      <c r="CX27" s="624"/>
      <c r="CY27" s="625"/>
      <c r="CZ27" s="628">
        <v>3.4</v>
      </c>
      <c r="DA27" s="657"/>
      <c r="DB27" s="657"/>
      <c r="DC27" s="658"/>
      <c r="DD27" s="631">
        <v>218981</v>
      </c>
      <c r="DE27" s="624"/>
      <c r="DF27" s="624"/>
      <c r="DG27" s="624"/>
      <c r="DH27" s="624"/>
      <c r="DI27" s="624"/>
      <c r="DJ27" s="624"/>
      <c r="DK27" s="625"/>
      <c r="DL27" s="631">
        <v>162347</v>
      </c>
      <c r="DM27" s="624"/>
      <c r="DN27" s="624"/>
      <c r="DO27" s="624"/>
      <c r="DP27" s="624"/>
      <c r="DQ27" s="624"/>
      <c r="DR27" s="624"/>
      <c r="DS27" s="624"/>
      <c r="DT27" s="624"/>
      <c r="DU27" s="624"/>
      <c r="DV27" s="625"/>
      <c r="DW27" s="628">
        <v>5.7</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232</v>
      </c>
      <c r="S28" s="626"/>
      <c r="T28" s="626"/>
      <c r="U28" s="626"/>
      <c r="V28" s="626"/>
      <c r="W28" s="626"/>
      <c r="X28" s="626"/>
      <c r="Y28" s="627"/>
      <c r="Z28" s="685" t="s">
        <v>232</v>
      </c>
      <c r="AA28" s="685"/>
      <c r="AB28" s="685"/>
      <c r="AC28" s="685"/>
      <c r="AD28" s="686" t="s">
        <v>232</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132527</v>
      </c>
      <c r="CS28" s="626"/>
      <c r="CT28" s="626"/>
      <c r="CU28" s="626"/>
      <c r="CV28" s="626"/>
      <c r="CW28" s="626"/>
      <c r="CX28" s="626"/>
      <c r="CY28" s="627"/>
      <c r="CZ28" s="628">
        <v>0.7</v>
      </c>
      <c r="DA28" s="657"/>
      <c r="DB28" s="657"/>
      <c r="DC28" s="658"/>
      <c r="DD28" s="631">
        <v>132527</v>
      </c>
      <c r="DE28" s="626"/>
      <c r="DF28" s="626"/>
      <c r="DG28" s="626"/>
      <c r="DH28" s="626"/>
      <c r="DI28" s="626"/>
      <c r="DJ28" s="626"/>
      <c r="DK28" s="627"/>
      <c r="DL28" s="631">
        <v>132527</v>
      </c>
      <c r="DM28" s="626"/>
      <c r="DN28" s="626"/>
      <c r="DO28" s="626"/>
      <c r="DP28" s="626"/>
      <c r="DQ28" s="626"/>
      <c r="DR28" s="626"/>
      <c r="DS28" s="626"/>
      <c r="DT28" s="626"/>
      <c r="DU28" s="626"/>
      <c r="DV28" s="627"/>
      <c r="DW28" s="628">
        <v>4.7</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845596</v>
      </c>
      <c r="S29" s="626"/>
      <c r="T29" s="626"/>
      <c r="U29" s="626"/>
      <c r="V29" s="626"/>
      <c r="W29" s="626"/>
      <c r="X29" s="626"/>
      <c r="Y29" s="627"/>
      <c r="Z29" s="685">
        <v>3.1</v>
      </c>
      <c r="AA29" s="685"/>
      <c r="AB29" s="685"/>
      <c r="AC29" s="685"/>
      <c r="AD29" s="686" t="s">
        <v>127</v>
      </c>
      <c r="AE29" s="686"/>
      <c r="AF29" s="686"/>
      <c r="AG29" s="686"/>
      <c r="AH29" s="686"/>
      <c r="AI29" s="686"/>
      <c r="AJ29" s="686"/>
      <c r="AK29" s="686"/>
      <c r="AL29" s="628" t="s">
        <v>232</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132527</v>
      </c>
      <c r="CS29" s="624"/>
      <c r="CT29" s="624"/>
      <c r="CU29" s="624"/>
      <c r="CV29" s="624"/>
      <c r="CW29" s="624"/>
      <c r="CX29" s="624"/>
      <c r="CY29" s="625"/>
      <c r="CZ29" s="628">
        <v>0.7</v>
      </c>
      <c r="DA29" s="657"/>
      <c r="DB29" s="657"/>
      <c r="DC29" s="658"/>
      <c r="DD29" s="631">
        <v>132527</v>
      </c>
      <c r="DE29" s="624"/>
      <c r="DF29" s="624"/>
      <c r="DG29" s="624"/>
      <c r="DH29" s="624"/>
      <c r="DI29" s="624"/>
      <c r="DJ29" s="624"/>
      <c r="DK29" s="625"/>
      <c r="DL29" s="631">
        <v>132527</v>
      </c>
      <c r="DM29" s="624"/>
      <c r="DN29" s="624"/>
      <c r="DO29" s="624"/>
      <c r="DP29" s="624"/>
      <c r="DQ29" s="624"/>
      <c r="DR29" s="624"/>
      <c r="DS29" s="624"/>
      <c r="DT29" s="624"/>
      <c r="DU29" s="624"/>
      <c r="DV29" s="625"/>
      <c r="DW29" s="628">
        <v>4.7</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22593</v>
      </c>
      <c r="S30" s="626"/>
      <c r="T30" s="626"/>
      <c r="U30" s="626"/>
      <c r="V30" s="626"/>
      <c r="W30" s="626"/>
      <c r="X30" s="626"/>
      <c r="Y30" s="627"/>
      <c r="Z30" s="685">
        <v>0.1</v>
      </c>
      <c r="AA30" s="685"/>
      <c r="AB30" s="685"/>
      <c r="AC30" s="685"/>
      <c r="AD30" s="686">
        <v>1950</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99.9</v>
      </c>
      <c r="BH30" s="704"/>
      <c r="BI30" s="704"/>
      <c r="BJ30" s="704"/>
      <c r="BK30" s="704"/>
      <c r="BL30" s="704"/>
      <c r="BM30" s="705">
        <v>98.5</v>
      </c>
      <c r="BN30" s="704"/>
      <c r="BO30" s="704"/>
      <c r="BP30" s="704"/>
      <c r="BQ30" s="706"/>
      <c r="BR30" s="703">
        <v>99.7</v>
      </c>
      <c r="BS30" s="704"/>
      <c r="BT30" s="704"/>
      <c r="BU30" s="704"/>
      <c r="BV30" s="704"/>
      <c r="BW30" s="704"/>
      <c r="BX30" s="705">
        <v>97.6</v>
      </c>
      <c r="BY30" s="704"/>
      <c r="BZ30" s="704"/>
      <c r="CA30" s="704"/>
      <c r="CB30" s="706"/>
      <c r="CD30" s="709"/>
      <c r="CE30" s="710"/>
      <c r="CF30" s="667" t="s">
        <v>310</v>
      </c>
      <c r="CG30" s="664"/>
      <c r="CH30" s="664"/>
      <c r="CI30" s="664"/>
      <c r="CJ30" s="664"/>
      <c r="CK30" s="664"/>
      <c r="CL30" s="664"/>
      <c r="CM30" s="664"/>
      <c r="CN30" s="664"/>
      <c r="CO30" s="664"/>
      <c r="CP30" s="664"/>
      <c r="CQ30" s="665"/>
      <c r="CR30" s="623">
        <v>120199</v>
      </c>
      <c r="CS30" s="626"/>
      <c r="CT30" s="626"/>
      <c r="CU30" s="626"/>
      <c r="CV30" s="626"/>
      <c r="CW30" s="626"/>
      <c r="CX30" s="626"/>
      <c r="CY30" s="627"/>
      <c r="CZ30" s="628">
        <v>0.6</v>
      </c>
      <c r="DA30" s="657"/>
      <c r="DB30" s="657"/>
      <c r="DC30" s="658"/>
      <c r="DD30" s="631">
        <v>120199</v>
      </c>
      <c r="DE30" s="626"/>
      <c r="DF30" s="626"/>
      <c r="DG30" s="626"/>
      <c r="DH30" s="626"/>
      <c r="DI30" s="626"/>
      <c r="DJ30" s="626"/>
      <c r="DK30" s="627"/>
      <c r="DL30" s="631">
        <v>120199</v>
      </c>
      <c r="DM30" s="626"/>
      <c r="DN30" s="626"/>
      <c r="DO30" s="626"/>
      <c r="DP30" s="626"/>
      <c r="DQ30" s="626"/>
      <c r="DR30" s="626"/>
      <c r="DS30" s="626"/>
      <c r="DT30" s="626"/>
      <c r="DU30" s="626"/>
      <c r="DV30" s="627"/>
      <c r="DW30" s="628">
        <v>4.2</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55043</v>
      </c>
      <c r="S31" s="626"/>
      <c r="T31" s="626"/>
      <c r="U31" s="626"/>
      <c r="V31" s="626"/>
      <c r="W31" s="626"/>
      <c r="X31" s="626"/>
      <c r="Y31" s="627"/>
      <c r="Z31" s="685">
        <v>0.2</v>
      </c>
      <c r="AA31" s="685"/>
      <c r="AB31" s="685"/>
      <c r="AC31" s="685"/>
      <c r="AD31" s="686" t="s">
        <v>232</v>
      </c>
      <c r="AE31" s="686"/>
      <c r="AF31" s="686"/>
      <c r="AG31" s="686"/>
      <c r="AH31" s="686"/>
      <c r="AI31" s="686"/>
      <c r="AJ31" s="686"/>
      <c r="AK31" s="686"/>
      <c r="AL31" s="628" t="s">
        <v>232</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99.6</v>
      </c>
      <c r="BH31" s="624"/>
      <c r="BI31" s="624"/>
      <c r="BJ31" s="624"/>
      <c r="BK31" s="624"/>
      <c r="BL31" s="624"/>
      <c r="BM31" s="629">
        <v>98.4</v>
      </c>
      <c r="BN31" s="702"/>
      <c r="BO31" s="702"/>
      <c r="BP31" s="702"/>
      <c r="BQ31" s="663"/>
      <c r="BR31" s="701">
        <v>99.3</v>
      </c>
      <c r="BS31" s="624"/>
      <c r="BT31" s="624"/>
      <c r="BU31" s="624"/>
      <c r="BV31" s="624"/>
      <c r="BW31" s="624"/>
      <c r="BX31" s="629">
        <v>98</v>
      </c>
      <c r="BY31" s="702"/>
      <c r="BZ31" s="702"/>
      <c r="CA31" s="702"/>
      <c r="CB31" s="663"/>
      <c r="CD31" s="709"/>
      <c r="CE31" s="710"/>
      <c r="CF31" s="667" t="s">
        <v>314</v>
      </c>
      <c r="CG31" s="664"/>
      <c r="CH31" s="664"/>
      <c r="CI31" s="664"/>
      <c r="CJ31" s="664"/>
      <c r="CK31" s="664"/>
      <c r="CL31" s="664"/>
      <c r="CM31" s="664"/>
      <c r="CN31" s="664"/>
      <c r="CO31" s="664"/>
      <c r="CP31" s="664"/>
      <c r="CQ31" s="665"/>
      <c r="CR31" s="623">
        <v>12328</v>
      </c>
      <c r="CS31" s="624"/>
      <c r="CT31" s="624"/>
      <c r="CU31" s="624"/>
      <c r="CV31" s="624"/>
      <c r="CW31" s="624"/>
      <c r="CX31" s="624"/>
      <c r="CY31" s="625"/>
      <c r="CZ31" s="628">
        <v>0.1</v>
      </c>
      <c r="DA31" s="657"/>
      <c r="DB31" s="657"/>
      <c r="DC31" s="658"/>
      <c r="DD31" s="631">
        <v>12328</v>
      </c>
      <c r="DE31" s="624"/>
      <c r="DF31" s="624"/>
      <c r="DG31" s="624"/>
      <c r="DH31" s="624"/>
      <c r="DI31" s="624"/>
      <c r="DJ31" s="624"/>
      <c r="DK31" s="625"/>
      <c r="DL31" s="631">
        <v>12328</v>
      </c>
      <c r="DM31" s="624"/>
      <c r="DN31" s="624"/>
      <c r="DO31" s="624"/>
      <c r="DP31" s="624"/>
      <c r="DQ31" s="624"/>
      <c r="DR31" s="624"/>
      <c r="DS31" s="624"/>
      <c r="DT31" s="624"/>
      <c r="DU31" s="624"/>
      <c r="DV31" s="625"/>
      <c r="DW31" s="628">
        <v>0.4</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3112332</v>
      </c>
      <c r="S32" s="626"/>
      <c r="T32" s="626"/>
      <c r="U32" s="626"/>
      <c r="V32" s="626"/>
      <c r="W32" s="626"/>
      <c r="X32" s="626"/>
      <c r="Y32" s="627"/>
      <c r="Z32" s="685">
        <v>11.6</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100</v>
      </c>
      <c r="BH32" s="639"/>
      <c r="BI32" s="639"/>
      <c r="BJ32" s="639"/>
      <c r="BK32" s="639"/>
      <c r="BL32" s="639"/>
      <c r="BM32" s="683">
        <v>98.6</v>
      </c>
      <c r="BN32" s="639"/>
      <c r="BO32" s="639"/>
      <c r="BP32" s="639"/>
      <c r="BQ32" s="676"/>
      <c r="BR32" s="700">
        <v>100</v>
      </c>
      <c r="BS32" s="639"/>
      <c r="BT32" s="639"/>
      <c r="BU32" s="639"/>
      <c r="BV32" s="639"/>
      <c r="BW32" s="639"/>
      <c r="BX32" s="683">
        <v>97.4</v>
      </c>
      <c r="BY32" s="639"/>
      <c r="BZ32" s="639"/>
      <c r="CA32" s="639"/>
      <c r="CB32" s="676"/>
      <c r="CD32" s="711"/>
      <c r="CE32" s="712"/>
      <c r="CF32" s="667" t="s">
        <v>317</v>
      </c>
      <c r="CG32" s="664"/>
      <c r="CH32" s="664"/>
      <c r="CI32" s="664"/>
      <c r="CJ32" s="664"/>
      <c r="CK32" s="664"/>
      <c r="CL32" s="664"/>
      <c r="CM32" s="664"/>
      <c r="CN32" s="664"/>
      <c r="CO32" s="664"/>
      <c r="CP32" s="664"/>
      <c r="CQ32" s="665"/>
      <c r="CR32" s="623" t="s">
        <v>232</v>
      </c>
      <c r="CS32" s="626"/>
      <c r="CT32" s="626"/>
      <c r="CU32" s="626"/>
      <c r="CV32" s="626"/>
      <c r="CW32" s="626"/>
      <c r="CX32" s="626"/>
      <c r="CY32" s="627"/>
      <c r="CZ32" s="628" t="s">
        <v>232</v>
      </c>
      <c r="DA32" s="657"/>
      <c r="DB32" s="657"/>
      <c r="DC32" s="658"/>
      <c r="DD32" s="631" t="s">
        <v>232</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1903903</v>
      </c>
      <c r="S33" s="626"/>
      <c r="T33" s="626"/>
      <c r="U33" s="626"/>
      <c r="V33" s="626"/>
      <c r="W33" s="626"/>
      <c r="X33" s="626"/>
      <c r="Y33" s="627"/>
      <c r="Z33" s="685">
        <v>7.1</v>
      </c>
      <c r="AA33" s="685"/>
      <c r="AB33" s="685"/>
      <c r="AC33" s="685"/>
      <c r="AD33" s="686" t="s">
        <v>232</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13425470</v>
      </c>
      <c r="CS33" s="624"/>
      <c r="CT33" s="624"/>
      <c r="CU33" s="624"/>
      <c r="CV33" s="624"/>
      <c r="CW33" s="624"/>
      <c r="CX33" s="624"/>
      <c r="CY33" s="625"/>
      <c r="CZ33" s="628">
        <v>67.3</v>
      </c>
      <c r="DA33" s="657"/>
      <c r="DB33" s="657"/>
      <c r="DC33" s="658"/>
      <c r="DD33" s="631">
        <v>4288217</v>
      </c>
      <c r="DE33" s="624"/>
      <c r="DF33" s="624"/>
      <c r="DG33" s="624"/>
      <c r="DH33" s="624"/>
      <c r="DI33" s="624"/>
      <c r="DJ33" s="624"/>
      <c r="DK33" s="625"/>
      <c r="DL33" s="631">
        <v>1923568</v>
      </c>
      <c r="DM33" s="624"/>
      <c r="DN33" s="624"/>
      <c r="DO33" s="624"/>
      <c r="DP33" s="624"/>
      <c r="DQ33" s="624"/>
      <c r="DR33" s="624"/>
      <c r="DS33" s="624"/>
      <c r="DT33" s="624"/>
      <c r="DU33" s="624"/>
      <c r="DV33" s="625"/>
      <c r="DW33" s="628">
        <v>67.7</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3770589</v>
      </c>
      <c r="S34" s="626"/>
      <c r="T34" s="626"/>
      <c r="U34" s="626"/>
      <c r="V34" s="626"/>
      <c r="W34" s="626"/>
      <c r="X34" s="626"/>
      <c r="Y34" s="627"/>
      <c r="Z34" s="685">
        <v>14</v>
      </c>
      <c r="AA34" s="685"/>
      <c r="AB34" s="685"/>
      <c r="AC34" s="685"/>
      <c r="AD34" s="686">
        <v>13398</v>
      </c>
      <c r="AE34" s="686"/>
      <c r="AF34" s="686"/>
      <c r="AG34" s="686"/>
      <c r="AH34" s="686"/>
      <c r="AI34" s="686"/>
      <c r="AJ34" s="686"/>
      <c r="AK34" s="686"/>
      <c r="AL34" s="628">
        <v>0.5</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2188761</v>
      </c>
      <c r="CS34" s="626"/>
      <c r="CT34" s="626"/>
      <c r="CU34" s="626"/>
      <c r="CV34" s="626"/>
      <c r="CW34" s="626"/>
      <c r="CX34" s="626"/>
      <c r="CY34" s="627"/>
      <c r="CZ34" s="628">
        <v>11</v>
      </c>
      <c r="DA34" s="657"/>
      <c r="DB34" s="657"/>
      <c r="DC34" s="658"/>
      <c r="DD34" s="631">
        <v>1041188</v>
      </c>
      <c r="DE34" s="626"/>
      <c r="DF34" s="626"/>
      <c r="DG34" s="626"/>
      <c r="DH34" s="626"/>
      <c r="DI34" s="626"/>
      <c r="DJ34" s="626"/>
      <c r="DK34" s="627"/>
      <c r="DL34" s="631">
        <v>561187</v>
      </c>
      <c r="DM34" s="626"/>
      <c r="DN34" s="626"/>
      <c r="DO34" s="626"/>
      <c r="DP34" s="626"/>
      <c r="DQ34" s="626"/>
      <c r="DR34" s="626"/>
      <c r="DS34" s="626"/>
      <c r="DT34" s="626"/>
      <c r="DU34" s="626"/>
      <c r="DV34" s="627"/>
      <c r="DW34" s="628">
        <v>19.8</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t="s">
        <v>127</v>
      </c>
      <c r="S35" s="626"/>
      <c r="T35" s="626"/>
      <c r="U35" s="626"/>
      <c r="V35" s="626"/>
      <c r="W35" s="626"/>
      <c r="X35" s="626"/>
      <c r="Y35" s="627"/>
      <c r="Z35" s="685" t="s">
        <v>127</v>
      </c>
      <c r="AA35" s="685"/>
      <c r="AB35" s="685"/>
      <c r="AC35" s="685"/>
      <c r="AD35" s="686" t="s">
        <v>232</v>
      </c>
      <c r="AE35" s="686"/>
      <c r="AF35" s="686"/>
      <c r="AG35" s="686"/>
      <c r="AH35" s="686"/>
      <c r="AI35" s="686"/>
      <c r="AJ35" s="686"/>
      <c r="AK35" s="686"/>
      <c r="AL35" s="628" t="s">
        <v>127</v>
      </c>
      <c r="AM35" s="629"/>
      <c r="AN35" s="629"/>
      <c r="AO35" s="687"/>
      <c r="AP35" s="234"/>
      <c r="AQ35" s="691" t="s">
        <v>325</v>
      </c>
      <c r="AR35" s="692"/>
      <c r="AS35" s="692"/>
      <c r="AT35" s="692"/>
      <c r="AU35" s="692"/>
      <c r="AV35" s="692"/>
      <c r="AW35" s="692"/>
      <c r="AX35" s="692"/>
      <c r="AY35" s="693"/>
      <c r="AZ35" s="688">
        <v>1284283</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209408</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1779</v>
      </c>
      <c r="CS35" s="624"/>
      <c r="CT35" s="624"/>
      <c r="CU35" s="624"/>
      <c r="CV35" s="624"/>
      <c r="CW35" s="624"/>
      <c r="CX35" s="624"/>
      <c r="CY35" s="625"/>
      <c r="CZ35" s="628">
        <v>0</v>
      </c>
      <c r="DA35" s="657"/>
      <c r="DB35" s="657"/>
      <c r="DC35" s="658"/>
      <c r="DD35" s="631">
        <v>1779</v>
      </c>
      <c r="DE35" s="624"/>
      <c r="DF35" s="624"/>
      <c r="DG35" s="624"/>
      <c r="DH35" s="624"/>
      <c r="DI35" s="624"/>
      <c r="DJ35" s="624"/>
      <c r="DK35" s="625"/>
      <c r="DL35" s="631">
        <v>1315</v>
      </c>
      <c r="DM35" s="624"/>
      <c r="DN35" s="624"/>
      <c r="DO35" s="624"/>
      <c r="DP35" s="624"/>
      <c r="DQ35" s="624"/>
      <c r="DR35" s="624"/>
      <c r="DS35" s="624"/>
      <c r="DT35" s="624"/>
      <c r="DU35" s="624"/>
      <c r="DV35" s="625"/>
      <c r="DW35" s="628">
        <v>0</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232</v>
      </c>
      <c r="AE36" s="686"/>
      <c r="AF36" s="686"/>
      <c r="AG36" s="686"/>
      <c r="AH36" s="686"/>
      <c r="AI36" s="686"/>
      <c r="AJ36" s="686"/>
      <c r="AK36" s="686"/>
      <c r="AL36" s="628" t="s">
        <v>127</v>
      </c>
      <c r="AM36" s="629"/>
      <c r="AN36" s="629"/>
      <c r="AO36" s="687"/>
      <c r="AQ36" s="660" t="s">
        <v>329</v>
      </c>
      <c r="AR36" s="661"/>
      <c r="AS36" s="661"/>
      <c r="AT36" s="661"/>
      <c r="AU36" s="661"/>
      <c r="AV36" s="661"/>
      <c r="AW36" s="661"/>
      <c r="AX36" s="661"/>
      <c r="AY36" s="662"/>
      <c r="AZ36" s="623">
        <v>600982</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199474</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2470273</v>
      </c>
      <c r="CS36" s="626"/>
      <c r="CT36" s="626"/>
      <c r="CU36" s="626"/>
      <c r="CV36" s="626"/>
      <c r="CW36" s="626"/>
      <c r="CX36" s="626"/>
      <c r="CY36" s="627"/>
      <c r="CZ36" s="628">
        <v>12.4</v>
      </c>
      <c r="DA36" s="657"/>
      <c r="DB36" s="657"/>
      <c r="DC36" s="658"/>
      <c r="DD36" s="631">
        <v>1116960</v>
      </c>
      <c r="DE36" s="626"/>
      <c r="DF36" s="626"/>
      <c r="DG36" s="626"/>
      <c r="DH36" s="626"/>
      <c r="DI36" s="626"/>
      <c r="DJ36" s="626"/>
      <c r="DK36" s="627"/>
      <c r="DL36" s="631">
        <v>656417</v>
      </c>
      <c r="DM36" s="626"/>
      <c r="DN36" s="626"/>
      <c r="DO36" s="626"/>
      <c r="DP36" s="626"/>
      <c r="DQ36" s="626"/>
      <c r="DR36" s="626"/>
      <c r="DS36" s="626"/>
      <c r="DT36" s="626"/>
      <c r="DU36" s="626"/>
      <c r="DV36" s="627"/>
      <c r="DW36" s="628">
        <v>23.1</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t="s">
        <v>127</v>
      </c>
      <c r="S37" s="626"/>
      <c r="T37" s="626"/>
      <c r="U37" s="626"/>
      <c r="V37" s="626"/>
      <c r="W37" s="626"/>
      <c r="X37" s="626"/>
      <c r="Y37" s="627"/>
      <c r="Z37" s="685" t="s">
        <v>232</v>
      </c>
      <c r="AA37" s="685"/>
      <c r="AB37" s="685"/>
      <c r="AC37" s="685"/>
      <c r="AD37" s="686" t="s">
        <v>127</v>
      </c>
      <c r="AE37" s="686"/>
      <c r="AF37" s="686"/>
      <c r="AG37" s="686"/>
      <c r="AH37" s="686"/>
      <c r="AI37" s="686"/>
      <c r="AJ37" s="686"/>
      <c r="AK37" s="686"/>
      <c r="AL37" s="628" t="s">
        <v>232</v>
      </c>
      <c r="AM37" s="629"/>
      <c r="AN37" s="629"/>
      <c r="AO37" s="687"/>
      <c r="AQ37" s="660" t="s">
        <v>333</v>
      </c>
      <c r="AR37" s="661"/>
      <c r="AS37" s="661"/>
      <c r="AT37" s="661"/>
      <c r="AU37" s="661"/>
      <c r="AV37" s="661"/>
      <c r="AW37" s="661"/>
      <c r="AX37" s="661"/>
      <c r="AY37" s="662"/>
      <c r="AZ37" s="623">
        <v>17702</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2513</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393662</v>
      </c>
      <c r="CS37" s="624"/>
      <c r="CT37" s="624"/>
      <c r="CU37" s="624"/>
      <c r="CV37" s="624"/>
      <c r="CW37" s="624"/>
      <c r="CX37" s="624"/>
      <c r="CY37" s="625"/>
      <c r="CZ37" s="628">
        <v>2</v>
      </c>
      <c r="DA37" s="657"/>
      <c r="DB37" s="657"/>
      <c r="DC37" s="658"/>
      <c r="DD37" s="631">
        <v>393662</v>
      </c>
      <c r="DE37" s="624"/>
      <c r="DF37" s="624"/>
      <c r="DG37" s="624"/>
      <c r="DH37" s="624"/>
      <c r="DI37" s="624"/>
      <c r="DJ37" s="624"/>
      <c r="DK37" s="625"/>
      <c r="DL37" s="631">
        <v>326337</v>
      </c>
      <c r="DM37" s="624"/>
      <c r="DN37" s="624"/>
      <c r="DO37" s="624"/>
      <c r="DP37" s="624"/>
      <c r="DQ37" s="624"/>
      <c r="DR37" s="624"/>
      <c r="DS37" s="624"/>
      <c r="DT37" s="624"/>
      <c r="DU37" s="624"/>
      <c r="DV37" s="625"/>
      <c r="DW37" s="628">
        <v>11.5</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26859133</v>
      </c>
      <c r="S38" s="675"/>
      <c r="T38" s="675"/>
      <c r="U38" s="675"/>
      <c r="V38" s="675"/>
      <c r="W38" s="675"/>
      <c r="X38" s="675"/>
      <c r="Y38" s="680"/>
      <c r="Z38" s="681">
        <v>100</v>
      </c>
      <c r="AA38" s="681"/>
      <c r="AB38" s="681"/>
      <c r="AC38" s="681"/>
      <c r="AD38" s="682">
        <v>2839653</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13918</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4346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1252663</v>
      </c>
      <c r="CS38" s="626"/>
      <c r="CT38" s="626"/>
      <c r="CU38" s="626"/>
      <c r="CV38" s="626"/>
      <c r="CW38" s="626"/>
      <c r="CX38" s="626"/>
      <c r="CY38" s="627"/>
      <c r="CZ38" s="628">
        <v>6.3</v>
      </c>
      <c r="DA38" s="657"/>
      <c r="DB38" s="657"/>
      <c r="DC38" s="658"/>
      <c r="DD38" s="631">
        <v>1116990</v>
      </c>
      <c r="DE38" s="626"/>
      <c r="DF38" s="626"/>
      <c r="DG38" s="626"/>
      <c r="DH38" s="626"/>
      <c r="DI38" s="626"/>
      <c r="DJ38" s="626"/>
      <c r="DK38" s="627"/>
      <c r="DL38" s="631">
        <v>704649</v>
      </c>
      <c r="DM38" s="626"/>
      <c r="DN38" s="626"/>
      <c r="DO38" s="626"/>
      <c r="DP38" s="626"/>
      <c r="DQ38" s="626"/>
      <c r="DR38" s="626"/>
      <c r="DS38" s="626"/>
      <c r="DT38" s="626"/>
      <c r="DU38" s="626"/>
      <c r="DV38" s="627"/>
      <c r="DW38" s="628">
        <v>24.8</v>
      </c>
      <c r="DX38" s="657"/>
      <c r="DY38" s="657"/>
      <c r="DZ38" s="657"/>
      <c r="EA38" s="657"/>
      <c r="EB38" s="657"/>
      <c r="EC38" s="659"/>
    </row>
    <row r="39" spans="2:133" ht="11.25" customHeight="1">
      <c r="AQ39" s="660" t="s">
        <v>340</v>
      </c>
      <c r="AR39" s="661"/>
      <c r="AS39" s="661"/>
      <c r="AT39" s="661"/>
      <c r="AU39" s="661"/>
      <c r="AV39" s="661"/>
      <c r="AW39" s="661"/>
      <c r="AX39" s="661"/>
      <c r="AY39" s="662"/>
      <c r="AZ39" s="623">
        <v>4382</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7428294</v>
      </c>
      <c r="CS39" s="624"/>
      <c r="CT39" s="624"/>
      <c r="CU39" s="624"/>
      <c r="CV39" s="624"/>
      <c r="CW39" s="624"/>
      <c r="CX39" s="624"/>
      <c r="CY39" s="625"/>
      <c r="CZ39" s="628">
        <v>37.200000000000003</v>
      </c>
      <c r="DA39" s="657"/>
      <c r="DB39" s="657"/>
      <c r="DC39" s="658"/>
      <c r="DD39" s="631">
        <v>1009600</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c r="AQ40" s="660" t="s">
        <v>344</v>
      </c>
      <c r="AR40" s="661"/>
      <c r="AS40" s="661"/>
      <c r="AT40" s="661"/>
      <c r="AU40" s="661"/>
      <c r="AV40" s="661"/>
      <c r="AW40" s="661"/>
      <c r="AX40" s="661"/>
      <c r="AY40" s="662"/>
      <c r="AZ40" s="623">
        <v>214241</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v>104</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83700</v>
      </c>
      <c r="CS40" s="626"/>
      <c r="CT40" s="626"/>
      <c r="CU40" s="626"/>
      <c r="CV40" s="626"/>
      <c r="CW40" s="626"/>
      <c r="CX40" s="626"/>
      <c r="CY40" s="627"/>
      <c r="CZ40" s="628">
        <v>0.4</v>
      </c>
      <c r="DA40" s="657"/>
      <c r="DB40" s="657"/>
      <c r="DC40" s="658"/>
      <c r="DD40" s="631">
        <v>1700</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c r="AQ41" s="672" t="s">
        <v>347</v>
      </c>
      <c r="AR41" s="673"/>
      <c r="AS41" s="673"/>
      <c r="AT41" s="673"/>
      <c r="AU41" s="673"/>
      <c r="AV41" s="673"/>
      <c r="AW41" s="673"/>
      <c r="AX41" s="673"/>
      <c r="AY41" s="674"/>
      <c r="AZ41" s="638">
        <v>433058</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423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127</v>
      </c>
      <c r="DA41" s="657"/>
      <c r="DB41" s="657"/>
      <c r="DC41" s="658"/>
      <c r="DD41" s="631" t="s">
        <v>232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4417909</v>
      </c>
      <c r="CS42" s="626"/>
      <c r="CT42" s="626"/>
      <c r="CU42" s="626"/>
      <c r="CV42" s="626"/>
      <c r="CW42" s="626"/>
      <c r="CX42" s="626"/>
      <c r="CY42" s="627"/>
      <c r="CZ42" s="628">
        <v>22.1</v>
      </c>
      <c r="DA42" s="629"/>
      <c r="DB42" s="629"/>
      <c r="DC42" s="630"/>
      <c r="DD42" s="631">
        <v>1097272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59164</v>
      </c>
      <c r="CS43" s="624"/>
      <c r="CT43" s="624"/>
      <c r="CU43" s="624"/>
      <c r="CV43" s="624"/>
      <c r="CW43" s="624"/>
      <c r="CX43" s="624"/>
      <c r="CY43" s="625"/>
      <c r="CZ43" s="628">
        <v>0.3</v>
      </c>
      <c r="DA43" s="657"/>
      <c r="DB43" s="657"/>
      <c r="DC43" s="658"/>
      <c r="DD43" s="631">
        <v>59164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4000110</v>
      </c>
      <c r="CS44" s="626"/>
      <c r="CT44" s="626"/>
      <c r="CU44" s="626"/>
      <c r="CV44" s="626"/>
      <c r="CW44" s="626"/>
      <c r="CX44" s="626"/>
      <c r="CY44" s="627"/>
      <c r="CZ44" s="628">
        <v>20</v>
      </c>
      <c r="DA44" s="629"/>
      <c r="DB44" s="629"/>
      <c r="DC44" s="630"/>
      <c r="DD44" s="631">
        <v>892940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3315293</v>
      </c>
      <c r="CS45" s="624"/>
      <c r="CT45" s="624"/>
      <c r="CU45" s="624"/>
      <c r="CV45" s="624"/>
      <c r="CW45" s="624"/>
      <c r="CX45" s="624"/>
      <c r="CY45" s="625"/>
      <c r="CZ45" s="628">
        <v>16.600000000000001</v>
      </c>
      <c r="DA45" s="657"/>
      <c r="DB45" s="657"/>
      <c r="DC45" s="658"/>
      <c r="DD45" s="631">
        <v>502547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684817</v>
      </c>
      <c r="CS46" s="626"/>
      <c r="CT46" s="626"/>
      <c r="CU46" s="626"/>
      <c r="CV46" s="626"/>
      <c r="CW46" s="626"/>
      <c r="CX46" s="626"/>
      <c r="CY46" s="627"/>
      <c r="CZ46" s="628">
        <v>3.4</v>
      </c>
      <c r="DA46" s="629"/>
      <c r="DB46" s="629"/>
      <c r="DC46" s="630"/>
      <c r="DD46" s="631">
        <v>390393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417799</v>
      </c>
      <c r="CS47" s="624"/>
      <c r="CT47" s="624"/>
      <c r="CU47" s="624"/>
      <c r="CV47" s="624"/>
      <c r="CW47" s="624"/>
      <c r="CX47" s="624"/>
      <c r="CY47" s="625"/>
      <c r="CZ47" s="628">
        <v>2.1</v>
      </c>
      <c r="DA47" s="657"/>
      <c r="DB47" s="657"/>
      <c r="DC47" s="658"/>
      <c r="DD47" s="631">
        <v>204332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127</v>
      </c>
      <c r="CS48" s="626"/>
      <c r="CT48" s="626"/>
      <c r="CU48" s="626"/>
      <c r="CV48" s="626"/>
      <c r="CW48" s="626"/>
      <c r="CX48" s="626"/>
      <c r="CY48" s="627"/>
      <c r="CZ48" s="628" t="s">
        <v>232</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19955250</v>
      </c>
      <c r="CS49" s="639"/>
      <c r="CT49" s="639"/>
      <c r="CU49" s="639"/>
      <c r="CV49" s="639"/>
      <c r="CW49" s="639"/>
      <c r="CX49" s="639"/>
      <c r="CY49" s="640"/>
      <c r="CZ49" s="641">
        <v>100</v>
      </c>
      <c r="DA49" s="642"/>
      <c r="DB49" s="642"/>
      <c r="DC49" s="643"/>
      <c r="DD49" s="644">
        <v>6406461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IXdU8UvPsy9Ai/6lvJb+dkJ8XpLx7zBj6XBmbHXMxysZ1YvsB3iOm5lwqQRTEdoVhp5CJzyVWS5wJQv7aFFyfA==" saltValue="95a0sH6QJnCnb4Kp8xCf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6" t="s">
        <v>362</v>
      </c>
      <c r="DK2" s="1167"/>
      <c r="DL2" s="1167"/>
      <c r="DM2" s="1167"/>
      <c r="DN2" s="1167"/>
      <c r="DO2" s="1168"/>
      <c r="DP2" s="249"/>
      <c r="DQ2" s="1166" t="s">
        <v>363</v>
      </c>
      <c r="DR2" s="1167"/>
      <c r="DS2" s="1167"/>
      <c r="DT2" s="1167"/>
      <c r="DU2" s="1167"/>
      <c r="DV2" s="1167"/>
      <c r="DW2" s="1167"/>
      <c r="DX2" s="1167"/>
      <c r="DY2" s="1167"/>
      <c r="DZ2" s="116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9" t="s">
        <v>364</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9"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4" t="s">
        <v>380</v>
      </c>
      <c r="DH5" s="1155"/>
      <c r="DI5" s="1155"/>
      <c r="DJ5" s="1155"/>
      <c r="DK5" s="1156"/>
      <c r="DL5" s="1154" t="s">
        <v>381</v>
      </c>
      <c r="DM5" s="1155"/>
      <c r="DN5" s="1155"/>
      <c r="DO5" s="1155"/>
      <c r="DP5" s="1156"/>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70"/>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7"/>
      <c r="DH6" s="1158"/>
      <c r="DI6" s="1158"/>
      <c r="DJ6" s="1158"/>
      <c r="DK6" s="1159"/>
      <c r="DL6" s="1157"/>
      <c r="DM6" s="1158"/>
      <c r="DN6" s="1158"/>
      <c r="DO6" s="1158"/>
      <c r="DP6" s="1159"/>
      <c r="DQ6" s="1055"/>
      <c r="DR6" s="1056"/>
      <c r="DS6" s="1056"/>
      <c r="DT6" s="1056"/>
      <c r="DU6" s="1057"/>
      <c r="DV6" s="1055"/>
      <c r="DW6" s="1056"/>
      <c r="DX6" s="1056"/>
      <c r="DY6" s="1056"/>
      <c r="DZ6" s="1069"/>
      <c r="EA6" s="254"/>
    </row>
    <row r="7" spans="1:131" s="255" customFormat="1" ht="26.25" customHeight="1" thickTop="1">
      <c r="A7" s="258">
        <v>1</v>
      </c>
      <c r="B7" s="1106" t="s">
        <v>383</v>
      </c>
      <c r="C7" s="1107"/>
      <c r="D7" s="1107"/>
      <c r="E7" s="1107"/>
      <c r="F7" s="1107"/>
      <c r="G7" s="1107"/>
      <c r="H7" s="1107"/>
      <c r="I7" s="1107"/>
      <c r="J7" s="1107"/>
      <c r="K7" s="1107"/>
      <c r="L7" s="1107"/>
      <c r="M7" s="1107"/>
      <c r="N7" s="1107"/>
      <c r="O7" s="1107"/>
      <c r="P7" s="1108"/>
      <c r="Q7" s="1160">
        <v>26737</v>
      </c>
      <c r="R7" s="1161"/>
      <c r="S7" s="1161"/>
      <c r="T7" s="1161"/>
      <c r="U7" s="1161"/>
      <c r="V7" s="1161">
        <v>19971</v>
      </c>
      <c r="W7" s="1161"/>
      <c r="X7" s="1161"/>
      <c r="Y7" s="1161"/>
      <c r="Z7" s="1161"/>
      <c r="AA7" s="1161">
        <v>6766</v>
      </c>
      <c r="AB7" s="1161"/>
      <c r="AC7" s="1161"/>
      <c r="AD7" s="1161"/>
      <c r="AE7" s="1162"/>
      <c r="AF7" s="1163">
        <v>5473</v>
      </c>
      <c r="AG7" s="1164"/>
      <c r="AH7" s="1164"/>
      <c r="AI7" s="1164"/>
      <c r="AJ7" s="1165"/>
      <c r="AK7" s="1147">
        <v>3112</v>
      </c>
      <c r="AL7" s="1148"/>
      <c r="AM7" s="1148"/>
      <c r="AN7" s="1148"/>
      <c r="AO7" s="1148"/>
      <c r="AP7" s="1148">
        <v>780</v>
      </c>
      <c r="AQ7" s="1148"/>
      <c r="AR7" s="1148"/>
      <c r="AS7" s="1148"/>
      <c r="AT7" s="1148"/>
      <c r="AU7" s="1149"/>
      <c r="AV7" s="1149"/>
      <c r="AW7" s="1149"/>
      <c r="AX7" s="1149"/>
      <c r="AY7" s="1150"/>
      <c r="AZ7" s="252"/>
      <c r="BA7" s="252"/>
      <c r="BB7" s="252"/>
      <c r="BC7" s="252"/>
      <c r="BD7" s="252"/>
      <c r="BE7" s="253"/>
      <c r="BF7" s="253"/>
      <c r="BG7" s="253"/>
      <c r="BH7" s="253"/>
      <c r="BI7" s="253"/>
      <c r="BJ7" s="253"/>
      <c r="BK7" s="253"/>
      <c r="BL7" s="253"/>
      <c r="BM7" s="253"/>
      <c r="BN7" s="253"/>
      <c r="BO7" s="253"/>
      <c r="BP7" s="253"/>
      <c r="BQ7" s="259">
        <v>1</v>
      </c>
      <c r="BR7" s="260"/>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42"/>
      <c r="AL8" s="1143"/>
      <c r="AM8" s="1143"/>
      <c r="AN8" s="1143"/>
      <c r="AO8" s="1143"/>
      <c r="AP8" s="1143"/>
      <c r="AQ8" s="1143"/>
      <c r="AR8" s="1143"/>
      <c r="AS8" s="1143"/>
      <c r="AT8" s="1143"/>
      <c r="AU8" s="1140"/>
      <c r="AV8" s="1140"/>
      <c r="AW8" s="1140"/>
      <c r="AX8" s="1140"/>
      <c r="AY8" s="1141"/>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42"/>
      <c r="AL9" s="1143"/>
      <c r="AM9" s="1143"/>
      <c r="AN9" s="1143"/>
      <c r="AO9" s="1143"/>
      <c r="AP9" s="1143"/>
      <c r="AQ9" s="1143"/>
      <c r="AR9" s="1143"/>
      <c r="AS9" s="1143"/>
      <c r="AT9" s="1143"/>
      <c r="AU9" s="1140"/>
      <c r="AV9" s="1140"/>
      <c r="AW9" s="1140"/>
      <c r="AX9" s="1140"/>
      <c r="AY9" s="1141"/>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42"/>
      <c r="AL10" s="1143"/>
      <c r="AM10" s="1143"/>
      <c r="AN10" s="1143"/>
      <c r="AO10" s="1143"/>
      <c r="AP10" s="1143"/>
      <c r="AQ10" s="1143"/>
      <c r="AR10" s="1143"/>
      <c r="AS10" s="1143"/>
      <c r="AT10" s="1143"/>
      <c r="AU10" s="1140"/>
      <c r="AV10" s="1140"/>
      <c r="AW10" s="1140"/>
      <c r="AX10" s="1140"/>
      <c r="AY10" s="1141"/>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42"/>
      <c r="AL11" s="1143"/>
      <c r="AM11" s="1143"/>
      <c r="AN11" s="1143"/>
      <c r="AO11" s="1143"/>
      <c r="AP11" s="1143"/>
      <c r="AQ11" s="1143"/>
      <c r="AR11" s="1143"/>
      <c r="AS11" s="1143"/>
      <c r="AT11" s="1143"/>
      <c r="AU11" s="1140"/>
      <c r="AV11" s="1140"/>
      <c r="AW11" s="1140"/>
      <c r="AX11" s="1140"/>
      <c r="AY11" s="1141"/>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42"/>
      <c r="AL12" s="1143"/>
      <c r="AM12" s="1143"/>
      <c r="AN12" s="1143"/>
      <c r="AO12" s="1143"/>
      <c r="AP12" s="1143"/>
      <c r="AQ12" s="1143"/>
      <c r="AR12" s="1143"/>
      <c r="AS12" s="1143"/>
      <c r="AT12" s="1143"/>
      <c r="AU12" s="1140"/>
      <c r="AV12" s="1140"/>
      <c r="AW12" s="1140"/>
      <c r="AX12" s="1140"/>
      <c r="AY12" s="1141"/>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42"/>
      <c r="AL13" s="1143"/>
      <c r="AM13" s="1143"/>
      <c r="AN13" s="1143"/>
      <c r="AO13" s="1143"/>
      <c r="AP13" s="1143"/>
      <c r="AQ13" s="1143"/>
      <c r="AR13" s="1143"/>
      <c r="AS13" s="1143"/>
      <c r="AT13" s="1143"/>
      <c r="AU13" s="1140"/>
      <c r="AV13" s="1140"/>
      <c r="AW13" s="1140"/>
      <c r="AX13" s="1140"/>
      <c r="AY13" s="1141"/>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42"/>
      <c r="AL14" s="1143"/>
      <c r="AM14" s="1143"/>
      <c r="AN14" s="1143"/>
      <c r="AO14" s="1143"/>
      <c r="AP14" s="1143"/>
      <c r="AQ14" s="1143"/>
      <c r="AR14" s="1143"/>
      <c r="AS14" s="1143"/>
      <c r="AT14" s="1143"/>
      <c r="AU14" s="1140"/>
      <c r="AV14" s="1140"/>
      <c r="AW14" s="1140"/>
      <c r="AX14" s="1140"/>
      <c r="AY14" s="1141"/>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42"/>
      <c r="AL15" s="1143"/>
      <c r="AM15" s="1143"/>
      <c r="AN15" s="1143"/>
      <c r="AO15" s="1143"/>
      <c r="AP15" s="1143"/>
      <c r="AQ15" s="1143"/>
      <c r="AR15" s="1143"/>
      <c r="AS15" s="1143"/>
      <c r="AT15" s="1143"/>
      <c r="AU15" s="1140"/>
      <c r="AV15" s="1140"/>
      <c r="AW15" s="1140"/>
      <c r="AX15" s="1140"/>
      <c r="AY15" s="1141"/>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42"/>
      <c r="AL16" s="1143"/>
      <c r="AM16" s="1143"/>
      <c r="AN16" s="1143"/>
      <c r="AO16" s="1143"/>
      <c r="AP16" s="1143"/>
      <c r="AQ16" s="1143"/>
      <c r="AR16" s="1143"/>
      <c r="AS16" s="1143"/>
      <c r="AT16" s="1143"/>
      <c r="AU16" s="1140"/>
      <c r="AV16" s="1140"/>
      <c r="AW16" s="1140"/>
      <c r="AX16" s="1140"/>
      <c r="AY16" s="1141"/>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42"/>
      <c r="AL17" s="1143"/>
      <c r="AM17" s="1143"/>
      <c r="AN17" s="1143"/>
      <c r="AO17" s="1143"/>
      <c r="AP17" s="1143"/>
      <c r="AQ17" s="1143"/>
      <c r="AR17" s="1143"/>
      <c r="AS17" s="1143"/>
      <c r="AT17" s="1143"/>
      <c r="AU17" s="1140"/>
      <c r="AV17" s="1140"/>
      <c r="AW17" s="1140"/>
      <c r="AX17" s="1140"/>
      <c r="AY17" s="1141"/>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42"/>
      <c r="AL18" s="1143"/>
      <c r="AM18" s="1143"/>
      <c r="AN18" s="1143"/>
      <c r="AO18" s="1143"/>
      <c r="AP18" s="1143"/>
      <c r="AQ18" s="1143"/>
      <c r="AR18" s="1143"/>
      <c r="AS18" s="1143"/>
      <c r="AT18" s="1143"/>
      <c r="AU18" s="1140"/>
      <c r="AV18" s="1140"/>
      <c r="AW18" s="1140"/>
      <c r="AX18" s="1140"/>
      <c r="AY18" s="1141"/>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42"/>
      <c r="AL19" s="1143"/>
      <c r="AM19" s="1143"/>
      <c r="AN19" s="1143"/>
      <c r="AO19" s="1143"/>
      <c r="AP19" s="1143"/>
      <c r="AQ19" s="1143"/>
      <c r="AR19" s="1143"/>
      <c r="AS19" s="1143"/>
      <c r="AT19" s="1143"/>
      <c r="AU19" s="1140"/>
      <c r="AV19" s="1140"/>
      <c r="AW19" s="1140"/>
      <c r="AX19" s="1140"/>
      <c r="AY19" s="1141"/>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42"/>
      <c r="AL20" s="1143"/>
      <c r="AM20" s="1143"/>
      <c r="AN20" s="1143"/>
      <c r="AO20" s="1143"/>
      <c r="AP20" s="1143"/>
      <c r="AQ20" s="1143"/>
      <c r="AR20" s="1143"/>
      <c r="AS20" s="1143"/>
      <c r="AT20" s="1143"/>
      <c r="AU20" s="1140"/>
      <c r="AV20" s="1140"/>
      <c r="AW20" s="1140"/>
      <c r="AX20" s="1140"/>
      <c r="AY20" s="1141"/>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42"/>
      <c r="AL21" s="1143"/>
      <c r="AM21" s="1143"/>
      <c r="AN21" s="1143"/>
      <c r="AO21" s="1143"/>
      <c r="AP21" s="1143"/>
      <c r="AQ21" s="1143"/>
      <c r="AR21" s="1143"/>
      <c r="AS21" s="1143"/>
      <c r="AT21" s="1143"/>
      <c r="AU21" s="1140"/>
      <c r="AV21" s="1140"/>
      <c r="AW21" s="1140"/>
      <c r="AX21" s="1140"/>
      <c r="AY21" s="1141"/>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7"/>
      <c r="R22" s="1138"/>
      <c r="S22" s="1138"/>
      <c r="T22" s="1138"/>
      <c r="U22" s="1138"/>
      <c r="V22" s="1138"/>
      <c r="W22" s="1138"/>
      <c r="X22" s="1138"/>
      <c r="Y22" s="1138"/>
      <c r="Z22" s="1138"/>
      <c r="AA22" s="1138"/>
      <c r="AB22" s="1138"/>
      <c r="AC22" s="1138"/>
      <c r="AD22" s="1138"/>
      <c r="AE22" s="1139"/>
      <c r="AF22" s="1088"/>
      <c r="AG22" s="1089"/>
      <c r="AH22" s="1089"/>
      <c r="AI22" s="1089"/>
      <c r="AJ22" s="1090"/>
      <c r="AK22" s="1133"/>
      <c r="AL22" s="1134"/>
      <c r="AM22" s="1134"/>
      <c r="AN22" s="1134"/>
      <c r="AO22" s="1134"/>
      <c r="AP22" s="1134"/>
      <c r="AQ22" s="1134"/>
      <c r="AR22" s="1134"/>
      <c r="AS22" s="1134"/>
      <c r="AT22" s="1134"/>
      <c r="AU22" s="1135"/>
      <c r="AV22" s="1135"/>
      <c r="AW22" s="1135"/>
      <c r="AX22" s="1135"/>
      <c r="AY22" s="1136"/>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385</v>
      </c>
      <c r="B23" s="995" t="s">
        <v>386</v>
      </c>
      <c r="C23" s="996"/>
      <c r="D23" s="996"/>
      <c r="E23" s="996"/>
      <c r="F23" s="996"/>
      <c r="G23" s="996"/>
      <c r="H23" s="996"/>
      <c r="I23" s="996"/>
      <c r="J23" s="996"/>
      <c r="K23" s="996"/>
      <c r="L23" s="996"/>
      <c r="M23" s="996"/>
      <c r="N23" s="996"/>
      <c r="O23" s="996"/>
      <c r="P23" s="997"/>
      <c r="Q23" s="1124">
        <v>26737</v>
      </c>
      <c r="R23" s="1125"/>
      <c r="S23" s="1125"/>
      <c r="T23" s="1125"/>
      <c r="U23" s="1125"/>
      <c r="V23" s="1125">
        <v>19971</v>
      </c>
      <c r="W23" s="1125"/>
      <c r="X23" s="1125"/>
      <c r="Y23" s="1125"/>
      <c r="Z23" s="1125"/>
      <c r="AA23" s="1125">
        <v>6766</v>
      </c>
      <c r="AB23" s="1125"/>
      <c r="AC23" s="1125"/>
      <c r="AD23" s="1125"/>
      <c r="AE23" s="1126"/>
      <c r="AF23" s="1127">
        <v>5473</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127</v>
      </c>
      <c r="BA23" s="1122"/>
      <c r="BB23" s="1122"/>
      <c r="BC23" s="1122"/>
      <c r="BD23" s="1123"/>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20" t="s">
        <v>387</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9" t="s">
        <v>388</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5" t="s">
        <v>392</v>
      </c>
      <c r="AG26" s="1059"/>
      <c r="AH26" s="1059"/>
      <c r="AI26" s="1059"/>
      <c r="AJ26" s="1116"/>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7"/>
      <c r="AG27" s="1062"/>
      <c r="AH27" s="1062"/>
      <c r="AI27" s="1062"/>
      <c r="AJ27" s="1118"/>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6" t="s">
        <v>397</v>
      </c>
      <c r="C28" s="1107"/>
      <c r="D28" s="1107"/>
      <c r="E28" s="1107"/>
      <c r="F28" s="1107"/>
      <c r="G28" s="1107"/>
      <c r="H28" s="1107"/>
      <c r="I28" s="1107"/>
      <c r="J28" s="1107"/>
      <c r="K28" s="1107"/>
      <c r="L28" s="1107"/>
      <c r="M28" s="1107"/>
      <c r="N28" s="1107"/>
      <c r="O28" s="1107"/>
      <c r="P28" s="1108"/>
      <c r="Q28" s="1109">
        <v>3060</v>
      </c>
      <c r="R28" s="1110"/>
      <c r="S28" s="1110"/>
      <c r="T28" s="1110"/>
      <c r="U28" s="1110"/>
      <c r="V28" s="1110">
        <v>2851</v>
      </c>
      <c r="W28" s="1110"/>
      <c r="X28" s="1110"/>
      <c r="Y28" s="1110"/>
      <c r="Z28" s="1110"/>
      <c r="AA28" s="1110">
        <v>209</v>
      </c>
      <c r="AB28" s="1110"/>
      <c r="AC28" s="1110"/>
      <c r="AD28" s="1110"/>
      <c r="AE28" s="1111"/>
      <c r="AF28" s="1112">
        <v>209</v>
      </c>
      <c r="AG28" s="1110"/>
      <c r="AH28" s="1110"/>
      <c r="AI28" s="1110"/>
      <c r="AJ28" s="1113"/>
      <c r="AK28" s="1114">
        <v>214</v>
      </c>
      <c r="AL28" s="1100"/>
      <c r="AM28" s="1100"/>
      <c r="AN28" s="1100"/>
      <c r="AO28" s="1100"/>
      <c r="AP28" s="1100" t="s">
        <v>584</v>
      </c>
      <c r="AQ28" s="1100"/>
      <c r="AR28" s="1100"/>
      <c r="AS28" s="1100"/>
      <c r="AT28" s="1100"/>
      <c r="AU28" s="1100" t="s">
        <v>584</v>
      </c>
      <c r="AV28" s="1100"/>
      <c r="AW28" s="1100"/>
      <c r="AX28" s="1100"/>
      <c r="AY28" s="1100"/>
      <c r="AZ28" s="1101" t="s">
        <v>511</v>
      </c>
      <c r="BA28" s="1102"/>
      <c r="BB28" s="1102"/>
      <c r="BC28" s="1102"/>
      <c r="BD28" s="1103"/>
      <c r="BE28" s="1104"/>
      <c r="BF28" s="1104"/>
      <c r="BG28" s="1104"/>
      <c r="BH28" s="1104"/>
      <c r="BI28" s="1105"/>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398</v>
      </c>
      <c r="C29" s="1083"/>
      <c r="D29" s="1083"/>
      <c r="E29" s="1083"/>
      <c r="F29" s="1083"/>
      <c r="G29" s="1083"/>
      <c r="H29" s="1083"/>
      <c r="I29" s="1083"/>
      <c r="J29" s="1083"/>
      <c r="K29" s="1083"/>
      <c r="L29" s="1083"/>
      <c r="M29" s="1083"/>
      <c r="N29" s="1083"/>
      <c r="O29" s="1083"/>
      <c r="P29" s="1084"/>
      <c r="Q29" s="1094">
        <v>1814</v>
      </c>
      <c r="R29" s="1095"/>
      <c r="S29" s="1095"/>
      <c r="T29" s="1095"/>
      <c r="U29" s="1095"/>
      <c r="V29" s="1095">
        <v>1663</v>
      </c>
      <c r="W29" s="1095"/>
      <c r="X29" s="1095"/>
      <c r="Y29" s="1095"/>
      <c r="Z29" s="1095"/>
      <c r="AA29" s="1095">
        <v>151</v>
      </c>
      <c r="AB29" s="1095"/>
      <c r="AC29" s="1095"/>
      <c r="AD29" s="1095"/>
      <c r="AE29" s="1096"/>
      <c r="AF29" s="1088">
        <v>151</v>
      </c>
      <c r="AG29" s="1089"/>
      <c r="AH29" s="1089"/>
      <c r="AI29" s="1089"/>
      <c r="AJ29" s="1090"/>
      <c r="AK29" s="1031">
        <v>332</v>
      </c>
      <c r="AL29" s="1022"/>
      <c r="AM29" s="1022"/>
      <c r="AN29" s="1022"/>
      <c r="AO29" s="1022"/>
      <c r="AP29" s="1032" t="s">
        <v>511</v>
      </c>
      <c r="AQ29" s="1030"/>
      <c r="AR29" s="1030"/>
      <c r="AS29" s="1030"/>
      <c r="AT29" s="1031"/>
      <c r="AU29" s="1032" t="s">
        <v>511</v>
      </c>
      <c r="AV29" s="1030"/>
      <c r="AW29" s="1030"/>
      <c r="AX29" s="1030"/>
      <c r="AY29" s="1031"/>
      <c r="AZ29" s="1097" t="s">
        <v>511</v>
      </c>
      <c r="BA29" s="1098"/>
      <c r="BB29" s="1098"/>
      <c r="BC29" s="1098"/>
      <c r="BD29" s="1099"/>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399</v>
      </c>
      <c r="C30" s="1083"/>
      <c r="D30" s="1083"/>
      <c r="E30" s="1083"/>
      <c r="F30" s="1083"/>
      <c r="G30" s="1083"/>
      <c r="H30" s="1083"/>
      <c r="I30" s="1083"/>
      <c r="J30" s="1083"/>
      <c r="K30" s="1083"/>
      <c r="L30" s="1083"/>
      <c r="M30" s="1083"/>
      <c r="N30" s="1083"/>
      <c r="O30" s="1083"/>
      <c r="P30" s="1084"/>
      <c r="Q30" s="1094">
        <v>49</v>
      </c>
      <c r="R30" s="1095"/>
      <c r="S30" s="1095"/>
      <c r="T30" s="1095"/>
      <c r="U30" s="1095"/>
      <c r="V30" s="1095">
        <v>46</v>
      </c>
      <c r="W30" s="1095"/>
      <c r="X30" s="1095"/>
      <c r="Y30" s="1095"/>
      <c r="Z30" s="1095"/>
      <c r="AA30" s="1095">
        <v>3</v>
      </c>
      <c r="AB30" s="1095"/>
      <c r="AC30" s="1095"/>
      <c r="AD30" s="1095"/>
      <c r="AE30" s="1096"/>
      <c r="AF30" s="1088">
        <v>3</v>
      </c>
      <c r="AG30" s="1089"/>
      <c r="AH30" s="1089"/>
      <c r="AI30" s="1089"/>
      <c r="AJ30" s="1090"/>
      <c r="AK30" s="1031">
        <v>37</v>
      </c>
      <c r="AL30" s="1022"/>
      <c r="AM30" s="1022"/>
      <c r="AN30" s="1022"/>
      <c r="AO30" s="1022"/>
      <c r="AP30" s="1032" t="s">
        <v>511</v>
      </c>
      <c r="AQ30" s="1030"/>
      <c r="AR30" s="1030"/>
      <c r="AS30" s="1030"/>
      <c r="AT30" s="1031"/>
      <c r="AU30" s="1032" t="s">
        <v>511</v>
      </c>
      <c r="AV30" s="1030"/>
      <c r="AW30" s="1030"/>
      <c r="AX30" s="1030"/>
      <c r="AY30" s="1031"/>
      <c r="AZ30" s="1032" t="s">
        <v>511</v>
      </c>
      <c r="BA30" s="1030"/>
      <c r="BB30" s="1030"/>
      <c r="BC30" s="1030"/>
      <c r="BD30" s="1031"/>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400</v>
      </c>
      <c r="C31" s="1083"/>
      <c r="D31" s="1083"/>
      <c r="E31" s="1083"/>
      <c r="F31" s="1083"/>
      <c r="G31" s="1083"/>
      <c r="H31" s="1083"/>
      <c r="I31" s="1083"/>
      <c r="J31" s="1083"/>
      <c r="K31" s="1083"/>
      <c r="L31" s="1083"/>
      <c r="M31" s="1083"/>
      <c r="N31" s="1083"/>
      <c r="O31" s="1083"/>
      <c r="P31" s="1084"/>
      <c r="Q31" s="1094">
        <v>7</v>
      </c>
      <c r="R31" s="1095"/>
      <c r="S31" s="1095"/>
      <c r="T31" s="1095"/>
      <c r="U31" s="1095"/>
      <c r="V31" s="1095">
        <v>6</v>
      </c>
      <c r="W31" s="1095"/>
      <c r="X31" s="1095"/>
      <c r="Y31" s="1095"/>
      <c r="Z31" s="1095"/>
      <c r="AA31" s="1095">
        <v>1</v>
      </c>
      <c r="AB31" s="1095"/>
      <c r="AC31" s="1095"/>
      <c r="AD31" s="1095"/>
      <c r="AE31" s="1096"/>
      <c r="AF31" s="1088">
        <v>1</v>
      </c>
      <c r="AG31" s="1089"/>
      <c r="AH31" s="1089"/>
      <c r="AI31" s="1089"/>
      <c r="AJ31" s="1090"/>
      <c r="AK31" s="1031">
        <v>1</v>
      </c>
      <c r="AL31" s="1022"/>
      <c r="AM31" s="1022"/>
      <c r="AN31" s="1022"/>
      <c r="AO31" s="1022"/>
      <c r="AP31" s="1032" t="s">
        <v>511</v>
      </c>
      <c r="AQ31" s="1030"/>
      <c r="AR31" s="1030"/>
      <c r="AS31" s="1030"/>
      <c r="AT31" s="1031"/>
      <c r="AU31" s="1032" t="s">
        <v>511</v>
      </c>
      <c r="AV31" s="1030"/>
      <c r="AW31" s="1030"/>
      <c r="AX31" s="1030"/>
      <c r="AY31" s="1031"/>
      <c r="AZ31" s="1032" t="s">
        <v>511</v>
      </c>
      <c r="BA31" s="1030"/>
      <c r="BB31" s="1030"/>
      <c r="BC31" s="1030"/>
      <c r="BD31" s="1031"/>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401</v>
      </c>
      <c r="C32" s="1083"/>
      <c r="D32" s="1083"/>
      <c r="E32" s="1083"/>
      <c r="F32" s="1083"/>
      <c r="G32" s="1083"/>
      <c r="H32" s="1083"/>
      <c r="I32" s="1083"/>
      <c r="J32" s="1083"/>
      <c r="K32" s="1083"/>
      <c r="L32" s="1083"/>
      <c r="M32" s="1083"/>
      <c r="N32" s="1083"/>
      <c r="O32" s="1083"/>
      <c r="P32" s="1084"/>
      <c r="Q32" s="1094">
        <v>21</v>
      </c>
      <c r="R32" s="1095"/>
      <c r="S32" s="1095"/>
      <c r="T32" s="1095"/>
      <c r="U32" s="1095"/>
      <c r="V32" s="1095">
        <v>18</v>
      </c>
      <c r="W32" s="1095"/>
      <c r="X32" s="1095"/>
      <c r="Y32" s="1095"/>
      <c r="Z32" s="1095"/>
      <c r="AA32" s="1095">
        <v>3</v>
      </c>
      <c r="AB32" s="1095"/>
      <c r="AC32" s="1095"/>
      <c r="AD32" s="1095"/>
      <c r="AE32" s="1096"/>
      <c r="AF32" s="1088">
        <v>3</v>
      </c>
      <c r="AG32" s="1089"/>
      <c r="AH32" s="1089"/>
      <c r="AI32" s="1089"/>
      <c r="AJ32" s="1090"/>
      <c r="AK32" s="1031">
        <v>17</v>
      </c>
      <c r="AL32" s="1022"/>
      <c r="AM32" s="1022"/>
      <c r="AN32" s="1022"/>
      <c r="AO32" s="1022"/>
      <c r="AP32" s="1022">
        <v>1</v>
      </c>
      <c r="AQ32" s="1022"/>
      <c r="AR32" s="1022"/>
      <c r="AS32" s="1022"/>
      <c r="AT32" s="1022"/>
      <c r="AU32" s="1022">
        <v>1</v>
      </c>
      <c r="AV32" s="1022"/>
      <c r="AW32" s="1022"/>
      <c r="AX32" s="1022"/>
      <c r="AY32" s="1022"/>
      <c r="AZ32" s="1032" t="s">
        <v>511</v>
      </c>
      <c r="BA32" s="1030"/>
      <c r="BB32" s="1030"/>
      <c r="BC32" s="1030"/>
      <c r="BD32" s="1031"/>
      <c r="BE32" s="1077" t="s">
        <v>402</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403</v>
      </c>
      <c r="C33" s="1083"/>
      <c r="D33" s="1083"/>
      <c r="E33" s="1083"/>
      <c r="F33" s="1083"/>
      <c r="G33" s="1083"/>
      <c r="H33" s="1083"/>
      <c r="I33" s="1083"/>
      <c r="J33" s="1083"/>
      <c r="K33" s="1083"/>
      <c r="L33" s="1083"/>
      <c r="M33" s="1083"/>
      <c r="N33" s="1083"/>
      <c r="O33" s="1083"/>
      <c r="P33" s="1084"/>
      <c r="Q33" s="1094">
        <v>636</v>
      </c>
      <c r="R33" s="1095"/>
      <c r="S33" s="1095"/>
      <c r="T33" s="1095"/>
      <c r="U33" s="1095"/>
      <c r="V33" s="1095">
        <v>615</v>
      </c>
      <c r="W33" s="1095"/>
      <c r="X33" s="1095"/>
      <c r="Y33" s="1095"/>
      <c r="Z33" s="1095"/>
      <c r="AA33" s="1095">
        <v>21</v>
      </c>
      <c r="AB33" s="1095"/>
      <c r="AC33" s="1095"/>
      <c r="AD33" s="1095"/>
      <c r="AE33" s="1096"/>
      <c r="AF33" s="1088">
        <v>21</v>
      </c>
      <c r="AG33" s="1089"/>
      <c r="AH33" s="1089"/>
      <c r="AI33" s="1089"/>
      <c r="AJ33" s="1090"/>
      <c r="AK33" s="1031">
        <v>531</v>
      </c>
      <c r="AL33" s="1022"/>
      <c r="AM33" s="1022"/>
      <c r="AN33" s="1022"/>
      <c r="AO33" s="1022"/>
      <c r="AP33" s="1022">
        <v>1955</v>
      </c>
      <c r="AQ33" s="1022"/>
      <c r="AR33" s="1022"/>
      <c r="AS33" s="1022"/>
      <c r="AT33" s="1022"/>
      <c r="AU33" s="1022">
        <v>1955</v>
      </c>
      <c r="AV33" s="1022"/>
      <c r="AW33" s="1022"/>
      <c r="AX33" s="1022"/>
      <c r="AY33" s="1022"/>
      <c r="AZ33" s="1032" t="s">
        <v>511</v>
      </c>
      <c r="BA33" s="1030"/>
      <c r="BB33" s="1030"/>
      <c r="BC33" s="1030"/>
      <c r="BD33" s="1031"/>
      <c r="BE33" s="1077" t="s">
        <v>402</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404</v>
      </c>
      <c r="C34" s="1083"/>
      <c r="D34" s="1083"/>
      <c r="E34" s="1083"/>
      <c r="F34" s="1083"/>
      <c r="G34" s="1083"/>
      <c r="H34" s="1083"/>
      <c r="I34" s="1083"/>
      <c r="J34" s="1083"/>
      <c r="K34" s="1083"/>
      <c r="L34" s="1083"/>
      <c r="M34" s="1083"/>
      <c r="N34" s="1083"/>
      <c r="O34" s="1083"/>
      <c r="P34" s="1084"/>
      <c r="Q34" s="1094">
        <v>108</v>
      </c>
      <c r="R34" s="1095"/>
      <c r="S34" s="1095"/>
      <c r="T34" s="1095"/>
      <c r="U34" s="1095"/>
      <c r="V34" s="1095">
        <v>105</v>
      </c>
      <c r="W34" s="1095"/>
      <c r="X34" s="1095"/>
      <c r="Y34" s="1095"/>
      <c r="Z34" s="1095"/>
      <c r="AA34" s="1095">
        <v>3</v>
      </c>
      <c r="AB34" s="1095"/>
      <c r="AC34" s="1095"/>
      <c r="AD34" s="1095"/>
      <c r="AE34" s="1096"/>
      <c r="AF34" s="1088">
        <v>3</v>
      </c>
      <c r="AG34" s="1089"/>
      <c r="AH34" s="1089"/>
      <c r="AI34" s="1089"/>
      <c r="AJ34" s="1090"/>
      <c r="AK34" s="1031">
        <v>53</v>
      </c>
      <c r="AL34" s="1022"/>
      <c r="AM34" s="1022"/>
      <c r="AN34" s="1022"/>
      <c r="AO34" s="1022"/>
      <c r="AP34" s="1022">
        <v>65</v>
      </c>
      <c r="AQ34" s="1022"/>
      <c r="AR34" s="1022"/>
      <c r="AS34" s="1022"/>
      <c r="AT34" s="1022"/>
      <c r="AU34" s="1022">
        <v>65</v>
      </c>
      <c r="AV34" s="1022"/>
      <c r="AW34" s="1022"/>
      <c r="AX34" s="1022"/>
      <c r="AY34" s="1022"/>
      <c r="AZ34" s="1032" t="s">
        <v>511</v>
      </c>
      <c r="BA34" s="1030"/>
      <c r="BB34" s="1030"/>
      <c r="BC34" s="1030"/>
      <c r="BD34" s="1031"/>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406</v>
      </c>
      <c r="C35" s="1083"/>
      <c r="D35" s="1083"/>
      <c r="E35" s="1083"/>
      <c r="F35" s="1083"/>
      <c r="G35" s="1083"/>
      <c r="H35" s="1083"/>
      <c r="I35" s="1083"/>
      <c r="J35" s="1083"/>
      <c r="K35" s="1083"/>
      <c r="L35" s="1083"/>
      <c r="M35" s="1083"/>
      <c r="N35" s="1083"/>
      <c r="O35" s="1083"/>
      <c r="P35" s="1084"/>
      <c r="Q35" s="1094">
        <v>12</v>
      </c>
      <c r="R35" s="1095"/>
      <c r="S35" s="1095"/>
      <c r="T35" s="1095"/>
      <c r="U35" s="1095"/>
      <c r="V35" s="1095">
        <v>12</v>
      </c>
      <c r="W35" s="1095"/>
      <c r="X35" s="1095"/>
      <c r="Y35" s="1095"/>
      <c r="Z35" s="1095"/>
      <c r="AA35" s="1095" t="s">
        <v>582</v>
      </c>
      <c r="AB35" s="1095"/>
      <c r="AC35" s="1095"/>
      <c r="AD35" s="1095"/>
      <c r="AE35" s="1096"/>
      <c r="AF35" s="1088" t="s">
        <v>127</v>
      </c>
      <c r="AG35" s="1089"/>
      <c r="AH35" s="1089"/>
      <c r="AI35" s="1089"/>
      <c r="AJ35" s="1090"/>
      <c r="AK35" s="1031">
        <v>4</v>
      </c>
      <c r="AL35" s="1022"/>
      <c r="AM35" s="1022"/>
      <c r="AN35" s="1022"/>
      <c r="AO35" s="1022"/>
      <c r="AP35" s="1032" t="s">
        <v>511</v>
      </c>
      <c r="AQ35" s="1030"/>
      <c r="AR35" s="1030"/>
      <c r="AS35" s="1030"/>
      <c r="AT35" s="1031"/>
      <c r="AU35" s="1032" t="s">
        <v>511</v>
      </c>
      <c r="AV35" s="1030"/>
      <c r="AW35" s="1030"/>
      <c r="AX35" s="1030"/>
      <c r="AY35" s="1031"/>
      <c r="AZ35" s="1032" t="s">
        <v>511</v>
      </c>
      <c r="BA35" s="1030"/>
      <c r="BB35" s="1030"/>
      <c r="BC35" s="1030"/>
      <c r="BD35" s="1031"/>
      <c r="BE35" s="1077" t="s">
        <v>405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407</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390</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409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390</v>
      </c>
      <c r="W66" s="1053"/>
      <c r="X66" s="1053"/>
      <c r="Y66" s="1053"/>
      <c r="Z66" s="1054"/>
      <c r="AA66" s="1052" t="s">
        <v>413</v>
      </c>
      <c r="AB66" s="1053"/>
      <c r="AC66" s="1053"/>
      <c r="AD66" s="1053"/>
      <c r="AE66" s="1054"/>
      <c r="AF66" s="1058" t="s">
        <v>414</v>
      </c>
      <c r="AG66" s="1059"/>
      <c r="AH66" s="1059"/>
      <c r="AI66" s="1059"/>
      <c r="AJ66" s="1060"/>
      <c r="AK66" s="1052" t="s">
        <v>393</v>
      </c>
      <c r="AL66" s="1047"/>
      <c r="AM66" s="1047"/>
      <c r="AN66" s="1047"/>
      <c r="AO66" s="1048"/>
      <c r="AP66" s="1052" t="s">
        <v>415</v>
      </c>
      <c r="AQ66" s="1053"/>
      <c r="AR66" s="1053"/>
      <c r="AS66" s="1053"/>
      <c r="AT66" s="1054"/>
      <c r="AU66" s="1052" t="s">
        <v>416</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586</v>
      </c>
      <c r="C68" s="1037"/>
      <c r="D68" s="1037"/>
      <c r="E68" s="1037"/>
      <c r="F68" s="1037"/>
      <c r="G68" s="1037"/>
      <c r="H68" s="1037"/>
      <c r="I68" s="1037"/>
      <c r="J68" s="1037"/>
      <c r="K68" s="1037"/>
      <c r="L68" s="1037"/>
      <c r="M68" s="1037"/>
      <c r="N68" s="1037"/>
      <c r="O68" s="1037"/>
      <c r="P68" s="1038"/>
      <c r="Q68" s="1039">
        <v>1701</v>
      </c>
      <c r="R68" s="1033"/>
      <c r="S68" s="1033"/>
      <c r="T68" s="1033"/>
      <c r="U68" s="1033"/>
      <c r="V68" s="1033">
        <v>1589</v>
      </c>
      <c r="W68" s="1033"/>
      <c r="X68" s="1033"/>
      <c r="Y68" s="1033"/>
      <c r="Z68" s="1033"/>
      <c r="AA68" s="1033">
        <v>112</v>
      </c>
      <c r="AB68" s="1033"/>
      <c r="AC68" s="1033"/>
      <c r="AD68" s="1033"/>
      <c r="AE68" s="1033"/>
      <c r="AF68" s="1033">
        <v>2707</v>
      </c>
      <c r="AG68" s="1033"/>
      <c r="AH68" s="1033"/>
      <c r="AI68" s="1033"/>
      <c r="AJ68" s="1033"/>
      <c r="AK68" s="1033" t="s">
        <v>584</v>
      </c>
      <c r="AL68" s="1033"/>
      <c r="AM68" s="1033"/>
      <c r="AN68" s="1033"/>
      <c r="AO68" s="1033"/>
      <c r="AP68" s="1033">
        <v>2763</v>
      </c>
      <c r="AQ68" s="1033"/>
      <c r="AR68" s="1033"/>
      <c r="AS68" s="1033"/>
      <c r="AT68" s="1033"/>
      <c r="AU68" s="1033" t="s">
        <v>584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587</v>
      </c>
      <c r="C69" s="1026"/>
      <c r="D69" s="1026"/>
      <c r="E69" s="1026"/>
      <c r="F69" s="1026"/>
      <c r="G69" s="1026"/>
      <c r="H69" s="1026"/>
      <c r="I69" s="1026"/>
      <c r="J69" s="1026"/>
      <c r="K69" s="1026"/>
      <c r="L69" s="1026"/>
      <c r="M69" s="1026"/>
      <c r="N69" s="1026"/>
      <c r="O69" s="1026"/>
      <c r="P69" s="1027"/>
      <c r="Q69" s="1028">
        <v>763</v>
      </c>
      <c r="R69" s="1022"/>
      <c r="S69" s="1022"/>
      <c r="T69" s="1022"/>
      <c r="U69" s="1022"/>
      <c r="V69" s="1022">
        <v>650</v>
      </c>
      <c r="W69" s="1022"/>
      <c r="X69" s="1022"/>
      <c r="Y69" s="1022"/>
      <c r="Z69" s="1022"/>
      <c r="AA69" s="1022">
        <v>113</v>
      </c>
      <c r="AB69" s="1022"/>
      <c r="AC69" s="1022"/>
      <c r="AD69" s="1022"/>
      <c r="AE69" s="1022"/>
      <c r="AF69" s="1022">
        <v>730</v>
      </c>
      <c r="AG69" s="1022"/>
      <c r="AH69" s="1022"/>
      <c r="AI69" s="1022"/>
      <c r="AJ69" s="1022"/>
      <c r="AK69" s="1022" t="s">
        <v>584</v>
      </c>
      <c r="AL69" s="1022"/>
      <c r="AM69" s="1022"/>
      <c r="AN69" s="1022"/>
      <c r="AO69" s="1022"/>
      <c r="AP69" s="1022">
        <v>2319</v>
      </c>
      <c r="AQ69" s="1022"/>
      <c r="AR69" s="1022"/>
      <c r="AS69" s="1022"/>
      <c r="AT69" s="1022"/>
      <c r="AU69" s="1022" t="s">
        <v>596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588</v>
      </c>
      <c r="C70" s="1026"/>
      <c r="D70" s="1026"/>
      <c r="E70" s="1026"/>
      <c r="F70" s="1026"/>
      <c r="G70" s="1026"/>
      <c r="H70" s="1026"/>
      <c r="I70" s="1026"/>
      <c r="J70" s="1026"/>
      <c r="K70" s="1026"/>
      <c r="L70" s="1026"/>
      <c r="M70" s="1026"/>
      <c r="N70" s="1026"/>
      <c r="O70" s="1026"/>
      <c r="P70" s="1027"/>
      <c r="Q70" s="1028">
        <v>4594</v>
      </c>
      <c r="R70" s="1022"/>
      <c r="S70" s="1022"/>
      <c r="T70" s="1022"/>
      <c r="U70" s="1022"/>
      <c r="V70" s="1022">
        <v>4338</v>
      </c>
      <c r="W70" s="1022"/>
      <c r="X70" s="1022"/>
      <c r="Y70" s="1022"/>
      <c r="Z70" s="1022"/>
      <c r="AA70" s="1022">
        <v>256</v>
      </c>
      <c r="AB70" s="1022"/>
      <c r="AC70" s="1022"/>
      <c r="AD70" s="1022"/>
      <c r="AE70" s="1022"/>
      <c r="AF70" s="1022">
        <v>256</v>
      </c>
      <c r="AG70" s="1022"/>
      <c r="AH70" s="1022"/>
      <c r="AI70" s="1022"/>
      <c r="AJ70" s="1022"/>
      <c r="AK70" s="1022">
        <v>124</v>
      </c>
      <c r="AL70" s="1022"/>
      <c r="AM70" s="1022"/>
      <c r="AN70" s="1022"/>
      <c r="AO70" s="1022"/>
      <c r="AP70" s="1022">
        <v>659</v>
      </c>
      <c r="AQ70" s="1022"/>
      <c r="AR70" s="1022"/>
      <c r="AS70" s="1022"/>
      <c r="AT70" s="1022"/>
      <c r="AU70" s="1022" t="s">
        <v>584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589</v>
      </c>
      <c r="C71" s="1026"/>
      <c r="D71" s="1026"/>
      <c r="E71" s="1026"/>
      <c r="F71" s="1026"/>
      <c r="G71" s="1026"/>
      <c r="H71" s="1026"/>
      <c r="I71" s="1026"/>
      <c r="J71" s="1026"/>
      <c r="K71" s="1026"/>
      <c r="L71" s="1026"/>
      <c r="M71" s="1026"/>
      <c r="N71" s="1026"/>
      <c r="O71" s="1026"/>
      <c r="P71" s="1027"/>
      <c r="Q71" s="1028">
        <v>40</v>
      </c>
      <c r="R71" s="1022"/>
      <c r="S71" s="1022"/>
      <c r="T71" s="1022"/>
      <c r="U71" s="1022"/>
      <c r="V71" s="1022">
        <v>39</v>
      </c>
      <c r="W71" s="1022"/>
      <c r="X71" s="1022"/>
      <c r="Y71" s="1022"/>
      <c r="Z71" s="1022"/>
      <c r="AA71" s="1022">
        <v>1</v>
      </c>
      <c r="AB71" s="1022"/>
      <c r="AC71" s="1022"/>
      <c r="AD71" s="1022"/>
      <c r="AE71" s="1022"/>
      <c r="AF71" s="1022">
        <v>1</v>
      </c>
      <c r="AG71" s="1022"/>
      <c r="AH71" s="1022"/>
      <c r="AI71" s="1022"/>
      <c r="AJ71" s="1022"/>
      <c r="AK71" s="1022">
        <v>0</v>
      </c>
      <c r="AL71" s="1022"/>
      <c r="AM71" s="1022"/>
      <c r="AN71" s="1022"/>
      <c r="AO71" s="1022"/>
      <c r="AP71" s="1022">
        <v>0</v>
      </c>
      <c r="AQ71" s="1022"/>
      <c r="AR71" s="1022"/>
      <c r="AS71" s="1022"/>
      <c r="AT71" s="1022"/>
      <c r="AU71" s="1022" t="s">
        <v>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590</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t="s">
        <v>584</v>
      </c>
      <c r="AG72" s="1022"/>
      <c r="AH72" s="1022"/>
      <c r="AI72" s="1022"/>
      <c r="AJ72" s="1022"/>
      <c r="AK72" s="1022">
        <v>15</v>
      </c>
      <c r="AL72" s="1022"/>
      <c r="AM72" s="1022"/>
      <c r="AN72" s="1022"/>
      <c r="AO72" s="1022"/>
      <c r="AP72" s="1022" t="s">
        <v>584</v>
      </c>
      <c r="AQ72" s="1022"/>
      <c r="AR72" s="1022"/>
      <c r="AS72" s="1022"/>
      <c r="AT72" s="1022"/>
      <c r="AU72" s="1022" t="s">
        <v>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591</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t="s">
        <v>584</v>
      </c>
      <c r="AG73" s="1022"/>
      <c r="AH73" s="1022"/>
      <c r="AI73" s="1022"/>
      <c r="AJ73" s="1022"/>
      <c r="AK73" s="1022" t="s">
        <v>584</v>
      </c>
      <c r="AL73" s="1022"/>
      <c r="AM73" s="1022"/>
      <c r="AN73" s="1022"/>
      <c r="AO73" s="1022"/>
      <c r="AP73" s="1022" t="s">
        <v>584</v>
      </c>
      <c r="AQ73" s="1022"/>
      <c r="AR73" s="1022"/>
      <c r="AS73" s="1022"/>
      <c r="AT73" s="1022"/>
      <c r="AU73" s="1022" t="s">
        <v>584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592</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t="s">
        <v>584</v>
      </c>
      <c r="AG74" s="1022"/>
      <c r="AH74" s="1022"/>
      <c r="AI74" s="1022"/>
      <c r="AJ74" s="1022"/>
      <c r="AK74" s="1022" t="s">
        <v>584</v>
      </c>
      <c r="AL74" s="1022"/>
      <c r="AM74" s="1022"/>
      <c r="AN74" s="1022"/>
      <c r="AO74" s="1022"/>
      <c r="AP74" s="1022" t="s">
        <v>584</v>
      </c>
      <c r="AQ74" s="1022"/>
      <c r="AR74" s="1022"/>
      <c r="AS74" s="1022"/>
      <c r="AT74" s="1022"/>
      <c r="AU74" s="1022" t="s">
        <v>596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593</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t="s">
        <v>584</v>
      </c>
      <c r="AG75" s="1030"/>
      <c r="AH75" s="1030"/>
      <c r="AI75" s="1030"/>
      <c r="AJ75" s="1031"/>
      <c r="AK75" s="1032">
        <v>24</v>
      </c>
      <c r="AL75" s="1030"/>
      <c r="AM75" s="1030"/>
      <c r="AN75" s="1030"/>
      <c r="AO75" s="1031"/>
      <c r="AP75" s="1032" t="s">
        <v>596</v>
      </c>
      <c r="AQ75" s="1030"/>
      <c r="AR75" s="1030"/>
      <c r="AS75" s="1030"/>
      <c r="AT75" s="1031"/>
      <c r="AU75" s="1032" t="s">
        <v>584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594</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t="s">
        <v>584</v>
      </c>
      <c r="AG76" s="1030"/>
      <c r="AH76" s="1030"/>
      <c r="AI76" s="1030"/>
      <c r="AJ76" s="1031"/>
      <c r="AK76" s="1032" t="s">
        <v>584</v>
      </c>
      <c r="AL76" s="1030"/>
      <c r="AM76" s="1030"/>
      <c r="AN76" s="1030"/>
      <c r="AO76" s="1031"/>
      <c r="AP76" s="1032" t="s">
        <v>584</v>
      </c>
      <c r="AQ76" s="1030"/>
      <c r="AR76" s="1030"/>
      <c r="AS76" s="1030"/>
      <c r="AT76" s="1031"/>
      <c r="AU76" s="1032" t="s">
        <v>584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595</v>
      </c>
      <c r="C77" s="1026"/>
      <c r="D77" s="1026"/>
      <c r="E77" s="1026"/>
      <c r="F77" s="1026"/>
      <c r="G77" s="1026"/>
      <c r="H77" s="1026"/>
      <c r="I77" s="1026"/>
      <c r="J77" s="1026"/>
      <c r="K77" s="1026"/>
      <c r="L77" s="1026"/>
      <c r="M77" s="1026"/>
      <c r="N77" s="1026"/>
      <c r="O77" s="1026"/>
      <c r="P77" s="1027"/>
      <c r="Q77" s="1029">
        <v>1174</v>
      </c>
      <c r="R77" s="1030"/>
      <c r="S77" s="1030"/>
      <c r="T77" s="1030"/>
      <c r="U77" s="1031"/>
      <c r="V77" s="1032">
        <v>1130</v>
      </c>
      <c r="W77" s="1030"/>
      <c r="X77" s="1030"/>
      <c r="Y77" s="1030"/>
      <c r="Z77" s="1031"/>
      <c r="AA77" s="1032">
        <v>44</v>
      </c>
      <c r="AB77" s="1030"/>
      <c r="AC77" s="1030"/>
      <c r="AD77" s="1030"/>
      <c r="AE77" s="1031"/>
      <c r="AF77" s="1032">
        <v>44</v>
      </c>
      <c r="AG77" s="1030"/>
      <c r="AH77" s="1030"/>
      <c r="AI77" s="1030"/>
      <c r="AJ77" s="1031"/>
      <c r="AK77" s="1032">
        <v>0</v>
      </c>
      <c r="AL77" s="1030"/>
      <c r="AM77" s="1030"/>
      <c r="AN77" s="1030"/>
      <c r="AO77" s="1031"/>
      <c r="AP77" s="1032" t="s">
        <v>584</v>
      </c>
      <c r="AQ77" s="1030"/>
      <c r="AR77" s="1030"/>
      <c r="AS77" s="1030"/>
      <c r="AT77" s="1031"/>
      <c r="AU77" s="1032" t="s">
        <v>597</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585</v>
      </c>
      <c r="C78" s="1026"/>
      <c r="D78" s="1026"/>
      <c r="E78" s="1026"/>
      <c r="F78" s="1026"/>
      <c r="G78" s="1026"/>
      <c r="H78" s="1026"/>
      <c r="I78" s="1026"/>
      <c r="J78" s="1026"/>
      <c r="K78" s="1026"/>
      <c r="L78" s="1026"/>
      <c r="M78" s="1026"/>
      <c r="N78" s="1026"/>
      <c r="O78" s="1026"/>
      <c r="P78" s="1027"/>
      <c r="Q78" s="1028">
        <v>250623</v>
      </c>
      <c r="R78" s="1022"/>
      <c r="S78" s="1022"/>
      <c r="T78" s="1022"/>
      <c r="U78" s="1022"/>
      <c r="V78" s="1022">
        <v>237946</v>
      </c>
      <c r="W78" s="1022"/>
      <c r="X78" s="1022"/>
      <c r="Y78" s="1022"/>
      <c r="Z78" s="1022"/>
      <c r="AA78" s="1022">
        <v>12677</v>
      </c>
      <c r="AB78" s="1022"/>
      <c r="AC78" s="1022"/>
      <c r="AD78" s="1022"/>
      <c r="AE78" s="1022"/>
      <c r="AF78" s="1022">
        <v>12677</v>
      </c>
      <c r="AG78" s="1022"/>
      <c r="AH78" s="1022"/>
      <c r="AI78" s="1022"/>
      <c r="AJ78" s="1022"/>
      <c r="AK78" s="1022">
        <v>923</v>
      </c>
      <c r="AL78" s="1022"/>
      <c r="AM78" s="1022"/>
      <c r="AN78" s="1022"/>
      <c r="AO78" s="1022"/>
      <c r="AP78" s="1022" t="s">
        <v>584</v>
      </c>
      <c r="AQ78" s="1022"/>
      <c r="AR78" s="1022"/>
      <c r="AS78" s="1022"/>
      <c r="AT78" s="1022"/>
      <c r="AU78" s="1022" t="s">
        <v>584</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385</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304</v>
      </c>
      <c r="AG109" s="945"/>
      <c r="AH109" s="945"/>
      <c r="AI109" s="945"/>
      <c r="AJ109" s="946"/>
      <c r="AK109" s="947" t="s">
        <v>303</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304</v>
      </c>
      <c r="BW109" s="945"/>
      <c r="BX109" s="945"/>
      <c r="BY109" s="945"/>
      <c r="BZ109" s="946"/>
      <c r="CA109" s="947" t="s">
        <v>303</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304</v>
      </c>
      <c r="DM109" s="945"/>
      <c r="DN109" s="945"/>
      <c r="DO109" s="945"/>
      <c r="DP109" s="946"/>
      <c r="DQ109" s="947" t="s">
        <v>303</v>
      </c>
      <c r="DR109" s="945"/>
      <c r="DS109" s="945"/>
      <c r="DT109" s="945"/>
      <c r="DU109" s="946"/>
      <c r="DV109" s="947" t="s">
        <v>427</v>
      </c>
      <c r="DW109" s="945"/>
      <c r="DX109" s="945"/>
      <c r="DY109" s="945"/>
      <c r="DZ109" s="976"/>
    </row>
    <row r="110" spans="1:131" s="246" customFormat="1" ht="26.25" customHeight="1">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230191</v>
      </c>
      <c r="AB110" s="938"/>
      <c r="AC110" s="938"/>
      <c r="AD110" s="938"/>
      <c r="AE110" s="939"/>
      <c r="AF110" s="940">
        <v>183044</v>
      </c>
      <c r="AG110" s="938"/>
      <c r="AH110" s="938"/>
      <c r="AI110" s="938"/>
      <c r="AJ110" s="939"/>
      <c r="AK110" s="940">
        <v>132527</v>
      </c>
      <c r="AL110" s="938"/>
      <c r="AM110" s="938"/>
      <c r="AN110" s="938"/>
      <c r="AO110" s="939"/>
      <c r="AP110" s="941">
        <v>3.7</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1069077</v>
      </c>
      <c r="BR110" s="885"/>
      <c r="BS110" s="885"/>
      <c r="BT110" s="885"/>
      <c r="BU110" s="885"/>
      <c r="BV110" s="885">
        <v>900135</v>
      </c>
      <c r="BW110" s="885"/>
      <c r="BX110" s="885"/>
      <c r="BY110" s="885"/>
      <c r="BZ110" s="885"/>
      <c r="CA110" s="885">
        <v>779936</v>
      </c>
      <c r="CB110" s="885"/>
      <c r="CC110" s="885"/>
      <c r="CD110" s="885"/>
      <c r="CE110" s="885"/>
      <c r="CF110" s="909">
        <v>22</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409</v>
      </c>
      <c r="DH110" s="885"/>
      <c r="DI110" s="885"/>
      <c r="DJ110" s="885"/>
      <c r="DK110" s="885"/>
      <c r="DL110" s="885" t="s">
        <v>127</v>
      </c>
      <c r="DM110" s="885"/>
      <c r="DN110" s="885"/>
      <c r="DO110" s="885"/>
      <c r="DP110" s="885"/>
      <c r="DQ110" s="885" t="s">
        <v>127</v>
      </c>
      <c r="DR110" s="885"/>
      <c r="DS110" s="885"/>
      <c r="DT110" s="885"/>
      <c r="DU110" s="885"/>
      <c r="DV110" s="886" t="s">
        <v>433</v>
      </c>
      <c r="DW110" s="886"/>
      <c r="DX110" s="886"/>
      <c r="DY110" s="886"/>
      <c r="DZ110" s="887"/>
    </row>
    <row r="111" spans="1:131" s="246" customFormat="1" ht="26.25" customHeight="1">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409</v>
      </c>
      <c r="AB111" s="966"/>
      <c r="AC111" s="966"/>
      <c r="AD111" s="966"/>
      <c r="AE111" s="967"/>
      <c r="AF111" s="968" t="s">
        <v>409</v>
      </c>
      <c r="AG111" s="966"/>
      <c r="AH111" s="966"/>
      <c r="AI111" s="966"/>
      <c r="AJ111" s="967"/>
      <c r="AK111" s="968" t="s">
        <v>409</v>
      </c>
      <c r="AL111" s="966"/>
      <c r="AM111" s="966"/>
      <c r="AN111" s="966"/>
      <c r="AO111" s="967"/>
      <c r="AP111" s="969" t="s">
        <v>409</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1946702</v>
      </c>
      <c r="BR111" s="857"/>
      <c r="BS111" s="857"/>
      <c r="BT111" s="857"/>
      <c r="BU111" s="857"/>
      <c r="BV111" s="857">
        <v>1777971</v>
      </c>
      <c r="BW111" s="857"/>
      <c r="BX111" s="857"/>
      <c r="BY111" s="857"/>
      <c r="BZ111" s="857"/>
      <c r="CA111" s="857">
        <v>1605845</v>
      </c>
      <c r="CB111" s="857"/>
      <c r="CC111" s="857"/>
      <c r="CD111" s="857"/>
      <c r="CE111" s="857"/>
      <c r="CF111" s="918">
        <v>45.3</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437</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3353755</v>
      </c>
      <c r="BR112" s="857"/>
      <c r="BS112" s="857"/>
      <c r="BT112" s="857"/>
      <c r="BU112" s="857"/>
      <c r="BV112" s="857">
        <v>2925100</v>
      </c>
      <c r="BW112" s="857"/>
      <c r="BX112" s="857"/>
      <c r="BY112" s="857"/>
      <c r="BZ112" s="857"/>
      <c r="CA112" s="857">
        <v>2002488</v>
      </c>
      <c r="CB112" s="857"/>
      <c r="CC112" s="857"/>
      <c r="CD112" s="857"/>
      <c r="CE112" s="857"/>
      <c r="CF112" s="918">
        <v>56.5</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127</v>
      </c>
      <c r="DH112" s="857"/>
      <c r="DI112" s="857"/>
      <c r="DJ112" s="857"/>
      <c r="DK112" s="857"/>
      <c r="DL112" s="857" t="s">
        <v>127</v>
      </c>
      <c r="DM112" s="857"/>
      <c r="DN112" s="857"/>
      <c r="DO112" s="857"/>
      <c r="DP112" s="857"/>
      <c r="DQ112" s="857" t="s">
        <v>127</v>
      </c>
      <c r="DR112" s="857"/>
      <c r="DS112" s="857"/>
      <c r="DT112" s="857"/>
      <c r="DU112" s="857"/>
      <c r="DV112" s="834" t="s">
        <v>442</v>
      </c>
      <c r="DW112" s="834"/>
      <c r="DX112" s="834"/>
      <c r="DY112" s="834"/>
      <c r="DZ112" s="835"/>
    </row>
    <row r="113" spans="1:130" s="246" customFormat="1" ht="26.25" customHeight="1">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514473</v>
      </c>
      <c r="AB113" s="966"/>
      <c r="AC113" s="966"/>
      <c r="AD113" s="966"/>
      <c r="AE113" s="967"/>
      <c r="AF113" s="968">
        <v>468108</v>
      </c>
      <c r="AG113" s="966"/>
      <c r="AH113" s="966"/>
      <c r="AI113" s="966"/>
      <c r="AJ113" s="967"/>
      <c r="AK113" s="968">
        <v>465960</v>
      </c>
      <c r="AL113" s="966"/>
      <c r="AM113" s="966"/>
      <c r="AN113" s="966"/>
      <c r="AO113" s="967"/>
      <c r="AP113" s="969">
        <v>13.1</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161180</v>
      </c>
      <c r="BR113" s="857"/>
      <c r="BS113" s="857"/>
      <c r="BT113" s="857"/>
      <c r="BU113" s="857"/>
      <c r="BV113" s="857">
        <v>140178</v>
      </c>
      <c r="BW113" s="857"/>
      <c r="BX113" s="857"/>
      <c r="BY113" s="857"/>
      <c r="BZ113" s="857"/>
      <c r="CA113" s="857">
        <v>122430</v>
      </c>
      <c r="CB113" s="857"/>
      <c r="CC113" s="857"/>
      <c r="CD113" s="857"/>
      <c r="CE113" s="857"/>
      <c r="CF113" s="918">
        <v>3.5</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446</v>
      </c>
      <c r="DH113" s="820"/>
      <c r="DI113" s="820"/>
      <c r="DJ113" s="820"/>
      <c r="DK113" s="821"/>
      <c r="DL113" s="822" t="s">
        <v>447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27937</v>
      </c>
      <c r="AB114" s="820"/>
      <c r="AC114" s="820"/>
      <c r="AD114" s="820"/>
      <c r="AE114" s="821"/>
      <c r="AF114" s="822">
        <v>26165</v>
      </c>
      <c r="AG114" s="820"/>
      <c r="AH114" s="820"/>
      <c r="AI114" s="820"/>
      <c r="AJ114" s="821"/>
      <c r="AK114" s="822">
        <v>20451</v>
      </c>
      <c r="AL114" s="820"/>
      <c r="AM114" s="820"/>
      <c r="AN114" s="820"/>
      <c r="AO114" s="821"/>
      <c r="AP114" s="867">
        <v>0.6</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906674</v>
      </c>
      <c r="BR114" s="857"/>
      <c r="BS114" s="857"/>
      <c r="BT114" s="857"/>
      <c r="BU114" s="857"/>
      <c r="BV114" s="857">
        <v>744586</v>
      </c>
      <c r="BW114" s="857"/>
      <c r="BX114" s="857"/>
      <c r="BY114" s="857"/>
      <c r="BZ114" s="857"/>
      <c r="CA114" s="857">
        <v>647101</v>
      </c>
      <c r="CB114" s="857"/>
      <c r="CC114" s="857"/>
      <c r="CD114" s="857"/>
      <c r="CE114" s="857"/>
      <c r="CF114" s="918">
        <v>18.3</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123592</v>
      </c>
      <c r="AB115" s="966"/>
      <c r="AC115" s="966"/>
      <c r="AD115" s="966"/>
      <c r="AE115" s="967"/>
      <c r="AF115" s="968">
        <v>123592</v>
      </c>
      <c r="AG115" s="966"/>
      <c r="AH115" s="966"/>
      <c r="AI115" s="966"/>
      <c r="AJ115" s="967"/>
      <c r="AK115" s="968">
        <v>123592</v>
      </c>
      <c r="AL115" s="966"/>
      <c r="AM115" s="966"/>
      <c r="AN115" s="966"/>
      <c r="AO115" s="967"/>
      <c r="AP115" s="969">
        <v>3.5</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447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442</v>
      </c>
      <c r="DM115" s="820"/>
      <c r="DN115" s="820"/>
      <c r="DO115" s="820"/>
      <c r="DP115" s="821"/>
      <c r="DQ115" s="822" t="s">
        <v>447</v>
      </c>
      <c r="DR115" s="820"/>
      <c r="DS115" s="820"/>
      <c r="DT115" s="820"/>
      <c r="DU115" s="821"/>
      <c r="DV115" s="867" t="s">
        <v>454</v>
      </c>
      <c r="DW115" s="868"/>
      <c r="DX115" s="868"/>
      <c r="DY115" s="868"/>
      <c r="DZ115" s="869"/>
    </row>
    <row r="116" spans="1:130" s="246" customFormat="1" ht="26.25" customHeight="1">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442</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447</v>
      </c>
      <c r="DH116" s="820"/>
      <c r="DI116" s="820"/>
      <c r="DJ116" s="820"/>
      <c r="DK116" s="821"/>
      <c r="DL116" s="822" t="s">
        <v>127</v>
      </c>
      <c r="DM116" s="820"/>
      <c r="DN116" s="820"/>
      <c r="DO116" s="820"/>
      <c r="DP116" s="821"/>
      <c r="DQ116" s="822" t="s">
        <v>447</v>
      </c>
      <c r="DR116" s="820"/>
      <c r="DS116" s="820"/>
      <c r="DT116" s="820"/>
      <c r="DU116" s="821"/>
      <c r="DV116" s="867" t="s">
        <v>127</v>
      </c>
      <c r="DW116" s="868"/>
      <c r="DX116" s="868"/>
      <c r="DY116" s="868"/>
      <c r="DZ116" s="869"/>
    </row>
    <row r="117" spans="1:130" s="246" customFormat="1" ht="26.25" customHeight="1">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896193</v>
      </c>
      <c r="AB117" s="952"/>
      <c r="AC117" s="952"/>
      <c r="AD117" s="952"/>
      <c r="AE117" s="953"/>
      <c r="AF117" s="954">
        <v>800909</v>
      </c>
      <c r="AG117" s="952"/>
      <c r="AH117" s="952"/>
      <c r="AI117" s="952"/>
      <c r="AJ117" s="953"/>
      <c r="AK117" s="954">
        <v>742530</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454</v>
      </c>
      <c r="BR117" s="857"/>
      <c r="BS117" s="857"/>
      <c r="BT117" s="857"/>
      <c r="BU117" s="857"/>
      <c r="BV117" s="857" t="s">
        <v>127</v>
      </c>
      <c r="BW117" s="857"/>
      <c r="BX117" s="857"/>
      <c r="BY117" s="857"/>
      <c r="BZ117" s="857"/>
      <c r="CA117" s="857" t="s">
        <v>460</v>
      </c>
      <c r="CB117" s="857"/>
      <c r="CC117" s="857"/>
      <c r="CD117" s="857"/>
      <c r="CE117" s="857"/>
      <c r="CF117" s="918" t="s">
        <v>127</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442</v>
      </c>
      <c r="DH117" s="820"/>
      <c r="DI117" s="820"/>
      <c r="DJ117" s="820"/>
      <c r="DK117" s="821"/>
      <c r="DL117" s="822" t="s">
        <v>447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304</v>
      </c>
      <c r="AG118" s="945"/>
      <c r="AH118" s="945"/>
      <c r="AI118" s="945"/>
      <c r="AJ118" s="946"/>
      <c r="AK118" s="947" t="s">
        <v>303</v>
      </c>
      <c r="AL118" s="945"/>
      <c r="AM118" s="945"/>
      <c r="AN118" s="945"/>
      <c r="AO118" s="946"/>
      <c r="AP118" s="948" t="s">
        <v>427</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460</v>
      </c>
      <c r="BR118" s="888"/>
      <c r="BS118" s="888"/>
      <c r="BT118" s="888"/>
      <c r="BU118" s="888"/>
      <c r="BV118" s="888" t="s">
        <v>127</v>
      </c>
      <c r="BW118" s="888"/>
      <c r="BX118" s="888"/>
      <c r="BY118" s="888"/>
      <c r="BZ118" s="888"/>
      <c r="CA118" s="888" t="s">
        <v>127</v>
      </c>
      <c r="CB118" s="888"/>
      <c r="CC118" s="888"/>
      <c r="CD118" s="888"/>
      <c r="CE118" s="888"/>
      <c r="CF118" s="918" t="s">
        <v>463</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442</v>
      </c>
      <c r="DR118" s="820"/>
      <c r="DS118" s="820"/>
      <c r="DT118" s="820"/>
      <c r="DU118" s="821"/>
      <c r="DV118" s="867" t="s">
        <v>127</v>
      </c>
      <c r="DW118" s="868"/>
      <c r="DX118" s="868"/>
      <c r="DY118" s="868"/>
      <c r="DZ118" s="869"/>
    </row>
    <row r="119" spans="1:130" s="246" customFormat="1" ht="26.25" customHeight="1">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454</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465</v>
      </c>
      <c r="BP119" s="921"/>
      <c r="BQ119" s="925">
        <v>7437388</v>
      </c>
      <c r="BR119" s="888"/>
      <c r="BS119" s="888"/>
      <c r="BT119" s="888"/>
      <c r="BU119" s="888"/>
      <c r="BV119" s="888">
        <v>6487970</v>
      </c>
      <c r="BW119" s="888"/>
      <c r="BX119" s="888"/>
      <c r="BY119" s="888"/>
      <c r="BZ119" s="888"/>
      <c r="CA119" s="888">
        <v>5157800</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1946702</v>
      </c>
      <c r="DH119" s="803"/>
      <c r="DI119" s="803"/>
      <c r="DJ119" s="803"/>
      <c r="DK119" s="804"/>
      <c r="DL119" s="805">
        <v>1777971</v>
      </c>
      <c r="DM119" s="803"/>
      <c r="DN119" s="803"/>
      <c r="DO119" s="803"/>
      <c r="DP119" s="804"/>
      <c r="DQ119" s="805">
        <v>1605845</v>
      </c>
      <c r="DR119" s="803"/>
      <c r="DS119" s="803"/>
      <c r="DT119" s="803"/>
      <c r="DU119" s="804"/>
      <c r="DV119" s="891">
        <v>45.3</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454</v>
      </c>
      <c r="AB120" s="820"/>
      <c r="AC120" s="820"/>
      <c r="AD120" s="820"/>
      <c r="AE120" s="821"/>
      <c r="AF120" s="822" t="s">
        <v>454</v>
      </c>
      <c r="AG120" s="820"/>
      <c r="AH120" s="820"/>
      <c r="AI120" s="820"/>
      <c r="AJ120" s="821"/>
      <c r="AK120" s="822" t="s">
        <v>127</v>
      </c>
      <c r="AL120" s="820"/>
      <c r="AM120" s="820"/>
      <c r="AN120" s="820"/>
      <c r="AO120" s="821"/>
      <c r="AP120" s="867" t="s">
        <v>127</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7030786</v>
      </c>
      <c r="BR120" s="885"/>
      <c r="BS120" s="885"/>
      <c r="BT120" s="885"/>
      <c r="BU120" s="885"/>
      <c r="BV120" s="885">
        <v>9665012</v>
      </c>
      <c r="BW120" s="885"/>
      <c r="BX120" s="885"/>
      <c r="BY120" s="885"/>
      <c r="BZ120" s="885"/>
      <c r="CA120" s="885">
        <v>12039436</v>
      </c>
      <c r="CB120" s="885"/>
      <c r="CC120" s="885"/>
      <c r="CD120" s="885"/>
      <c r="CE120" s="885"/>
      <c r="CF120" s="909">
        <v>339.7</v>
      </c>
      <c r="CG120" s="910"/>
      <c r="CH120" s="910"/>
      <c r="CI120" s="910"/>
      <c r="CJ120" s="910"/>
      <c r="CK120" s="911" t="s">
        <v>469</v>
      </c>
      <c r="CL120" s="895"/>
      <c r="CM120" s="895"/>
      <c r="CN120" s="895"/>
      <c r="CO120" s="896"/>
      <c r="CP120" s="915" t="s">
        <v>403</v>
      </c>
      <c r="CQ120" s="916"/>
      <c r="CR120" s="916"/>
      <c r="CS120" s="916"/>
      <c r="CT120" s="916"/>
      <c r="CU120" s="916"/>
      <c r="CV120" s="916"/>
      <c r="CW120" s="916"/>
      <c r="CX120" s="916"/>
      <c r="CY120" s="916"/>
      <c r="CZ120" s="916"/>
      <c r="DA120" s="916"/>
      <c r="DB120" s="916"/>
      <c r="DC120" s="916"/>
      <c r="DD120" s="916"/>
      <c r="DE120" s="916"/>
      <c r="DF120" s="917"/>
      <c r="DG120" s="904">
        <v>2630806</v>
      </c>
      <c r="DH120" s="885"/>
      <c r="DI120" s="885"/>
      <c r="DJ120" s="885"/>
      <c r="DK120" s="885"/>
      <c r="DL120" s="885">
        <v>2299634</v>
      </c>
      <c r="DM120" s="885"/>
      <c r="DN120" s="885"/>
      <c r="DO120" s="885"/>
      <c r="DP120" s="885"/>
      <c r="DQ120" s="885">
        <v>1955259</v>
      </c>
      <c r="DR120" s="885"/>
      <c r="DS120" s="885"/>
      <c r="DT120" s="885"/>
      <c r="DU120" s="885"/>
      <c r="DV120" s="886">
        <v>55.2</v>
      </c>
      <c r="DW120" s="886"/>
      <c r="DX120" s="886"/>
      <c r="DY120" s="886"/>
      <c r="DZ120" s="887"/>
    </row>
    <row r="121" spans="1:130" s="246" customFormat="1" ht="26.25" customHeight="1">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447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t="s">
        <v>127</v>
      </c>
      <c r="BR121" s="857"/>
      <c r="BS121" s="857"/>
      <c r="BT121" s="857"/>
      <c r="BU121" s="857"/>
      <c r="BV121" s="857" t="s">
        <v>127</v>
      </c>
      <c r="BW121" s="857"/>
      <c r="BX121" s="857"/>
      <c r="BY121" s="857"/>
      <c r="BZ121" s="857"/>
      <c r="CA121" s="857" t="s">
        <v>463</v>
      </c>
      <c r="CB121" s="857"/>
      <c r="CC121" s="857"/>
      <c r="CD121" s="857"/>
      <c r="CE121" s="857"/>
      <c r="CF121" s="918" t="s">
        <v>447</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705677</v>
      </c>
      <c r="DH121" s="857"/>
      <c r="DI121" s="857"/>
      <c r="DJ121" s="857"/>
      <c r="DK121" s="857"/>
      <c r="DL121" s="857">
        <v>617299</v>
      </c>
      <c r="DM121" s="857"/>
      <c r="DN121" s="857"/>
      <c r="DO121" s="857"/>
      <c r="DP121" s="857"/>
      <c r="DQ121" s="857">
        <v>46094</v>
      </c>
      <c r="DR121" s="857"/>
      <c r="DS121" s="857"/>
      <c r="DT121" s="857"/>
      <c r="DU121" s="857"/>
      <c r="DV121" s="834">
        <v>1.3</v>
      </c>
      <c r="DW121" s="834"/>
      <c r="DX121" s="834"/>
      <c r="DY121" s="834"/>
      <c r="DZ121" s="835"/>
    </row>
    <row r="122" spans="1:130" s="246" customFormat="1" ht="26.25" customHeight="1">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460</v>
      </c>
      <c r="AB122" s="820"/>
      <c r="AC122" s="820"/>
      <c r="AD122" s="820"/>
      <c r="AE122" s="821"/>
      <c r="AF122" s="822" t="s">
        <v>127</v>
      </c>
      <c r="AG122" s="820"/>
      <c r="AH122" s="820"/>
      <c r="AI122" s="820"/>
      <c r="AJ122" s="821"/>
      <c r="AK122" s="822" t="s">
        <v>463</v>
      </c>
      <c r="AL122" s="820"/>
      <c r="AM122" s="820"/>
      <c r="AN122" s="820"/>
      <c r="AO122" s="821"/>
      <c r="AP122" s="867" t="s">
        <v>463</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5960275</v>
      </c>
      <c r="BR122" s="888"/>
      <c r="BS122" s="888"/>
      <c r="BT122" s="888"/>
      <c r="BU122" s="888"/>
      <c r="BV122" s="888">
        <v>5836383</v>
      </c>
      <c r="BW122" s="888"/>
      <c r="BX122" s="888"/>
      <c r="BY122" s="888"/>
      <c r="BZ122" s="888"/>
      <c r="CA122" s="888">
        <v>5562589</v>
      </c>
      <c r="CB122" s="888"/>
      <c r="CC122" s="888"/>
      <c r="CD122" s="888"/>
      <c r="CE122" s="888"/>
      <c r="CF122" s="889">
        <v>156.9</v>
      </c>
      <c r="CG122" s="890"/>
      <c r="CH122" s="890"/>
      <c r="CI122" s="890"/>
      <c r="CJ122" s="890"/>
      <c r="CK122" s="912"/>
      <c r="CL122" s="898"/>
      <c r="CM122" s="898"/>
      <c r="CN122" s="898"/>
      <c r="CO122" s="899"/>
      <c r="CP122" s="878" t="s">
        <v>474</v>
      </c>
      <c r="CQ122" s="879"/>
      <c r="CR122" s="879"/>
      <c r="CS122" s="879"/>
      <c r="CT122" s="879"/>
      <c r="CU122" s="879"/>
      <c r="CV122" s="879"/>
      <c r="CW122" s="879"/>
      <c r="CX122" s="879"/>
      <c r="CY122" s="879"/>
      <c r="CZ122" s="879"/>
      <c r="DA122" s="879"/>
      <c r="DB122" s="879"/>
      <c r="DC122" s="879"/>
      <c r="DD122" s="879"/>
      <c r="DE122" s="879"/>
      <c r="DF122" s="880"/>
      <c r="DG122" s="856">
        <v>17272</v>
      </c>
      <c r="DH122" s="857"/>
      <c r="DI122" s="857"/>
      <c r="DJ122" s="857"/>
      <c r="DK122" s="857"/>
      <c r="DL122" s="857">
        <v>8167</v>
      </c>
      <c r="DM122" s="857"/>
      <c r="DN122" s="857"/>
      <c r="DO122" s="857"/>
      <c r="DP122" s="857"/>
      <c r="DQ122" s="857">
        <v>1135</v>
      </c>
      <c r="DR122" s="857"/>
      <c r="DS122" s="857"/>
      <c r="DT122" s="857"/>
      <c r="DU122" s="857"/>
      <c r="DV122" s="834">
        <v>0</v>
      </c>
      <c r="DW122" s="834"/>
      <c r="DX122" s="834"/>
      <c r="DY122" s="834"/>
      <c r="DZ122" s="835"/>
    </row>
    <row r="123" spans="1:130" s="246" customFormat="1" ht="26.25" customHeight="1">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446</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475</v>
      </c>
      <c r="BP123" s="921"/>
      <c r="BQ123" s="875">
        <v>12991061</v>
      </c>
      <c r="BR123" s="876"/>
      <c r="BS123" s="876"/>
      <c r="BT123" s="876"/>
      <c r="BU123" s="876"/>
      <c r="BV123" s="876">
        <v>15501395</v>
      </c>
      <c r="BW123" s="876"/>
      <c r="BX123" s="876"/>
      <c r="BY123" s="876"/>
      <c r="BZ123" s="876"/>
      <c r="CA123" s="876">
        <v>17602025</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463</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442</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460</v>
      </c>
      <c r="DH125" s="885"/>
      <c r="DI125" s="885"/>
      <c r="DJ125" s="885"/>
      <c r="DK125" s="885"/>
      <c r="DL125" s="885" t="s">
        <v>127</v>
      </c>
      <c r="DM125" s="885"/>
      <c r="DN125" s="885"/>
      <c r="DO125" s="885"/>
      <c r="DP125" s="885"/>
      <c r="DQ125" s="885" t="s">
        <v>454</v>
      </c>
      <c r="DR125" s="885"/>
      <c r="DS125" s="885"/>
      <c r="DT125" s="885"/>
      <c r="DU125" s="885"/>
      <c r="DV125" s="886" t="s">
        <v>442</v>
      </c>
      <c r="DW125" s="886"/>
      <c r="DX125" s="886"/>
      <c r="DY125" s="886"/>
      <c r="DZ125" s="887"/>
    </row>
    <row r="126" spans="1:130" s="246" customFormat="1" ht="26.25" customHeight="1" thickBot="1">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123592</v>
      </c>
      <c r="AB126" s="820"/>
      <c r="AC126" s="820"/>
      <c r="AD126" s="820"/>
      <c r="AE126" s="821"/>
      <c r="AF126" s="822">
        <v>123592</v>
      </c>
      <c r="AG126" s="820"/>
      <c r="AH126" s="820"/>
      <c r="AI126" s="820"/>
      <c r="AJ126" s="821"/>
      <c r="AK126" s="822">
        <v>123592</v>
      </c>
      <c r="AL126" s="820"/>
      <c r="AM126" s="820"/>
      <c r="AN126" s="820"/>
      <c r="AO126" s="821"/>
      <c r="AP126" s="867">
        <v>3.5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454</v>
      </c>
      <c r="DR126" s="857"/>
      <c r="DS126" s="857"/>
      <c r="DT126" s="857"/>
      <c r="DU126" s="857"/>
      <c r="DV126" s="834" t="s">
        <v>127</v>
      </c>
      <c r="DW126" s="834"/>
      <c r="DX126" s="834"/>
      <c r="DY126" s="834"/>
      <c r="DZ126" s="835"/>
    </row>
    <row r="127" spans="1:130" s="246" customFormat="1" ht="26.25" customHeight="1">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446</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442</v>
      </c>
      <c r="DH127" s="857"/>
      <c r="DI127" s="857"/>
      <c r="DJ127" s="857"/>
      <c r="DK127" s="857"/>
      <c r="DL127" s="857" t="s">
        <v>127</v>
      </c>
      <c r="DM127" s="857"/>
      <c r="DN127" s="857"/>
      <c r="DO127" s="857"/>
      <c r="DP127" s="857"/>
      <c r="DQ127" s="857" t="s">
        <v>127</v>
      </c>
      <c r="DR127" s="857"/>
      <c r="DS127" s="857"/>
      <c r="DT127" s="857"/>
      <c r="DU127" s="857"/>
      <c r="DV127" s="834" t="s">
        <v>442</v>
      </c>
      <c r="DW127" s="834"/>
      <c r="DX127" s="834"/>
      <c r="DY127" s="834"/>
      <c r="DZ127" s="835"/>
    </row>
    <row r="128" spans="1:130" s="246" customFormat="1" ht="26.25" customHeight="1" thickBot="1">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t="s">
        <v>442</v>
      </c>
      <c r="AB128" s="841"/>
      <c r="AC128" s="841"/>
      <c r="AD128" s="841"/>
      <c r="AE128" s="842"/>
      <c r="AF128" s="843" t="s">
        <v>127</v>
      </c>
      <c r="AG128" s="841"/>
      <c r="AH128" s="841"/>
      <c r="AI128" s="841"/>
      <c r="AJ128" s="842"/>
      <c r="AK128" s="843" t="s">
        <v>454</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460</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491</v>
      </c>
      <c r="X129" s="817"/>
      <c r="Y129" s="817"/>
      <c r="Z129" s="818"/>
      <c r="AA129" s="819">
        <v>4284251</v>
      </c>
      <c r="AB129" s="820"/>
      <c r="AC129" s="820"/>
      <c r="AD129" s="820"/>
      <c r="AE129" s="821"/>
      <c r="AF129" s="822">
        <v>4197038</v>
      </c>
      <c r="AG129" s="820"/>
      <c r="AH129" s="820"/>
      <c r="AI129" s="820"/>
      <c r="AJ129" s="821"/>
      <c r="AK129" s="822">
        <v>4190937</v>
      </c>
      <c r="AL129" s="820"/>
      <c r="AM129" s="820"/>
      <c r="AN129" s="820"/>
      <c r="AO129" s="821"/>
      <c r="AP129" s="823"/>
      <c r="AQ129" s="824"/>
      <c r="AR129" s="824"/>
      <c r="AS129" s="824"/>
      <c r="AT129" s="825"/>
      <c r="AU129" s="284"/>
      <c r="AV129" s="284"/>
      <c r="AW129" s="284"/>
      <c r="AX129" s="789" t="s">
        <v>492</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494</v>
      </c>
      <c r="X130" s="817"/>
      <c r="Y130" s="817"/>
      <c r="Z130" s="818"/>
      <c r="AA130" s="819">
        <v>644046</v>
      </c>
      <c r="AB130" s="820"/>
      <c r="AC130" s="820"/>
      <c r="AD130" s="820"/>
      <c r="AE130" s="821"/>
      <c r="AF130" s="822">
        <v>645954</v>
      </c>
      <c r="AG130" s="820"/>
      <c r="AH130" s="820"/>
      <c r="AI130" s="820"/>
      <c r="AJ130" s="821"/>
      <c r="AK130" s="822">
        <v>646418</v>
      </c>
      <c r="AL130" s="820"/>
      <c r="AM130" s="820"/>
      <c r="AN130" s="820"/>
      <c r="AO130" s="821"/>
      <c r="AP130" s="823"/>
      <c r="AQ130" s="824"/>
      <c r="AR130" s="824"/>
      <c r="AS130" s="824"/>
      <c r="AT130" s="825"/>
      <c r="AU130" s="284"/>
      <c r="AV130" s="284"/>
      <c r="AW130" s="284"/>
      <c r="AX130" s="789" t="s">
        <v>495</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496</v>
      </c>
      <c r="X131" s="800"/>
      <c r="Y131" s="800"/>
      <c r="Z131" s="801"/>
      <c r="AA131" s="802">
        <v>3640205</v>
      </c>
      <c r="AB131" s="803"/>
      <c r="AC131" s="803"/>
      <c r="AD131" s="803"/>
      <c r="AE131" s="804"/>
      <c r="AF131" s="805">
        <v>3551084</v>
      </c>
      <c r="AG131" s="803"/>
      <c r="AH131" s="803"/>
      <c r="AI131" s="803"/>
      <c r="AJ131" s="804"/>
      <c r="AK131" s="805">
        <v>3544519</v>
      </c>
      <c r="AL131" s="803"/>
      <c r="AM131" s="803"/>
      <c r="AN131" s="803"/>
      <c r="AO131" s="804"/>
      <c r="AP131" s="806"/>
      <c r="AQ131" s="807"/>
      <c r="AR131" s="807"/>
      <c r="AS131" s="807"/>
      <c r="AT131" s="808"/>
      <c r="AU131" s="284"/>
      <c r="AV131" s="284"/>
      <c r="AW131" s="284"/>
      <c r="AX131" s="767" t="s">
        <v>497</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499</v>
      </c>
      <c r="W132" s="780"/>
      <c r="X132" s="780"/>
      <c r="Y132" s="780"/>
      <c r="Z132" s="781"/>
      <c r="AA132" s="782">
        <v>6.9267252810000004</v>
      </c>
      <c r="AB132" s="783"/>
      <c r="AC132" s="783"/>
      <c r="AD132" s="783"/>
      <c r="AE132" s="784"/>
      <c r="AF132" s="785">
        <v>4.3635971439999999</v>
      </c>
      <c r="AG132" s="783"/>
      <c r="AH132" s="783"/>
      <c r="AI132" s="783"/>
      <c r="AJ132" s="784"/>
      <c r="AK132" s="785">
        <v>2.7115667879999998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500</v>
      </c>
      <c r="W133" s="759"/>
      <c r="X133" s="759"/>
      <c r="Y133" s="759"/>
      <c r="Z133" s="760"/>
      <c r="AA133" s="761">
        <v>6.1</v>
      </c>
      <c r="AB133" s="762"/>
      <c r="AC133" s="762"/>
      <c r="AD133" s="762"/>
      <c r="AE133" s="763"/>
      <c r="AF133" s="761">
        <v>6.1</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uxUbBe2nmQsMKi1uDfNKmjVQS8CkT3vJJCrnls/yLUM+aX8oICFDE8JSENcWqhFzIdCb5LU06mX8lqvhI+i4Eg==" saltValue="IG4/Y0RIk3sG7/M6Clq3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u0lLz4kTmA0DJGjfBq56+oSHjK5Sk5132PjcA6eBKfYSF6537tluECVuojX3TIDBKq7lpN/Q+0YBT0Xv75AjQ==" saltValue="snxONHsRbxkk7/4I9nbu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0IWe8NWf7WDPoOQb3tWGUifrqFPs2hgSY72RSAVS0MP6rfJG2kSbnsgWOF3v7NktOg4LFabZX3wC6r2i70yxg==" saltValue="jgULByhpg36OXmTuWmm+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9"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0"/>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3" t="s">
        <v>509</v>
      </c>
      <c r="AL9" s="1194"/>
      <c r="AM9" s="1194"/>
      <c r="AN9" s="1195"/>
      <c r="AO9" s="312">
        <v>1294186</v>
      </c>
      <c r="AP9" s="312">
        <v>99324</v>
      </c>
      <c r="AQ9" s="313">
        <v>190701</v>
      </c>
      <c r="AR9" s="314">
        <v>-47.9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3" t="s">
        <v>510</v>
      </c>
      <c r="AL10" s="1194"/>
      <c r="AM10" s="1194"/>
      <c r="AN10" s="1195"/>
      <c r="AO10" s="315" t="s">
        <v>511</v>
      </c>
      <c r="AP10" s="315" t="s">
        <v>511</v>
      </c>
      <c r="AQ10" s="316">
        <v>22807</v>
      </c>
      <c r="AR10" s="317" t="s">
        <v>511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3" t="s">
        <v>512</v>
      </c>
      <c r="AL11" s="1194"/>
      <c r="AM11" s="1194"/>
      <c r="AN11" s="1195"/>
      <c r="AO11" s="315">
        <v>198769</v>
      </c>
      <c r="AP11" s="315">
        <v>15255</v>
      </c>
      <c r="AQ11" s="316">
        <v>29822</v>
      </c>
      <c r="AR11" s="317">
        <v>-48.8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3" t="s">
        <v>513</v>
      </c>
      <c r="AL12" s="1194"/>
      <c r="AM12" s="1194"/>
      <c r="AN12" s="1195"/>
      <c r="AO12" s="315" t="s">
        <v>511</v>
      </c>
      <c r="AP12" s="315" t="s">
        <v>511</v>
      </c>
      <c r="AQ12" s="316">
        <v>3258</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3" t="s">
        <v>514</v>
      </c>
      <c r="AL13" s="1194"/>
      <c r="AM13" s="1194"/>
      <c r="AN13" s="1195"/>
      <c r="AO13" s="315" t="s">
        <v>511</v>
      </c>
      <c r="AP13" s="315" t="s">
        <v>511</v>
      </c>
      <c r="AQ13" s="316">
        <v>24</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3" t="s">
        <v>515</v>
      </c>
      <c r="AL14" s="1194"/>
      <c r="AM14" s="1194"/>
      <c r="AN14" s="1195"/>
      <c r="AO14" s="315">
        <v>110465</v>
      </c>
      <c r="AP14" s="315">
        <v>8478</v>
      </c>
      <c r="AQ14" s="316">
        <v>10094</v>
      </c>
      <c r="AR14" s="317">
        <v>-16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3" t="s">
        <v>516</v>
      </c>
      <c r="AL15" s="1194"/>
      <c r="AM15" s="1194"/>
      <c r="AN15" s="1195"/>
      <c r="AO15" s="315">
        <v>59164</v>
      </c>
      <c r="AP15" s="315">
        <v>4541</v>
      </c>
      <c r="AQ15" s="316">
        <v>4017</v>
      </c>
      <c r="AR15" s="317">
        <v>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6" t="s">
        <v>517</v>
      </c>
      <c r="AL16" s="1197"/>
      <c r="AM16" s="1197"/>
      <c r="AN16" s="1198"/>
      <c r="AO16" s="315">
        <v>-151271</v>
      </c>
      <c r="AP16" s="315">
        <v>-11609</v>
      </c>
      <c r="AQ16" s="316">
        <v>-17771</v>
      </c>
      <c r="AR16" s="317">
        <v>-34.700000000000003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6" t="s">
        <v>186</v>
      </c>
      <c r="AL17" s="1197"/>
      <c r="AM17" s="1197"/>
      <c r="AN17" s="1198"/>
      <c r="AO17" s="315">
        <v>1511313</v>
      </c>
      <c r="AP17" s="315">
        <v>115987</v>
      </c>
      <c r="AQ17" s="316">
        <v>242952</v>
      </c>
      <c r="AR17" s="317">
        <v>-52.3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0" t="s">
        <v>522</v>
      </c>
      <c r="AL21" s="1191"/>
      <c r="AM21" s="1191"/>
      <c r="AN21" s="1192"/>
      <c r="AO21" s="327">
        <v>10.82</v>
      </c>
      <c r="AP21" s="328">
        <v>21.84</v>
      </c>
      <c r="AQ21" s="329">
        <v>-11.02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0" t="s">
        <v>523</v>
      </c>
      <c r="AL22" s="1191"/>
      <c r="AM22" s="1191"/>
      <c r="AN22" s="1192"/>
      <c r="AO22" s="332">
        <v>98.3</v>
      </c>
      <c r="AP22" s="333">
        <v>95.6</v>
      </c>
      <c r="AQ22" s="334">
        <v>2.7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9"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0"/>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527</v>
      </c>
      <c r="AL32" s="1182"/>
      <c r="AM32" s="1182"/>
      <c r="AN32" s="1183"/>
      <c r="AO32" s="342">
        <v>132527</v>
      </c>
      <c r="AP32" s="342">
        <v>10171</v>
      </c>
      <c r="AQ32" s="343">
        <v>136235</v>
      </c>
      <c r="AR32" s="344">
        <v>-92.5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528</v>
      </c>
      <c r="AL33" s="1182"/>
      <c r="AM33" s="1182"/>
      <c r="AN33" s="1183"/>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529</v>
      </c>
      <c r="AL34" s="1182"/>
      <c r="AM34" s="1182"/>
      <c r="AN34" s="1183"/>
      <c r="AO34" s="342" t="s">
        <v>511</v>
      </c>
      <c r="AP34" s="342" t="s">
        <v>511</v>
      </c>
      <c r="AQ34" s="343">
        <v>5</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530</v>
      </c>
      <c r="AL35" s="1182"/>
      <c r="AM35" s="1182"/>
      <c r="AN35" s="1183"/>
      <c r="AO35" s="342">
        <v>465960</v>
      </c>
      <c r="AP35" s="342">
        <v>35761</v>
      </c>
      <c r="AQ35" s="343">
        <v>32688</v>
      </c>
      <c r="AR35" s="344">
        <v>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531</v>
      </c>
      <c r="AL36" s="1182"/>
      <c r="AM36" s="1182"/>
      <c r="AN36" s="1183"/>
      <c r="AO36" s="342">
        <v>20451</v>
      </c>
      <c r="AP36" s="342">
        <v>1570</v>
      </c>
      <c r="AQ36" s="343">
        <v>4188</v>
      </c>
      <c r="AR36" s="344">
        <v>-62.5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532</v>
      </c>
      <c r="AL37" s="1182"/>
      <c r="AM37" s="1182"/>
      <c r="AN37" s="1183"/>
      <c r="AO37" s="342">
        <v>123592</v>
      </c>
      <c r="AP37" s="342">
        <v>9485</v>
      </c>
      <c r="AQ37" s="343">
        <v>1212</v>
      </c>
      <c r="AR37" s="344">
        <v>682.6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4" t="s">
        <v>533</v>
      </c>
      <c r="AL38" s="1185"/>
      <c r="AM38" s="1185"/>
      <c r="AN38" s="1186"/>
      <c r="AO38" s="345" t="s">
        <v>511</v>
      </c>
      <c r="AP38" s="345" t="s">
        <v>511</v>
      </c>
      <c r="AQ38" s="346">
        <v>25</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4" t="s">
        <v>534</v>
      </c>
      <c r="AL39" s="1185"/>
      <c r="AM39" s="1185"/>
      <c r="AN39" s="1186"/>
      <c r="AO39" s="342" t="s">
        <v>511</v>
      </c>
      <c r="AP39" s="342" t="s">
        <v>511</v>
      </c>
      <c r="AQ39" s="343">
        <v>-7598</v>
      </c>
      <c r="AR39" s="344" t="s">
        <v>511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535</v>
      </c>
      <c r="AL40" s="1182"/>
      <c r="AM40" s="1182"/>
      <c r="AN40" s="1183"/>
      <c r="AO40" s="342">
        <v>-646418</v>
      </c>
      <c r="AP40" s="342">
        <v>-49610</v>
      </c>
      <c r="AQ40" s="343">
        <v>-123844</v>
      </c>
      <c r="AR40" s="344">
        <v>-59.9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7" t="s">
        <v>298</v>
      </c>
      <c r="AL41" s="1188"/>
      <c r="AM41" s="1188"/>
      <c r="AN41" s="1189"/>
      <c r="AO41" s="342">
        <v>96112</v>
      </c>
      <c r="AP41" s="342">
        <v>7376</v>
      </c>
      <c r="AQ41" s="343">
        <v>42911</v>
      </c>
      <c r="AR41" s="344">
        <v>-82.8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4" t="s">
        <v>504</v>
      </c>
      <c r="AN49" s="1176" t="s">
        <v>539</v>
      </c>
      <c r="AO49" s="1177"/>
      <c r="AP49" s="1177"/>
      <c r="AQ49" s="1177"/>
      <c r="AR49" s="117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5"/>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613239</v>
      </c>
      <c r="AN51" s="364">
        <v>43458</v>
      </c>
      <c r="AO51" s="365">
        <v>175.5</v>
      </c>
      <c r="AP51" s="366">
        <v>85205</v>
      </c>
      <c r="AQ51" s="367">
        <v>14.5</v>
      </c>
      <c r="AR51" s="368">
        <v>161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280518</v>
      </c>
      <c r="AN52" s="372">
        <v>19879</v>
      </c>
      <c r="AO52" s="373">
        <v>50.7</v>
      </c>
      <c r="AP52" s="374">
        <v>38847</v>
      </c>
      <c r="AQ52" s="375">
        <v>13.7</v>
      </c>
      <c r="AR52" s="376">
        <v>37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2731700</v>
      </c>
      <c r="AN53" s="364">
        <v>197007</v>
      </c>
      <c r="AO53" s="365">
        <v>353.3</v>
      </c>
      <c r="AP53" s="366">
        <v>287914</v>
      </c>
      <c r="AQ53" s="367">
        <v>237.9</v>
      </c>
      <c r="AR53" s="368">
        <v>115.4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1157770</v>
      </c>
      <c r="AN54" s="372">
        <v>83497</v>
      </c>
      <c r="AO54" s="373">
        <v>320</v>
      </c>
      <c r="AP54" s="374">
        <v>146531</v>
      </c>
      <c r="AQ54" s="375">
        <v>277.2</v>
      </c>
      <c r="AR54" s="376">
        <v>42.8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7505348</v>
      </c>
      <c r="AN55" s="364">
        <v>551986</v>
      </c>
      <c r="AO55" s="365">
        <v>180.2</v>
      </c>
      <c r="AP55" s="366">
        <v>291945</v>
      </c>
      <c r="AQ55" s="367">
        <v>1.4</v>
      </c>
      <c r="AR55" s="368">
        <v>178.8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586766</v>
      </c>
      <c r="AN56" s="372">
        <v>43154</v>
      </c>
      <c r="AO56" s="373">
        <v>-48.3</v>
      </c>
      <c r="AP56" s="374">
        <v>127651</v>
      </c>
      <c r="AQ56" s="375">
        <v>-12.9</v>
      </c>
      <c r="AR56" s="376">
        <v>-35.4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6921053</v>
      </c>
      <c r="AN57" s="364">
        <v>521950</v>
      </c>
      <c r="AO57" s="365">
        <v>-5.4</v>
      </c>
      <c r="AP57" s="366">
        <v>291173</v>
      </c>
      <c r="AQ57" s="367">
        <v>-0.3</v>
      </c>
      <c r="AR57" s="368">
        <v>-5.0999999999999996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330741</v>
      </c>
      <c r="AN58" s="372">
        <v>24943</v>
      </c>
      <c r="AO58" s="373">
        <v>-42.2</v>
      </c>
      <c r="AP58" s="374">
        <v>119071</v>
      </c>
      <c r="AQ58" s="375">
        <v>-6.7</v>
      </c>
      <c r="AR58" s="376">
        <v>-35.5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4000110</v>
      </c>
      <c r="AN59" s="364">
        <v>306992</v>
      </c>
      <c r="AO59" s="365">
        <v>-41.2</v>
      </c>
      <c r="AP59" s="366">
        <v>271581</v>
      </c>
      <c r="AQ59" s="367">
        <v>-6.7</v>
      </c>
      <c r="AR59" s="368">
        <v>-34.5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684817</v>
      </c>
      <c r="AN60" s="372">
        <v>52557</v>
      </c>
      <c r="AO60" s="373">
        <v>110.7</v>
      </c>
      <c r="AP60" s="374">
        <v>117844</v>
      </c>
      <c r="AQ60" s="375">
        <v>-1</v>
      </c>
      <c r="AR60" s="376">
        <v>111.7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4354290</v>
      </c>
      <c r="AN61" s="379">
        <v>324279</v>
      </c>
      <c r="AO61" s="380">
        <v>132.5</v>
      </c>
      <c r="AP61" s="381">
        <v>245564</v>
      </c>
      <c r="AQ61" s="382">
        <v>49.4</v>
      </c>
      <c r="AR61" s="368">
        <v>83.1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608122</v>
      </c>
      <c r="AN62" s="372">
        <v>44806</v>
      </c>
      <c r="AO62" s="373">
        <v>78.2</v>
      </c>
      <c r="AP62" s="374">
        <v>109989</v>
      </c>
      <c r="AQ62" s="375">
        <v>54.1</v>
      </c>
      <c r="AR62" s="376">
        <v>24.1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QCQQzt8J1RaRYh5rTzkK+urGkvhLyFaRklfCGcqukWzB100RKGxSP3ZEZG+upOLj6ThD1UWW+UDtqGuUGhKdw==" saltValue="mpndATqK0wg53PhE+dZI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nDw6wuqdRsIBDIqOAtKN+OGfLzUnBd1ycicBfbmBuhQSK2CIAJXkvdq58ifmepr/AnYMsMfkvekG7ObtM3W3g==" saltValue="jhz8AGgtqa+vW8aXCPe1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d+ZgMMY5P4SRPQ0Isv8BXRExHd4pG3ooxSW6Fj9rApYjpMwIs0RVEiasveEHpXvg0b9AsQ6hh7A5zpgci5i5g==" saltValue="8EabSayxj/SrKAtZVHyd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9" t="s">
        <v>3</v>
      </c>
      <c r="D47" s="1199"/>
      <c r="E47" s="1200"/>
      <c r="F47" s="11">
        <v>125.34</v>
      </c>
      <c r="G47" s="12">
        <v>116.72</v>
      </c>
      <c r="H47" s="12">
        <v>119.24</v>
      </c>
      <c r="I47" s="12">
        <v>140.1</v>
      </c>
      <c r="J47" s="13">
        <v>163.24</v>
      </c>
    </row>
    <row r="48" spans="2:10" ht="57.75" customHeight="1">
      <c r="B48" s="14"/>
      <c r="C48" s="1201" t="s">
        <v>4</v>
      </c>
      <c r="D48" s="1201"/>
      <c r="E48" s="1202"/>
      <c r="F48" s="15">
        <v>23.27</v>
      </c>
      <c r="G48" s="16">
        <v>22.21</v>
      </c>
      <c r="H48" s="16">
        <v>62.61</v>
      </c>
      <c r="I48" s="16">
        <v>48.5</v>
      </c>
      <c r="J48" s="17">
        <v>131.26</v>
      </c>
    </row>
    <row r="49" spans="2:10" ht="57.75" customHeight="1" thickBot="1">
      <c r="B49" s="18"/>
      <c r="C49" s="1203" t="s">
        <v>5</v>
      </c>
      <c r="D49" s="1203"/>
      <c r="E49" s="1204"/>
      <c r="F49" s="19" t="s">
        <v>560</v>
      </c>
      <c r="G49" s="20" t="s">
        <v>561</v>
      </c>
      <c r="H49" s="20">
        <v>31.95</v>
      </c>
      <c r="I49" s="20" t="s">
        <v>562</v>
      </c>
      <c r="J49" s="21">
        <v>81.78</v>
      </c>
    </row>
    <row r="50" spans="2:10" ht="13.5" customHeight="1"/>
    <row r="51" spans="2:10" ht="13.5" hidden="1" customHeight="1"/>
    <row r="52" spans="2:10" ht="13.5" hidden="1" customHeight="1"/>
    <row r="53" spans="2:10" ht="13.5" hidden="1" customHeight="1"/>
  </sheetData>
  <sheetProtection algorithmName="SHA-512" hashValue="bOL+F59xh82p0Jkllj3P6lgmEf1FomD9wAM/ISrwpkvSYkeuJEKzEu0oR7C9LCVlhK6PHjLnIPdOpFFU5+N5FA==" saltValue="a1Ks3lnNb6eivubWCdtr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2020-03-09T01:07:44Z</cp:lastPrinted>
  <dcterms:created xsi:type="dcterms:W3CDTF">2020-02-10T02:43:59Z</dcterms:created>
  <dcterms:modified xsi:type="dcterms:W3CDTF">2020-09-17T00:49:43Z</dcterms:modified>
  <cp:category/>
</cp:coreProperties>
</file>