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file-sv\共有フォルダ\05総務課\財務係\17_財政状況資料集の作成\平成30年度\【財政状況資料集】_075442_川内村_2018\"/>
    </mc:Choice>
  </mc:AlternateContent>
  <xr:revisionPtr revIDLastSave="0" documentId="13_ncr:1_{26C32761-DE27-4DB8-BD71-CE18920EB666}" xr6:coauthVersionLast="38" xr6:coauthVersionMax="38" xr10:uidLastSave="{00000000-0000-0000-0000-000000000000}"/>
  <bookViews>
    <workbookView xWindow="0" yWindow="0" windowWidth="20490" windowHeight="7545"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W36" i="10"/>
  <c r="BW37" i="10" s="1"/>
  <c r="BW38" i="10" s="1"/>
  <c r="BW39" i="10" s="1"/>
  <c r="BW40" i="10" s="1"/>
  <c r="BW41" i="10" s="1"/>
  <c r="BW42" i="10" s="1"/>
  <c r="BW43" i="10" s="1"/>
  <c r="BE36" i="10"/>
  <c r="AM36" i="10"/>
  <c r="C36" i="10"/>
  <c r="CO35" i="10"/>
  <c r="BW35" i="10"/>
  <c r="BE35" i="10"/>
  <c r="AM35" i="10"/>
  <c r="C35" i="10"/>
  <c r="CO34" i="10"/>
  <c r="BW34" i="10"/>
  <c r="AM34" i="10"/>
  <c r="U34" i="10"/>
  <c r="U35" i="10" s="1"/>
  <c r="U36" i="10" s="1"/>
  <c r="U37" i="10" s="1"/>
  <c r="U38"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<sst xmlns="http://schemas.openxmlformats.org/spreadsheetml/2006/main" count="1204" uniqueCount="599">
  <si>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</si>
  <si>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</si>
  <si>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</si>
  <si>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</si>
  <si>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</si>
  <si>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</si>
  <si>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</si>
  <si>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</si>
  <si>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</si>
  <si>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</si>
  <si>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</si>
  <si>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</si>
  <si>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</si>
  <si>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</si>
  <si>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</si>
  <si>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</si>
  <si>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</si>
  <si>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</si>
  <si>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</si>
  <si>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</si>
  <si>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</si>
  <si>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</si>
  <si>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</si>
  <si>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</si>
  <si>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</si>
  <si>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</si>
  <si>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</si>
  <si>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</si>
  <si>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</si>
  <si>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</si>
  <si>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</si>
  <si>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</si>
  <si>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</si>
  <si>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</si>
  <si>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</si>
  <si>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</si>
  <si>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</si>
  <si>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</si>
  <si>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</si>
  <si>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</si>
  <si>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</si>
  <si>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</si>
  <si>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</si>
  <si>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</si>
  <si>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</si>
  <si>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</si>
  <si>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</si>
  <si>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</si>
  <si>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</si>
  <si>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</si>
  <si>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</si>
  <si>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</si>
  <si>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</si>
  <si>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</si>
  <si>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</si>
  <si>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</si>
  <si>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</si>
  <si>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</si>
  <si>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</si>
  <si>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</si>
  <si>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</si>
  <si>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</si>
  <si>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</si>
  <si>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</si>
  <si>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</si>
  <si>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</si>
  <si>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</si>
  <si>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</si>
  <si>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</si>
  <si>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</si>
  <si>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</si>
  <si>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</si>
  <si>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</si>
  <si>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</si>
  <si>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</si>
  <si>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</si>
  <si>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</si>
  <si>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</si>
  <si>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</si>
  <si>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</si>
  <si>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</si>
  <si>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</si>
  <si>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</si>
  <si>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</si>
  <si>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</si>
  <si>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</si>
  <si>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</si>
  <si>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</si>
  <si>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</si>
  <si>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</si>
  <si>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</si>
  <si>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</si>
  <si>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</si>
  <si>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</si>
  <si>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</si>
  <si>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</si>
  <si>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</si>
  <si>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</si>
  <si>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川内村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</si>
  <si>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</si>
  <si>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</si>
  <si>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</si>
  <si>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</si>
  <si>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</si>
  <si>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</si>
  <si>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</si>
  <si>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</si>
  <si>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</si>
  <si>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</si>
  <si>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</si>
  <si>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</si>
  <si>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</si>
  <si>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</si>
  <si>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</si>
  <si>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</si>
  <si>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</si>
  <si>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</si>
  <si>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</si>
  <si>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</si>
  <si>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</si>
  <si>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</si>
  <si>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</si>
  <si>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</si>
  <si>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</si>
  <si>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</si>
  <si>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</si>
  <si>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</si>
  <si>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</si>
  <si>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</si>
  <si>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</si>
  <si>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</si>
  <si>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</si>
  <si>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</si>
  <si>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</si>
  <si>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</si>
  <si>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</si>
  <si>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</si>
  <si>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</si>
  <si>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</si>
  <si>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</si>
  <si>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</si>
  <si>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</si>
  <si>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</si>
  <si>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</si>
  <si>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</si>
  <si>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</si>
  <si>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</si>
  <si>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</si>
  <si>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</si>
  <si>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</si>
  <si>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</si>
  <si>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</si>
  <si>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</si>
  <si>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</si>
  <si>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</si>
  <si>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</si>
  <si>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</si>
  <si>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</si>
  <si>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</si>
  <si>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</si>
  <si>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</si>
  <si>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</si>
  <si>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</si>
  <si>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</si>
  <si>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</si>
  <si>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</si>
  <si>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</si>
  <si>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</si>
  <si>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</si>
  <si>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</si>
  <si>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</si>
  <si>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</si>
  <si>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</si>
  <si>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</si>
  <si>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</si>
  <si>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</si>
  <si>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</si>
  <si>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</si>
  <si>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</si>
  <si>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</si>
  <si>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</si>
  <si>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</si>
  <si>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</si>
  <si>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</si>
  <si>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</si>
  <si>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</si>
  <si>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</si>
  <si>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</si>
  <si>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</si>
  <si>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</si>
  <si>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</si>
  <si>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</si>
  <si>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</si>
  <si>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</si>
  <si>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</si>
  <si>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</si>
  <si>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</si>
  <si>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</si>
  <si>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</si>
  <si>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</si>
  <si>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</si>
  <si>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</si>
  <si>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</si>
  <si>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</si>
  <si>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</si>
  <si>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</si>
  <si>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</si>
  <si>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</si>
  <si>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</si>
  <si>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</si>
  <si>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</si>
  <si>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</si>
  <si>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</si>
  <si>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</si>
  <si>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</si>
  <si>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</si>
  <si>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</si>
  <si>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福島県川内村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</si>
  <si>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</si>
  <si>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</si>
  <si>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</si>
  <si>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</si>
  <si>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</si>
  <si>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</si>
  <si>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</si>
  <si>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</si>
  <si>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</si>
  <si>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</si>
  <si>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</si>
  <si>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</si>
  <si>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</si>
  <si>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</si>
  <si>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</si>
  <si>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</si>
  <si>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</si>
  <si>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</si>
  <si>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</si>
  <si>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</si>
  <si>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</si>
  <si>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</si>
  <si>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</si>
  <si>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</si>
  <si>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</si>
  <si>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</si>
  <si>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</si>
  <si>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</si>
  <si>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</si>
  <si>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</si>
  <si>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</si>
  <si>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</si>
  <si>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</si>
  <si>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</si>
  <si>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</si>
  <si>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</si>
  <si>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</si>
  <si>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</si>
  <si>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</si>
  <si>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</si>
  <si>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</si>
  <si>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</si>
  <si>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</si>
  <si>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</si>
  <si>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</si>
  <si>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</si>
  <si>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</si>
  <si>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</si>
  <si>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</si>
  <si>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</si>
  <si>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</si>
  <si>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</si>
  <si>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</si>
  <si>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</si>
  <si>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</si>
  <si>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</si>
  <si>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</si>
  <si>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</si>
  <si>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</si>
  <si>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</si>
  <si>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</si>
  <si>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</si>
  <si>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</si>
  <si>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</si>
  <si>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</si>
  <si>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</si>
  <si>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</si>
  <si>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</si>
  <si>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</si>
  <si>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</si>
  <si>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</si>
  <si>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</si>
  <si>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</si>
  <si>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</si>
  <si>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</si>
  <si>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</si>
  <si>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</si>
  <si>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</si>
  <si>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</si>
  <si>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</si>
  <si>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</si>
  <si>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</si>
  <si>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</si>
  <si>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</si>
  <si>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</si>
  <si>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</si>
  <si>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</si>
  <si>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</si>
  <si>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</si>
  <si>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</si>
  <si>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</si>
  <si>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</si>
  <si>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</si>
  <si>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</si>
  <si>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</si>
  <si>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</si>
  <si>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</si>
  <si>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</si>
  <si>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</si>
  <si>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</si>
  <si>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</si>
  <si>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</si>
  <si>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</si>
  <si>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</si>
  <si>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</si>
  <si>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</si>
  <si>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</si>
  <si>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</si>
  <si>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</si>
  <si>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</si>
  <si>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</si>
  <si>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</si>
  <si>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</si>
  <si>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</si>
  <si>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</si>
  <si>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</si>
  <si>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</si>
  <si>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</si>
  <si>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</si>
  <si>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</si>
  <si>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</si>
  <si>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</si>
  <si>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</si>
  <si>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</si>
  <si>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</si>
  <si>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</si>
  <si>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</si>
  <si>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</si>
  <si>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</si>
  <si>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</si>
  <si>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</si>
  <si>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</si>
  <si>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</si>
  <si>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</si>
  <si>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</si>
  <si>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</si>
  <si>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</si>
  <si>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</si>
  <si>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</si>
  <si>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</si>
  <si>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</si>
  <si>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</si>
  <si>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</si>
  <si>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</si>
  <si>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</si>
  <si>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</si>
  <si>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</si>
  <si>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</si>
  <si>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</si>
  <si>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福島県川内村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</si>
  <si>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</si>
  <si>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</si>
  <si>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</si>
  <si>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</si>
  <si>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</si>
  <si>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</si>
  <si>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</si>
  <si>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</si>
  <si>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</si>
  <si>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</si>
  <si>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</si>
  <si>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</si>
  <si>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</si>
  <si>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</si>
  <si>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</si>
  <si>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</si>
  <si>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</si>
  <si>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</si>
  <si>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</si>
  <si>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</si>
  <si>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</si>
  <si>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</si>
  <si>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</si>
  <si>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</si>
  <si>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</si>
  <si>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</si>
  <si>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</si>
  <si>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</si>
  <si>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</si>
  <si>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</si>
  <si>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</si>
  <si>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</si>
  <si>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</si>
  <si>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</si>
  <si>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</si>
  <si>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介護保険事業勘定特別会計</t>
    <phoneticPr fontId="5"/>
  </si>
  <si>
    <t>介護サービス事業勘定特別会計</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</si>
  <si>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</si>
  <si>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</si>
  <si>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</si>
  <si>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</si>
  <si>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</si>
  <si>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</si>
  <si>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</si>
  <si>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</si>
  <si>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</si>
  <si>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</si>
  <si>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</si>
  <si>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</si>
  <si>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</si>
  <si>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</si>
  <si>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</si>
  <si>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</si>
  <si>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</si>
  <si>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</si>
  <si>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</si>
  <si>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</si>
  <si>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</si>
  <si>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</si>
  <si>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</si>
  <si>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</si>
  <si>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</si>
  <si>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</si>
  <si>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</si>
  <si>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</si>
  <si>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</si>
  <si>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</si>
  <si>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</si>
  <si>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</si>
  <si>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</si>
  <si>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</si>
  <si>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</si>
  <si>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</si>
  <si>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</si>
  <si>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</si>
  <si>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</si>
  <si>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</si>
  <si>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</si>
  <si>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</si>
  <si>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</si>
  <si>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</si>
  <si>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</si>
  <si>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</si>
  <si>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</si>
  <si>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</si>
  <si>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</si>
  <si>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</si>
  <si>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</si>
  <si>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</si>
  <si>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</si>
  <si>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</si>
  <si>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</si>
  <si>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</si>
  <si>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</si>
  <si>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</si>
  <si>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</si>
  <si>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</si>
  <si>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</si>
  <si>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</si>
  <si>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</si>
  <si>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介護保険事業勘定特別会計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</si>
  <si>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</si>
  <si>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</si>
  <si>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</si>
  <si>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</si>
  <si>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</si>
  <si>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</si>
  <si>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</si>
  <si>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</si>
  <si>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</si>
  <si>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</si>
  <si>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</si>
  <si>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</si>
  <si>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</si>
  <si>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</si>
  <si>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</si>
  <si>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</si>
  <si>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</si>
  <si>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</si>
  <si>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</si>
  <si>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</si>
  <si>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</si>
  <si>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</si>
  <si>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</si>
  <si>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</si>
  <si>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</si>
  <si>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</si>
  <si>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</si>
  <si>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</si>
  <si>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</si>
  <si>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</si>
  <si>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</si>
  <si>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</si>
  <si>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</si>
  <si>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</si>
  <si>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</si>
  <si>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</si>
  <si>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</si>
  <si>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</si>
  <si>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</si>
  <si>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</si>
  <si>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</si>
  <si>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</si>
  <si>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</si>
  <si>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</si>
  <si>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</si>
  <si>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</si>
  <si>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</si>
  <si>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</si>
  <si>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</si>
  <si>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</si>
  <si>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</si>
  <si>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</si>
  <si>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</si>
  <si>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</si>
  <si>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</si>
  <si>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</si>
  <si>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</si>
  <si>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</si>
  <si>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</si>
  <si>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</si>
  <si>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</si>
  <si>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</si>
  <si>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</si>
  <si>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</si>
  <si>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</si>
  <si>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</si>
  <si>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</si>
  <si>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</si>
  <si>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</si>
  <si>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</si>
  <si>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</si>
  <si>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</si>
  <si>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</si>
  <si>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</si>
  <si>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</si>
  <si>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</si>
  <si>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</si>
  <si>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</si>
  <si>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</si>
  <si>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</si>
  <si>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</si>
  <si>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</si>
  <si>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</si>
  <si>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</si>
  <si>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</si>
  <si>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0.20</t>
  </si>
  <si>
    <t>▲ 26.64</t>
  </si>
  <si>
    <t>▲ 0.76</t>
  </si>
  <si>
    <t>▲ 12.03</t>
  </si>
  <si>
    <t>一般会計</t>
  </si>
  <si>
    <t>国民健康保険直営診療施設勘定特別会計</t>
  </si>
  <si>
    <t>介護保険事業勘定特別会計</t>
  </si>
  <si>
    <t>農業集落排水事業特別会計</t>
  </si>
  <si>
    <t>国民健康保険事業勘定特別会計</t>
  </si>
  <si>
    <t>後期高齢者医療特別会計</t>
  </si>
  <si>
    <t>介護サービス事業勘定特別会計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</si>
  <si>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</si>
  <si>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</si>
  <si>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</si>
  <si>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</si>
  <si>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</si>
  <si>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</si>
  <si>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</si>
  <si>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</si>
  <si>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双葉地方広域市町村圏組合　一般会計</t>
    <rPh sb="0" eb="2">
      <t>フタバ</t>
    </rPh>
    <rPh sb="2" eb="4">
      <t>チホウ</t>
    </rPh>
    <rPh sb="4" eb="6">
      <t>コウイキ</t>
    </rPh>
    <rPh sb="6" eb="9">
      <t>シチョウソン</t>
    </rPh>
    <rPh sb="9" eb="10">
      <t>ケン</t>
    </rPh>
    <rPh sb="10" eb="12">
      <t>クミアイ</t>
    </rPh>
    <rPh sb="13" eb="17">
      <t>イッパンカイケイ</t>
    </rPh>
    <phoneticPr fontId="2"/>
  </si>
  <si>
    <t>双葉地方広域市町村圏組合　下水道事業特別会計</t>
    <rPh sb="0" eb="2">
      <t>フタバ</t>
    </rPh>
    <rPh sb="2" eb="4">
      <t>チホウ</t>
    </rPh>
    <rPh sb="4" eb="6">
      <t>コウイキ</t>
    </rPh>
    <rPh sb="6" eb="9">
      <t>シチョウソン</t>
    </rPh>
    <rPh sb="9" eb="10">
      <t>ケン</t>
    </rPh>
    <rPh sb="10" eb="12">
      <t>クミアイ</t>
    </rPh>
    <rPh sb="13" eb="16">
      <t>ゲスイドウ</t>
    </rPh>
    <rPh sb="16" eb="18">
      <t>ジギョウ</t>
    </rPh>
    <rPh sb="18" eb="22">
      <t>トクベツカイケイ</t>
    </rPh>
    <phoneticPr fontId="2"/>
  </si>
  <si>
    <t>公立小野町地方綜合病院企業団</t>
    <rPh sb="0" eb="2">
      <t>コウリツ</t>
    </rPh>
    <rPh sb="2" eb="5">
      <t>オノマチ</t>
    </rPh>
    <rPh sb="5" eb="7">
      <t>チホウ</t>
    </rPh>
    <rPh sb="7" eb="9">
      <t>ソウゴウ</t>
    </rPh>
    <rPh sb="9" eb="11">
      <t>ビョウイン</t>
    </rPh>
    <rPh sb="11" eb="13">
      <t>キギョウ</t>
    </rPh>
    <rPh sb="13" eb="14">
      <t>ダン</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</si>
  <si>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</si>
  <si>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</si>
  <si>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</si>
  <si>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</si>
  <si>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</si>
  <si>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</si>
  <si>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</si>
  <si>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川内村公共施設建設及び維持管理基金</t>
    <rPh sb="0" eb="2">
      <t>カワウチ</t>
    </rPh>
    <rPh sb="2" eb="3">
      <t>ムラ</t>
    </rPh>
    <rPh sb="3" eb="5">
      <t>コウキョウ</t>
    </rPh>
    <rPh sb="5" eb="7">
      <t>シセツ</t>
    </rPh>
    <rPh sb="7" eb="9">
      <t>ケンセツ</t>
    </rPh>
    <rPh sb="9" eb="10">
      <t>オヨ</t>
    </rPh>
    <rPh sb="11" eb="13">
      <t>イジ</t>
    </rPh>
    <rPh sb="13" eb="15">
      <t>カンリ</t>
    </rPh>
    <rPh sb="15" eb="17">
      <t>キキン</t>
    </rPh>
    <phoneticPr fontId="2"/>
  </si>
  <si>
    <t>川内村地域創造基金</t>
    <rPh sb="0" eb="2">
      <t>カワウチ</t>
    </rPh>
    <rPh sb="2" eb="3">
      <t>ムラ</t>
    </rPh>
    <rPh sb="3" eb="5">
      <t>チイキ</t>
    </rPh>
    <rPh sb="5" eb="7">
      <t>ソウゾウ</t>
    </rPh>
    <rPh sb="7" eb="9">
      <t>キキン</t>
    </rPh>
    <phoneticPr fontId="2"/>
  </si>
  <si>
    <t>川内村復興基金</t>
    <rPh sb="0" eb="2">
      <t>カワウチ</t>
    </rPh>
    <rPh sb="2" eb="3">
      <t>ムラ</t>
    </rPh>
    <rPh sb="3" eb="5">
      <t>フッコウ</t>
    </rPh>
    <rPh sb="5" eb="7">
      <t>キキン</t>
    </rPh>
    <phoneticPr fontId="2"/>
  </si>
  <si>
    <t>過疎地域自立促進対策事業基金</t>
    <rPh sb="0" eb="2">
      <t>カソ</t>
    </rPh>
    <rPh sb="2" eb="4">
      <t>チイキ</t>
    </rPh>
    <rPh sb="4" eb="6">
      <t>ジリツ</t>
    </rPh>
    <rPh sb="6" eb="8">
      <t>ソクシン</t>
    </rPh>
    <rPh sb="8" eb="10">
      <t>タイサク</t>
    </rPh>
    <rPh sb="10" eb="12">
      <t>ジギョウ</t>
    </rPh>
    <rPh sb="12" eb="14">
      <t>キキン</t>
    </rPh>
    <phoneticPr fontId="2"/>
  </si>
  <si>
    <t>川内村地域福祉基金</t>
    <rPh sb="0" eb="2">
      <t>カワウチ</t>
    </rPh>
    <rPh sb="2" eb="3">
      <t>ムラ</t>
    </rPh>
    <rPh sb="3" eb="5">
      <t>チイキ</t>
    </rPh>
    <rPh sb="5" eb="7">
      <t>フクシ</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</si>
  <si>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</si>
  <si>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</si>
  <si>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</si>
  <si>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</si>
  <si>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</si>
  <si>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</si>
  <si>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</si>
  <si>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</si>
  <si>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</si>
  <si>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</si>
  <si>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将来負担比率が発生していないので、該当なし</t>
    <rPh sb="0" eb="2">
      <t>ショウライ</t>
    </rPh>
    <rPh sb="2" eb="6">
      <t>フタンヒリツ</t>
    </rPh>
    <rPh sb="7" eb="9">
      <t>ハッセイ</t>
    </rPh>
    <rPh sb="17" eb="19">
      <t>ガイトウ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</si>
</sst>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6" fillId="0" borderId="31" xfId="8" applyFont="1" applyFill="1" applyBorder="1">
      <alignment vertical="center"/>
    </xf>
    <xf numFmtId="0" fontId="26" fillId="0" borderId="42" xfId="8" applyFont="1" applyFill="1" applyBorder="1">
      <alignmen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3D876D3-2DD7-42A4-BC28-C05B3532FEF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310300</c:v>
                </c:pt>
                <c:pt idx="3">
                  <c:v>317319</c:v>
                </c:pt>
                <c:pt idx="4">
                  <c:v>289738</c:v>
                </c:pt>
              </c:numCache>
            </c:numRef>
          </c:val>
          <c:smooth val="0"/>
          <c:extLst>
            <c:ext xmlns:c16="http://schemas.microsoft.com/office/drawing/2014/chart" uri="{C3380CC4-5D6E-409C-BE32-E72D297353CC}">
              <c16:uniqueId val="{00000000-2591-42E4-925F-3DFA99D045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523764</c:v>
                </c:pt>
                <c:pt idx="1">
                  <c:v>1279481</c:v>
                </c:pt>
                <c:pt idx="2">
                  <c:v>871643</c:v>
                </c:pt>
                <c:pt idx="3">
                  <c:v>948414</c:v>
                </c:pt>
                <c:pt idx="4">
                  <c:v>667142</c:v>
                </c:pt>
              </c:numCache>
            </c:numRef>
          </c:val>
          <c:smooth val="0"/>
          <c:extLst>
            <c:ext xmlns:c16="http://schemas.microsoft.com/office/drawing/2014/chart" uri="{C3380CC4-5D6E-409C-BE32-E72D297353CC}">
              <c16:uniqueId val="{00000001-2591-42E4-925F-3DFA99D045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11.69</c:v>
                </c:pt>
                <c:pt idx="1">
                  <c:v>3.22</c:v>
                </c:pt>
                <c:pt idx="2">
                  <c:v>5.08</c:v>
                </c:pt>
                <c:pt idx="3">
                  <c:v>9.77</c:v>
                </c:pt>
                <c:pt idx="4">
                  <c:v>9.6199999999999992</c:v>
                </c:pt>
              </c:numCache>
            </c:numRef>
          </c:val>
          <c:extLst>
            <c:ext xmlns:c16="http://schemas.microsoft.com/office/drawing/2014/chart" uri="{C3380CC4-5D6E-409C-BE32-E72D297353CC}">
              <c16:uniqueId val="{00000000-17B0-4CF5-8DD2-8CE1013B65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70.260000000000005</c:v>
                </c:pt>
                <c:pt idx="1">
                  <c:v>55.61</c:v>
                </c:pt>
                <c:pt idx="2">
                  <c:v>55.85</c:v>
                </c:pt>
                <c:pt idx="3">
                  <c:v>43.75</c:v>
                </c:pt>
                <c:pt idx="4">
                  <c:v>63.85</c:v>
                </c:pt>
              </c:numCache>
            </c:numRef>
          </c:val>
          <c:extLst>
            <c:ext xmlns:c16="http://schemas.microsoft.com/office/drawing/2014/chart" uri="{C3380CC4-5D6E-409C-BE32-E72D297353CC}">
              <c16:uniqueId val="{00000001-17B0-4CF5-8DD2-8CE1013B65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c:v>
                </c:pt>
                <c:pt idx="1">
                  <c:v>-26.64</c:v>
                </c:pt>
                <c:pt idx="2">
                  <c:v>-0.76</c:v>
                </c:pt>
                <c:pt idx="3">
                  <c:v>-12.03</c:v>
                </c:pt>
                <c:pt idx="4">
                  <c:v>12.64</c:v>
                </c:pt>
              </c:numCache>
            </c:numRef>
          </c:val>
          <c:smooth val="0"/>
          <c:extLst>
            <c:ext xmlns:c16="http://schemas.microsoft.com/office/drawing/2014/chart" uri="{C3380CC4-5D6E-409C-BE32-E72D297353CC}">
              <c16:uniqueId val="{00000002-17B0-4CF5-8DD2-8CE1013B65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2BC-4AA7-9278-3B95BA942E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BC-4AA7-9278-3B95BA942E8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2BC-4AA7-9278-3B95BA942E81}"/>
            </c:ext>
          </c:extLst>
        </c:ser>
        <c:ser>
          <c:idx val="3"/>
          <c:order val="3"/>
          <c:tx>
            <c:strRef>
              <c:f>データシート!$A$30</c:f>
              <c:strCache>
                <c:ptCount val="1"/>
                <c:pt idx="0">
                  <c:v>介護サービス事業勘定特別会計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2BC-4AA7-9278-3B95BA942E8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4-02BC-4AA7-9278-3B95BA942E81}"/>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9.9700000000000006</c:v>
                </c:pt>
                <c:pt idx="2">
                  <c:v>#N/A</c:v>
                </c:pt>
                <c:pt idx="3">
                  <c:v>8.25</c:v>
                </c:pt>
                <c:pt idx="4">
                  <c:v>#N/A</c:v>
                </c:pt>
                <c:pt idx="5">
                  <c:v>5.21</c:v>
                </c:pt>
                <c:pt idx="6">
                  <c:v>#N/A</c:v>
                </c:pt>
                <c:pt idx="7">
                  <c:v>1.45</c:v>
                </c:pt>
                <c:pt idx="8">
                  <c:v>#N/A</c:v>
                </c:pt>
                <c:pt idx="9">
                  <c:v>1.27</c:v>
                </c:pt>
              </c:numCache>
            </c:numRef>
          </c:val>
          <c:extLst>
            <c:ext xmlns:c16="http://schemas.microsoft.com/office/drawing/2014/chart" uri="{C3380CC4-5D6E-409C-BE32-E72D297353CC}">
              <c16:uniqueId val="{00000005-02BC-4AA7-9278-3B95BA942E81}"/>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0.28000000000000003</c:v>
                </c:pt>
                <c:pt idx="2">
                  <c:v>#N/A</c:v>
                </c:pt>
                <c:pt idx="3">
                  <c:v>0.41</c:v>
                </c:pt>
                <c:pt idx="4">
                  <c:v>#N/A</c:v>
                </c:pt>
                <c:pt idx="5">
                  <c:v>0.51</c:v>
                </c:pt>
                <c:pt idx="6">
                  <c:v>#N/A</c:v>
                </c:pt>
                <c:pt idx="7">
                  <c:v>0.83</c:v>
                </c:pt>
                <c:pt idx="8">
                  <c:v>#N/A</c:v>
                </c:pt>
                <c:pt idx="9">
                  <c:v>1.34</c:v>
                </c:pt>
              </c:numCache>
            </c:numRef>
          </c:val>
          <c:extLst>
            <c:ext xmlns:c16="http://schemas.microsoft.com/office/drawing/2014/chart" uri="{C3380CC4-5D6E-409C-BE32-E72D297353CC}">
              <c16:uniqueId val="{00000006-02BC-4AA7-9278-3B95BA942E81}"/>
            </c:ext>
          </c:extLst>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0.28999999999999998</c:v>
                </c:pt>
                <c:pt idx="2">
                  <c:v>#N/A</c:v>
                </c:pt>
                <c:pt idx="3">
                  <c:v>1.41</c:v>
                </c:pt>
                <c:pt idx="4">
                  <c:v>#N/A</c:v>
                </c:pt>
                <c:pt idx="5">
                  <c:v>1.1100000000000001</c:v>
                </c:pt>
                <c:pt idx="6">
                  <c:v>#N/A</c:v>
                </c:pt>
                <c:pt idx="7">
                  <c:v>1.63</c:v>
                </c:pt>
                <c:pt idx="8">
                  <c:v>#N/A</c:v>
                </c:pt>
                <c:pt idx="9">
                  <c:v>1.65</c:v>
                </c:pt>
              </c:numCache>
            </c:numRef>
          </c:val>
          <c:extLst>
            <c:ext xmlns:c16="http://schemas.microsoft.com/office/drawing/2014/chart" uri="{C3380CC4-5D6E-409C-BE32-E72D297353CC}">
              <c16:uniqueId val="{00000007-02BC-4AA7-9278-3B95BA942E81}"/>
            </c:ext>
          </c:extLst>
        </c:ser>
        <c:ser>
          <c:idx val="8"/>
          <c:order val="8"/>
          <c:tx>
            <c:strRef>
              <c:f>データシート!$A$35</c:f>
              <c:strCache>
                <c:ptCount val="1"/>
                <c:pt idx="0">
                  <c:v>国民健康保険直営診療施設勘定特別会計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0.05</c:v>
                </c:pt>
                <c:pt idx="2">
                  <c:v>#N/A</c:v>
                </c:pt>
                <c:pt idx="3">
                  <c:v>0.01</c:v>
                </c:pt>
                <c:pt idx="4">
                  <c:v>#N/A</c:v>
                </c:pt>
                <c:pt idx="5">
                  <c:v>0.09</c:v>
                </c:pt>
                <c:pt idx="6">
                  <c:v>#N/A</c:v>
                </c:pt>
                <c:pt idx="7">
                  <c:v>1.38</c:v>
                </c:pt>
                <c:pt idx="8">
                  <c:v>#N/A</c:v>
                </c:pt>
                <c:pt idx="9">
                  <c:v>1.76</c:v>
                </c:pt>
              </c:numCache>
            </c:numRef>
          </c:val>
          <c:extLst>
            <c:ext xmlns:c16="http://schemas.microsoft.com/office/drawing/2014/chart" uri="{C3380CC4-5D6E-409C-BE32-E72D297353CC}">
              <c16:uniqueId val="{00000008-02BC-4AA7-9278-3B95BA942E8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11.69</c:v>
                </c:pt>
                <c:pt idx="2">
                  <c:v>#N/A</c:v>
                </c:pt>
                <c:pt idx="3">
                  <c:v>3.21</c:v>
                </c:pt>
                <c:pt idx="4">
                  <c:v>#N/A</c:v>
                </c:pt>
                <c:pt idx="5">
                  <c:v>5.08</c:v>
                </c:pt>
                <c:pt idx="6">
                  <c:v>#N/A</c:v>
                </c:pt>
                <c:pt idx="7">
                  <c:v>9.76</c:v>
                </c:pt>
                <c:pt idx="8">
                  <c:v>#N/A</c:v>
                </c:pt>
                <c:pt idx="9">
                  <c:v>9.6199999999999992</c:v>
                </c:pt>
              </c:numCache>
            </c:numRef>
          </c:val>
          <c:extLst>
            <c:ext xmlns:c16="http://schemas.microsoft.com/office/drawing/2014/chart" uri="{C3380CC4-5D6E-409C-BE32-E72D297353CC}">
              <c16:uniqueId val="{00000009-02BC-4AA7-9278-3B95BA942E8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288</c:v>
                </c:pt>
                <c:pt idx="5">
                  <c:v>274</c:v>
                </c:pt>
                <c:pt idx="8">
                  <c:v>252</c:v>
                </c:pt>
                <c:pt idx="11">
                  <c:v>247</c:v>
                </c:pt>
                <c:pt idx="14">
                  <c:v>253</c:v>
                </c:pt>
              </c:numCache>
            </c:numRef>
          </c:val>
          <c:extLst>
            <c:ext xmlns:c16="http://schemas.microsoft.com/office/drawing/2014/chart" uri="{C3380CC4-5D6E-409C-BE32-E72D297353CC}">
              <c16:uniqueId val="{00000000-6D13-41E9-95BF-ACC591D38C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13-41E9-95BF-ACC591D38C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D13-41E9-95BF-ACC591D38C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c:v>
                </c:pt>
                <c:pt idx="3">
                  <c:v>8</c:v>
                </c:pt>
                <c:pt idx="6">
                  <c:v>9</c:v>
                </c:pt>
                <c:pt idx="9">
                  <c:v>9</c:v>
                </c:pt>
                <c:pt idx="12">
                  <c:v>8</c:v>
                </c:pt>
              </c:numCache>
            </c:numRef>
          </c:val>
          <c:extLst>
            <c:ext xmlns:c16="http://schemas.microsoft.com/office/drawing/2014/chart" uri="{C3380CC4-5D6E-409C-BE32-E72D297353CC}">
              <c16:uniqueId val="{00000003-6D13-41E9-95BF-ACC591D38C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63</c:v>
                </c:pt>
                <c:pt idx="3">
                  <c:v>63</c:v>
                </c:pt>
                <c:pt idx="6">
                  <c:v>63</c:v>
                </c:pt>
                <c:pt idx="9">
                  <c:v>63</c:v>
                </c:pt>
                <c:pt idx="12">
                  <c:v>63</c:v>
                </c:pt>
              </c:numCache>
            </c:numRef>
          </c:val>
          <c:extLst>
            <c:ext xmlns:c16="http://schemas.microsoft.com/office/drawing/2014/chart" uri="{C3380CC4-5D6E-409C-BE32-E72D297353CC}">
              <c16:uniqueId val="{00000004-6D13-41E9-95BF-ACC591D38C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13-41E9-95BF-ACC591D38C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13-41E9-95BF-ACC591D38C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308</c:v>
                </c:pt>
                <c:pt idx="3">
                  <c:v>285</c:v>
                </c:pt>
                <c:pt idx="6">
                  <c:v>265</c:v>
                </c:pt>
                <c:pt idx="9">
                  <c:v>279</c:v>
                </c:pt>
                <c:pt idx="12">
                  <c:v>306</c:v>
                </c:pt>
              </c:numCache>
            </c:numRef>
          </c:val>
          <c:extLst>
            <c:ext xmlns:c16="http://schemas.microsoft.com/office/drawing/2014/chart" uri="{C3380CC4-5D6E-409C-BE32-E72D297353CC}">
              <c16:uniqueId val="{00000007-6D13-41E9-95BF-ACC591D38C7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93</c:v>
                </c:pt>
                <c:pt idx="2">
                  <c:v>#N/A</c:v>
                </c:pt>
                <c:pt idx="3">
                  <c:v>#N/A</c:v>
                </c:pt>
                <c:pt idx="4">
                  <c:v>82</c:v>
                </c:pt>
                <c:pt idx="5">
                  <c:v>#N/A</c:v>
                </c:pt>
                <c:pt idx="6">
                  <c:v>#N/A</c:v>
                </c:pt>
                <c:pt idx="7">
                  <c:v>85</c:v>
                </c:pt>
                <c:pt idx="8">
                  <c:v>#N/A</c:v>
                </c:pt>
                <c:pt idx="9">
                  <c:v>#N/A</c:v>
                </c:pt>
                <c:pt idx="10">
                  <c:v>104</c:v>
                </c:pt>
                <c:pt idx="11">
                  <c:v>#N/A</c:v>
                </c:pt>
                <c:pt idx="12">
                  <c:v>#N/A</c:v>
                </c:pt>
                <c:pt idx="13">
                  <c:v>124</c:v>
                </c:pt>
                <c:pt idx="14">
                  <c:v>#N/A</c:v>
                </c:pt>
              </c:numCache>
            </c:numRef>
          </c:val>
          <c:smooth val="0"/>
          <c:extLst>
            <c:ext xmlns:c16="http://schemas.microsoft.com/office/drawing/2014/chart" uri="{C3380CC4-5D6E-409C-BE32-E72D297353CC}">
              <c16:uniqueId val="{00000008-6D13-41E9-95BF-ACC591D38C7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2439</c:v>
                </c:pt>
                <c:pt idx="5">
                  <c:v>2370</c:v>
                </c:pt>
                <c:pt idx="8">
                  <c:v>2250</c:v>
                </c:pt>
                <c:pt idx="11">
                  <c:v>2312</c:v>
                </c:pt>
                <c:pt idx="14">
                  <c:v>2248</c:v>
                </c:pt>
              </c:numCache>
            </c:numRef>
          </c:val>
          <c:extLst>
            <c:ext xmlns:c16="http://schemas.microsoft.com/office/drawing/2014/chart" uri="{C3380CC4-5D6E-409C-BE32-E72D297353CC}">
              <c16:uniqueId val="{00000000-634B-4A6B-933E-8BBB880BF7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34B-4A6B-933E-8BBB880BF7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1854</c:v>
                </c:pt>
                <c:pt idx="5">
                  <c:v>2360</c:v>
                </c:pt>
                <c:pt idx="8">
                  <c:v>2705</c:v>
                </c:pt>
                <c:pt idx="11">
                  <c:v>3247</c:v>
                </c:pt>
                <c:pt idx="14">
                  <c:v>3458</c:v>
                </c:pt>
              </c:numCache>
            </c:numRef>
          </c:val>
          <c:extLst>
            <c:ext xmlns:c16="http://schemas.microsoft.com/office/drawing/2014/chart" uri="{C3380CC4-5D6E-409C-BE32-E72D297353CC}">
              <c16:uniqueId val="{00000002-634B-4A6B-933E-8BBB880BF7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4B-4A6B-933E-8BBB880BF7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4B-4A6B-933E-8BBB880BF7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4B-4A6B-933E-8BBB880BF7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425</c:v>
                </c:pt>
                <c:pt idx="3">
                  <c:v>388</c:v>
                </c:pt>
                <c:pt idx="6">
                  <c:v>379</c:v>
                </c:pt>
                <c:pt idx="9">
                  <c:v>344</c:v>
                </c:pt>
                <c:pt idx="12">
                  <c:v>313</c:v>
                </c:pt>
              </c:numCache>
            </c:numRef>
          </c:val>
          <c:extLst>
            <c:ext xmlns:c16="http://schemas.microsoft.com/office/drawing/2014/chart" uri="{C3380CC4-5D6E-409C-BE32-E72D297353CC}">
              <c16:uniqueId val="{00000006-634B-4A6B-933E-8BBB880BF7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70</c:v>
                </c:pt>
                <c:pt idx="3">
                  <c:v>62</c:v>
                </c:pt>
                <c:pt idx="6">
                  <c:v>54</c:v>
                </c:pt>
                <c:pt idx="9">
                  <c:v>47</c:v>
                </c:pt>
                <c:pt idx="12">
                  <c:v>40</c:v>
                </c:pt>
              </c:numCache>
            </c:numRef>
          </c:val>
          <c:extLst>
            <c:ext xmlns:c16="http://schemas.microsoft.com/office/drawing/2014/chart" uri="{C3380CC4-5D6E-409C-BE32-E72D297353CC}">
              <c16:uniqueId val="{00000007-634B-4A6B-933E-8BBB880BF7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768</c:v>
                </c:pt>
                <c:pt idx="3">
                  <c:v>721</c:v>
                </c:pt>
                <c:pt idx="6">
                  <c:v>672</c:v>
                </c:pt>
                <c:pt idx="9">
                  <c:v>623</c:v>
                </c:pt>
                <c:pt idx="12">
                  <c:v>572</c:v>
                </c:pt>
              </c:numCache>
            </c:numRef>
          </c:val>
          <c:extLst>
            <c:ext xmlns:c16="http://schemas.microsoft.com/office/drawing/2014/chart" uri="{C3380CC4-5D6E-409C-BE32-E72D297353CC}">
              <c16:uniqueId val="{00000008-634B-4A6B-933E-8BBB880BF7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34B-4A6B-933E-8BBB880BF7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2205</c:v>
                </c:pt>
                <c:pt idx="3">
                  <c:v>2158</c:v>
                </c:pt>
                <c:pt idx="6">
                  <c:v>2074</c:v>
                </c:pt>
                <c:pt idx="9">
                  <c:v>2127</c:v>
                </c:pt>
                <c:pt idx="12">
                  <c:v>2035</c:v>
                </c:pt>
              </c:numCache>
            </c:numRef>
          </c:val>
          <c:extLst>
            <c:ext xmlns:c16="http://schemas.microsoft.com/office/drawing/2014/chart" uri="{C3380CC4-5D6E-409C-BE32-E72D297353CC}">
              <c16:uniqueId val="{0000000A-634B-4A6B-933E-8BBB880BF78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34B-4A6B-933E-8BBB880BF78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1044</c:v>
                </c:pt>
                <c:pt idx="1">
                  <c:v>792</c:v>
                </c:pt>
                <c:pt idx="2">
                  <c:v>1111</c:v>
                </c:pt>
              </c:numCache>
            </c:numRef>
          </c:val>
          <c:extLst>
            <c:ext xmlns:c16="http://schemas.microsoft.com/office/drawing/2014/chart" uri="{C3380CC4-5D6E-409C-BE32-E72D297353CC}">
              <c16:uniqueId val="{00000000-F39F-40F8-9689-F77D69C2DC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F39F-40F8-9689-F77D69C2DC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2305</c:v>
                </c:pt>
                <c:pt idx="1">
                  <c:v>3133</c:v>
                </c:pt>
                <c:pt idx="2">
                  <c:v>2795</c:v>
                </c:pt>
              </c:numCache>
            </c:numRef>
          </c:val>
          <c:extLst>
            <c:ext xmlns:c16="http://schemas.microsoft.com/office/drawing/2014/chart" uri="{C3380CC4-5D6E-409C-BE32-E72D297353CC}">
              <c16:uniqueId val="{00000002-F39F-40F8-9689-F77D69C2DC5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{70F07FEB-E40B-4D1D-A053-0A9ED7594DE4}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214-4D03-9511-434ED3D645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{7014BF89-0C98-4980-942A-BCBF776B9B3D}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14-4D03-9511-434ED3D645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{BC6AB1E9-BDCB-4706-919D-B31F9D06CAE5}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14-4D03-9511-434ED3D645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{28F6ABB2-1AFB-4F66-8B45-7C79B83E1E28}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14-4D03-9511-434ED3D645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{2CF427EC-244D-4A37-B656-56CADBD5B73E}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14-4D03-9511-434ED3D6450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{68D05B10-C9F9-43E4-9924-5860776624D3}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214-4D03-9511-434ED3D6450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{BB9A8E3D-857D-422D-BE94-E56CA76D1E29}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214-4D03-9511-434ED3D6450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{0D1623C5-792B-4A85-B610-2DE85408846E}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214-4D03-9511-434ED3D6450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{E51F8CC9-155D-4F14-BDA7-6212D4D15772}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214-4D03-9511-434ED3D645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214-4D03-9511-434ED3D645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{A9275115-6420-43F6-8268-797C660141E1}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214-4D03-9511-434ED3D645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{8545A17D-9782-401D-B10B-F8BBC856E0BC}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14-4D03-9511-434ED3D645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{6C76B1B7-B9BC-482B-904A-CD63BB5F18F6}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14-4D03-9511-434ED3D645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{D7FBA8CC-830E-4533-A8B8-2413D96FE6F6}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14-4D03-9511-434ED3D645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{45C8E377-0317-4C9C-BF9E-2675CB26B1A6}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14-4D03-9511-434ED3D6450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{3B6373FE-45C8-4188-8EDE-8AA483BBEB81}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214-4D03-9511-434ED3D64508}"/>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{3916EBB2-27C1-4FE5-88A6-2A81DCE4CE99}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214-4D03-9511-434ED3D6450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{6EEA9B39-B351-441F-AEFD-B10F88DBB897}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214-4D03-9511-434ED3D6450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{1807D088-DA39-4FF1-985B-81055D9DC284}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214-4D03-9511-434ED3D645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57.9</c:v>
                </c:pt>
              </c:numCache>
            </c:numRef>
          </c:xVal>
          <c:yVal>
            <c:numRef>
              <c:f>公会計指標分析・財政指標組合せ分析表!$BP$55:$DC$55</c:f>
              <c:numCache>
                <c:formatCode>#,##0.0;"▲ "#,##0.0</c:formatCode>
                <c:ptCount val="40"/>
                <c:pt idx="16">
                  <c:v>0</c:v>
                </c:pt>
              </c:numCache>
            </c:numRef>
          </c:yVal>
          <c:smooth val="0"/>
          <c:extLst>
            <c:ext xmlns:c16="http://schemas.microsoft.com/office/drawing/2014/chart" uri="{C3380CC4-5D6E-409C-BE32-E72D297353CC}">
              <c16:uniqueId val="{00000013-6214-4D03-9511-434ED3D64508}"/>
            </c:ext>
          </c:extLst>
        </c:ser>
        <c:dLbls>
          <c:showLegendKey val="0"/>
          <c:showVal val="1"/>
          <c:showCatName val="0"/>
          <c:showSerName val="0"/>
          <c:showPercent val="0"/>
          <c:showBubbleSize val="0"/>
        </c:dLbls>
        <c:axId val="46179840"/>
        <c:axId val="46181760"/>
      </c:scatterChart>
      <c:valAx>
        <c:axId val="46179840"/>
        <c:scaling>
          <c:orientation val="minMax"/>
          <c:max val="69.5"/>
          <c:min val="46.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{7F506554-DABB-4F3E-8F46-323FE6BBC58F}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F8C-45BB-AC7F-FC78B30F14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{0BD3191F-A0FB-4AC5-B8C9-E1CE1EF699BF}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8C-45BB-AC7F-FC78B30F14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{8D164D0C-E700-465D-A3E1-31D3231C745C}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8C-45BB-AC7F-FC78B30F14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{DA4C071E-6A89-4831-BA55-3988A14D21C9}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8C-45BB-AC7F-FC78B30F14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{172BB298-AAA5-4A39-ABF4-9BA129B905DC}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8C-45BB-AC7F-FC78B30F142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{0A00AC53-6E72-4CD9-BEE2-D16F4672BF2E}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F8C-45BB-AC7F-FC78B30F142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{7C2B7DE2-9915-4AF7-B54B-4B85520EB34F}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F8C-45BB-AC7F-FC78B30F142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{73680D8B-5D2D-438F-98C4-7C345BA17463}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F8C-45BB-AC7F-FC78B30F142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{CEDCA579-AF5B-4CFD-8D4C-16A7480E7FEF}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F8C-45BB-AC7F-FC78B30F14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5.8</c:v>
                </c:pt>
                <c:pt idx="16">
                  <c:v>5.4</c:v>
                </c:pt>
                <c:pt idx="24">
                  <c:v>5.6</c:v>
                </c:pt>
                <c:pt idx="32">
                  <c:v>6.7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F8C-45BB-AC7F-FC78B30F14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{7D80567F-1DA4-49CB-B224-9F39A1F62A96}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F8C-45BB-AC7F-FC78B30F14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{5FA7D738-FC9B-492E-91B1-B2F326F102C4}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8C-45BB-AC7F-FC78B30F14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{4ED1C93B-1B28-4403-BE9A-C64309D586FA}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8C-45BB-AC7F-FC78B30F14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{3864FFC5-92DF-4DA6-958D-11F8DFD39CC1}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8C-45BB-AC7F-FC78B30F14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{E5977D00-8A60-4BAB-BD4A-3AA9C1175F3C}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8C-45BB-AC7F-FC78B30F142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{81778980-07D7-460B-B33B-FD9A4056BDD5}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F8C-45BB-AC7F-FC78B30F142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{B99C1607-5EC4-41FE-A4A6-56D2083CD672}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F8C-45BB-AC7F-FC78B30F142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{79706819-CDFC-47D5-8A6D-3AF82B7F4A97}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F8C-45BB-AC7F-FC78B30F142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{0CA4BF20-47E1-457A-AFAD-5C32680275DE}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F8C-45BB-AC7F-FC78B30F14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F8C-45BB-AC7F-FC78B30F142E}"/>
            </c:ext>
          </c:extLst>
        </c:ser>
        <c:dLbls>
          <c:showLegendKey val="0"/>
          <c:showVal val="1"/>
          <c:showCatName val="0"/>
          <c:showSerName val="0"/>
          <c:showPercent val="0"/>
          <c:showBubbleSize val="0"/>
        </c:dLbls>
        <c:axId val="84219776"/>
        <c:axId val="84234240"/>
      </c:scatterChart>
      <c:valAx>
        <c:axId val="84219776"/>
        <c:scaling>
          <c:orientation val="minMax"/>
          <c:max val="8.4"/>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例年どおり、地方債の借入額を元利償還金額を上回らない範囲としていることから、元利償還金は年々減少傾向にあります。起債の発行に関しては、地方財政法の特例が適用される過疎債や辺地債、緊防債を活用することで健全財政に努めていき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一般会計等における地方債の現在高</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地方債の発行に関しては、元利償還金を上回らない地方債の発行に努めており、地方債の現在高は年々減少傾向にあります。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公営企業債等繰入見込額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農業集落排水事業特別会計での地方償還額については、現在のところ起債発行は無く、現在高も年々減少しています。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充当可能基金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財政調整基金等を主体として基金を設置しており、剰余金等を積立し不測の事態に備えます。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年度以降は比率の表示がなく、健全な状態となっています。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福島県川内村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財政調整基金は、前年度、事業の財源不足に充てたため減少したが、本年度に基金への積戻しを実施したため増額となっております。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総体的には少しの変動で微減となっている。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今後予定されている庁舎新設に向けた特定目的基金の積立を検討している。また、復興期間が終了となる令和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年度以降は、補助事業等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の減少も考察されることから、財源不足に対応するため財政調整基金を始めとした各基金の増加を図りたい。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・主な特定目的基金</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①川内村公共施設建設及び維持管理基金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公共施設の建設及び維持管理に要する費用に充てるため設置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②川内村地域創造基金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村への移住者に対する住宅環境整備を目的として設置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③川内村復興基金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東日本大震災において復興事業に要する費用に充てるために設置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④川内村地域福祉基金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地域福祉対策を講じるために設置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⑤過疎地域自立促進対策事業基金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過疎地域自立促進計画に定める自立対策を総合的に推進するために設置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・川内村地域創造基金は、震災以降の村の住宅不足を解消するために平成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年度より新設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・過疎地域自立促進対策事業基金は村民プール運営費に充てるため、毎年度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・庁舎新設にかかる財源確保のため、新たな基金設立を検討予定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・川内村広域的減容化施設影響緩和基金は平成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年度の期限付きで実施</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財政調整基金は、前年度、事業の財源不足に充てたため減少したが、本年度に基金への積戻しを実施したため増額となっております。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復興期間も令和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年度で終了見込みとなるため、補助交付金等の減少が予想される。補助事業が減少することにより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一般財源の持ち出しが必然的に多くなること、また、予定されている庁舎新設における特定財源が無いなどから、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財源不足に対応するため基金の増加を図りたい。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今後、各事業の地方債償還計画を踏まえ、積立を検討している。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D63D881-207C-42CC-BD93-A9150B5511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DA03617-9DB3-4658-A479-315DFAB6B2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5B3EF721-7BA7-4CF4-A61C-1147934608F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98DCE342-5A6D-4201-965B-70B1EA77FE6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FD7C37DB-C248-42D9-9A33-C6D594E180A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D000CF16-D287-4F71-8DA7-2E708C275DC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C3C30202-51C3-4283-A86B-4127C36686A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1947B3AC-A6B6-479F-AE70-B14AC84FF08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C10E56C1-055B-4AD8-8AD2-BB9C78CD692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ABD62545-77C6-424E-A9ED-6E67344FFF9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3627C976-DDED-41C5-89E5-FDDEF0D6426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9F42F2CE-0305-4A43-A569-E1107263EED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B3CC7F52-0759-4DDF-844D-5B8654CEB7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F5B473B-BE0E-458E-8EA2-26994D7498C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143B3240-922E-42FB-9E7B-F81A5F9B03E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EE567C73-54B8-4B3B-A7F3-CE31734FB11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FE466485-9495-4FBC-88B0-2C32228C51F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4CEAD565-EE33-46C9-BDB2-3C9DC54BD5A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
2,613
197.35
5,343,369
4,924,872
167,387
1,739,801
2,035,212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D999EC37-AFD3-4C6C-BC50-57263CE2FB6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77AD4EDE-2D7D-4AFA-8A8F-F2F7056A4EC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7F19CB2B-7774-4751-8A8D-84A9CAD486F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CA7FA663-ADEF-4378-B532-CB3128B8C88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31A56E3-FFEB-4952-BEF1-163AC566C1C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A0A95416-956B-48C8-A820-93AEDCEBC64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AF5685B9-9CEE-4EAB-BBED-ACAC5F2D6CC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760942B8-864A-4F51-994D-690D6E7FCD9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3F97B64B-CC7D-4E29-8CFF-5113E514D15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FBA3F21A-A158-434E-8B5D-D0AE4C9DBDA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D188627B-49F3-467C-BE87-153855E5276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28C35385-ABE0-4963-80AD-EF889DF10F5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F5B69F10-B36A-4A2F-9115-AF566CA823F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556FAA99-AFBB-4DB0-9E34-E083BE6378B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7F0699CE-91B6-406B-A1F8-44FE4B734F5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95933BBA-A605-4986-AF24-2D300D50A04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E3A86C9E-5DC6-4104-857D-AF98CA0F313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FACB43D7-4A6D-48A8-90A1-FC30D937B94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a:extLst>
            <a:ext uri="{FF2B5EF4-FFF2-40B4-BE49-F238E27FC236}">
              <a16:creationId xmlns:a16="http://schemas.microsoft.com/office/drawing/2014/main" id="{CE7AED18-72DC-4944-BFC5-D6AB04B10649}"/>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607D809A-0AEA-4A51-A576-4CFF65CBF8A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a:extLst>
            <a:ext uri="{FF2B5EF4-FFF2-40B4-BE49-F238E27FC236}">
              <a16:creationId xmlns:a16="http://schemas.microsoft.com/office/drawing/2014/main" id="{11FACC91-D354-49CB-838C-0F3E997C755B}"/>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D4574E01-4E51-4162-B261-706268AB87D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55B199C1-F497-48BF-91AB-B7FA58C016D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C22FA8CA-B85A-43CB-A00E-DF7EDDE3E336}"/>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D3146638-57BA-4D28-898D-8F7A1EE1182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29E74A52-720B-423D-BFEC-3B51C3D5A2D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CE13996E-3E5A-4CD0-90E8-148AD51B7D4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38064EE0-4ABA-4CEA-A379-7B98976A402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F187A298-4BB6-481E-A589-C303464BB72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7C7A9D71-FF5C-4BD1-B55F-EC7A2B876B6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E299C4C4-266E-4BB6-8FEA-1A392396125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FF5F9C1E-E265-4D55-8F1C-CCDD7D18D10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1A9D5FBB-0D9D-42D2-AF5F-C4D87186544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4E1B5D0-6DBC-471C-A15A-72B2B088836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有形固定資産減価償却率は類似団体と比較すると低くなっていますが、</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償却率の高いものと低いものが混在しており、個数も少ないことから、除却や更新等による変動によっては、率の変動も大きくなると見込まれます。</a:t>
          </a: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CA166AFE-CB5C-4D56-8C8A-62F9CCBE68A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475BFF36-7049-4841-AF32-3BB7453D05F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6CF32EF0-F7B1-4BAB-8F7E-33EA92A79D4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a:extLst>
            <a:ext uri="{FF2B5EF4-FFF2-40B4-BE49-F238E27FC236}">
              <a16:creationId xmlns:a16="http://schemas.microsoft.com/office/drawing/2014/main" id="{B4162F89-A5D3-49CE-9371-C05FAA83036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a:extLst>
            <a:ext uri="{FF2B5EF4-FFF2-40B4-BE49-F238E27FC236}">
              <a16:creationId xmlns:a16="http://schemas.microsoft.com/office/drawing/2014/main" id="{43E0AF09-8643-479A-88CF-BA123EADBAB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a:extLst>
            <a:ext uri="{FF2B5EF4-FFF2-40B4-BE49-F238E27FC236}">
              <a16:creationId xmlns:a16="http://schemas.microsoft.com/office/drawing/2014/main" id="{0C2F2B76-13B5-41AA-8BF0-41B90B74B5D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a:extLst>
            <a:ext uri="{FF2B5EF4-FFF2-40B4-BE49-F238E27FC236}">
              <a16:creationId xmlns:a16="http://schemas.microsoft.com/office/drawing/2014/main" id="{370F3B04-B938-4A0A-A922-F794B7C0AE3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a:extLst>
            <a:ext uri="{FF2B5EF4-FFF2-40B4-BE49-F238E27FC236}">
              <a16:creationId xmlns:a16="http://schemas.microsoft.com/office/drawing/2014/main" id="{FB5D0C0F-9FE6-4A72-8551-88C637498DD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a:extLst>
            <a:ext uri="{FF2B5EF4-FFF2-40B4-BE49-F238E27FC236}">
              <a16:creationId xmlns:a16="http://schemas.microsoft.com/office/drawing/2014/main" id="{5BC99153-E56F-41AC-A965-6EE049EC9502}"/>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a:extLst>
            <a:ext uri="{FF2B5EF4-FFF2-40B4-BE49-F238E27FC236}">
              <a16:creationId xmlns:a16="http://schemas.microsoft.com/office/drawing/2014/main" id="{0DEEEA5B-B3FE-402F-81B7-85046BF185A8}"/>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a:extLst>
            <a:ext uri="{FF2B5EF4-FFF2-40B4-BE49-F238E27FC236}">
              <a16:creationId xmlns:a16="http://schemas.microsoft.com/office/drawing/2014/main" id="{FA459DC1-520B-49FD-B3B8-2DB93D063D6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a:extLst>
            <a:ext uri="{FF2B5EF4-FFF2-40B4-BE49-F238E27FC236}">
              <a16:creationId xmlns:a16="http://schemas.microsoft.com/office/drawing/2014/main" id="{99AE1280-9592-4559-A388-D2128183C2A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a:extLst>
            <a:ext uri="{FF2B5EF4-FFF2-40B4-BE49-F238E27FC236}">
              <a16:creationId xmlns:a16="http://schemas.microsoft.com/office/drawing/2014/main" id="{8E27D266-CFCF-479C-A741-C702979B8EC8}"/>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9147B862-5F72-4F13-BFC7-D26CFABE991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E264245C-9605-4FB2-AE3B-AA302E011C5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BACB7069-C2AD-4533-AA10-3324BCC6957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0" name="直線コネクタ 69">
          <a:extLst>
            <a:ext uri="{FF2B5EF4-FFF2-40B4-BE49-F238E27FC236}">
              <a16:creationId xmlns:a16="http://schemas.microsoft.com/office/drawing/2014/main" id="{D0146241-C779-409A-81C2-DB76067895D5}"/>
            </a:ext>
          </a:extLst>
        </xdr:cNvPr>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1" name="有形固定資産減価償却率最小値テキスト">
          <a:extLst>
            <a:ext uri="{FF2B5EF4-FFF2-40B4-BE49-F238E27FC236}">
              <a16:creationId xmlns:a16="http://schemas.microsoft.com/office/drawing/2014/main" id="{475F28E5-B6E1-4522-969F-B7F2C68A51E0}"/>
            </a:ext>
          </a:extLst>
        </xdr:cNvPr>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2" name="直線コネクタ 71">
          <a:extLst>
            <a:ext uri="{FF2B5EF4-FFF2-40B4-BE49-F238E27FC236}">
              <a16:creationId xmlns:a16="http://schemas.microsoft.com/office/drawing/2014/main" id="{76C6B707-D554-4935-AD01-F157CED3BFDC}"/>
            </a:ext>
          </a:extLst>
        </xdr:cNvPr>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3" name="有形固定資産減価償却率最大値テキスト">
          <a:extLst>
            <a:ext uri="{FF2B5EF4-FFF2-40B4-BE49-F238E27FC236}">
              <a16:creationId xmlns:a16="http://schemas.microsoft.com/office/drawing/2014/main" id="{FB166A4C-1C9D-4647-BD49-778E83AA7DF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4" name="直線コネクタ 73">
          <a:extLst>
            <a:ext uri="{FF2B5EF4-FFF2-40B4-BE49-F238E27FC236}">
              <a16:creationId xmlns:a16="http://schemas.microsoft.com/office/drawing/2014/main" id="{E881382A-8476-4F23-B977-559139981E0F}"/>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75" name="有形固定資産減価償却率平均値テキスト">
          <a:extLst>
            <a:ext uri="{FF2B5EF4-FFF2-40B4-BE49-F238E27FC236}">
              <a16:creationId xmlns:a16="http://schemas.microsoft.com/office/drawing/2014/main" id="{45C5326E-E838-467C-93F0-05280AE07B10}"/>
            </a:ext>
          </a:extLst>
        </xdr:cNvPr>
        <xdr:cNvSpPr txBox="1"/>
      </xdr:nvSpPr>
      <xdr:spPr>
        <a:xfrm>
          <a:off x="4813300" y="6006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6" name="フローチャート: 判断 75">
          <a:extLst>
            <a:ext uri="{FF2B5EF4-FFF2-40B4-BE49-F238E27FC236}">
              <a16:creationId xmlns:a16="http://schemas.microsoft.com/office/drawing/2014/main" id="{1BA5B426-0815-4396-959D-437BAAB26150}"/>
            </a:ext>
          </a:extLst>
        </xdr:cNvPr>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7" name="フローチャート: 判断 76">
          <a:extLst>
            <a:ext uri="{FF2B5EF4-FFF2-40B4-BE49-F238E27FC236}">
              <a16:creationId xmlns:a16="http://schemas.microsoft.com/office/drawing/2014/main" id="{F514D21A-6C3C-469D-83AF-DA9C3E1E5851}"/>
            </a:ext>
          </a:extLst>
        </xdr:cNvPr>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8" name="フローチャート: 判断 77">
          <a:extLst>
            <a:ext uri="{FF2B5EF4-FFF2-40B4-BE49-F238E27FC236}">
              <a16:creationId xmlns:a16="http://schemas.microsoft.com/office/drawing/2014/main" id="{5AEA6B3E-3DE8-4CD8-8024-DF32E1282FB7}"/>
            </a:ext>
          </a:extLst>
        </xdr:cNvPr>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103928</xdr:rowOff>
    </xdr:from>
    <xdr:to>
      <xdr:col>11</xdr:col>
      <xdr:colOff>187325</xdr:colOff>
      <xdr:row>32</xdr:row>
      <xdr:rowOff>34078</xdr:rowOff>
    </xdr:to>
    <xdr:sp macro="" textlink="">
      <xdr:nvSpPr>
        <xdr:cNvPr id="79" name="フローチャート: 判断 78">
          <a:extLst>
            <a:ext uri="{FF2B5EF4-FFF2-40B4-BE49-F238E27FC236}">
              <a16:creationId xmlns:a16="http://schemas.microsoft.com/office/drawing/2014/main" id="{C84C463A-C80A-4E85-BBCF-38F5A3DB3F6E}"/>
            </a:ext>
          </a:extLst>
        </xdr:cNvPr>
        <xdr:cNvSpPr/>
      </xdr:nvSpPr>
      <xdr:spPr>
        <a:xfrm>
          <a:off x="2476500" y="61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259A653-2481-447C-BCEC-09A7114EE98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D70B70A-6A48-49A6-A32B-2A041248CB1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BC58D84-FF21-4DC9-994B-797714C5C0E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97E4E117-4CD9-4394-B804-EE1FF3DE070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BA919FB4-EAC7-4717-98B4-A5E32C8755C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31</xdr:row>
      <xdr:rowOff>100330</xdr:rowOff>
    </xdr:from>
    <xdr:to>
      <xdr:col>15</xdr:col>
      <xdr:colOff>187325</xdr:colOff>
      <xdr:row>32</xdr:row>
      <xdr:rowOff>30480</xdr:rowOff>
    </xdr:to>
    <xdr:sp macro="" textlink="">
      <xdr:nvSpPr>
        <xdr:cNvPr id="85" name="楕円 84">
          <a:extLst>
            <a:ext uri="{FF2B5EF4-FFF2-40B4-BE49-F238E27FC236}">
              <a16:creationId xmlns:a16="http://schemas.microsoft.com/office/drawing/2014/main" id="{490F24E8-D067-4457-A2E7-0AE50B04578E}"/>
            </a:ext>
          </a:extLst>
        </xdr:cNvPr>
        <xdr:cNvSpPr/>
      </xdr:nvSpPr>
      <xdr:spPr>
        <a:xfrm>
          <a:off x="3238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78122</xdr:rowOff>
    </xdr:from>
    <xdr:ext cx="405111" cy="259045"/>
    <xdr:sp macro="" textlink="">
      <xdr:nvSpPr>
        <xdr:cNvPr id="86" name="n_1aveValue有形固定資産減価償却率">
          <a:extLst>
            <a:ext uri="{FF2B5EF4-FFF2-40B4-BE49-F238E27FC236}">
              <a16:creationId xmlns:a16="http://schemas.microsoft.com/office/drawing/2014/main" id="{D8639F6D-6C10-4547-832D-495EC91FB20A}"/>
            </a:ext>
          </a:extLst>
        </xdr:cNvPr>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87" name="n_2aveValue有形固定資産減価償却率">
          <a:extLst>
            <a:ext uri="{FF2B5EF4-FFF2-40B4-BE49-F238E27FC236}">
              <a16:creationId xmlns:a16="http://schemas.microsoft.com/office/drawing/2014/main" id="{78AF6775-1F5D-4C72-B24E-A9D4034F4354}"/>
            </a:ext>
          </a:extLst>
        </xdr:cNvPr>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50605</xdr:rowOff>
    </xdr:from>
    <xdr:ext cx="405111" cy="259045"/>
    <xdr:sp macro="" textlink="">
      <xdr:nvSpPr>
        <xdr:cNvPr id="88" name="n_3aveValue有形固定資産減価償却率">
          <a:extLst>
            <a:ext uri="{FF2B5EF4-FFF2-40B4-BE49-F238E27FC236}">
              <a16:creationId xmlns:a16="http://schemas.microsoft.com/office/drawing/2014/main" id="{CB1E9422-7159-46BE-BE02-CBDB46B0E707}"/>
            </a:ext>
          </a:extLst>
        </xdr:cNvPr>
        <xdr:cNvSpPr txBox="1"/>
      </xdr:nvSpPr>
      <xdr:spPr>
        <a:xfrm>
          <a:off x="2324744" y="596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21607</xdr:rowOff>
    </xdr:from>
    <xdr:ext cx="405111" cy="259045"/>
    <xdr:sp macro="" textlink="">
      <xdr:nvSpPr>
        <xdr:cNvPr id="89" name="n_2mainValue有形固定資産減価償却率">
          <a:extLst>
            <a:ext uri="{FF2B5EF4-FFF2-40B4-BE49-F238E27FC236}">
              <a16:creationId xmlns:a16="http://schemas.microsoft.com/office/drawing/2014/main" id="{34FFF033-720E-47E9-9A1E-C2CCAC920D77}"/>
            </a:ext>
          </a:extLst>
        </xdr:cNvPr>
        <xdr:cNvSpPr txBox="1"/>
      </xdr:nvSpPr>
      <xdr:spPr>
        <a:xfrm>
          <a:off x="30867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F1BD3502-9C51-4448-A68E-B7BFB127E1C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FD5057D7-D4B4-4ED9-8631-D2DA7764FED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2" name="正方形/長方形 91">
          <a:extLst>
            <a:ext uri="{FF2B5EF4-FFF2-40B4-BE49-F238E27FC236}">
              <a16:creationId xmlns:a16="http://schemas.microsoft.com/office/drawing/2014/main" id="{E64A04D1-2398-4E62-906E-09F151AB1DD8}"/>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A8074BD5-500C-44E1-92C4-B9B71496967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11606BDA-DA9E-4CF4-B793-3BE604970BB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65CC23B9-3049-4003-BDBB-5C111B5C9DF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1045CDAB-9CF8-46BD-890F-C036BE47920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42A76CA3-88EC-41FB-BD3F-B4449C3E617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17573EBE-C52D-4BCC-BDF0-28B2B737ACF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27069440-8E18-4866-B07A-1703E49CDDD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1288D5E5-D1A7-4B70-AA58-F0CA5696089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5216B5AA-16A2-4157-A935-7EEB70417BC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214F4E38-1106-47EA-9AA7-08ADA0F4FC7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該当なし</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87079E51-9458-4F42-84F1-482EB382DC2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D17DABC6-7F3A-40A9-B2B6-60CA06BAE0E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C027A281-B3E3-40B7-B11E-14D7CFE8233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3CF61E44-89CE-4DAB-AA9A-14160B7CD216}"/>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0BA3BB03-EB84-48B7-AA52-242BFBC6AF8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a:extLst>
            <a:ext uri="{FF2B5EF4-FFF2-40B4-BE49-F238E27FC236}">
              <a16:creationId xmlns:a16="http://schemas.microsoft.com/office/drawing/2014/main" id="{AC7DA4CF-9536-481E-A690-E8EAC8557AD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ECF774E5-0120-4AF3-A359-063F8B94633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a:extLst>
            <a:ext uri="{FF2B5EF4-FFF2-40B4-BE49-F238E27FC236}">
              <a16:creationId xmlns:a16="http://schemas.microsoft.com/office/drawing/2014/main" id="{991C5519-AF6F-41CF-9306-5DD7CB42A2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9D5620C3-8D83-42D4-97EA-27D37161E98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a:extLst>
            <a:ext uri="{FF2B5EF4-FFF2-40B4-BE49-F238E27FC236}">
              <a16:creationId xmlns:a16="http://schemas.microsoft.com/office/drawing/2014/main" id="{75EAFE39-17C3-45CE-81E2-A1366346977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B3B0B486-3632-452A-BCB2-2F0E4EDB0ED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a:extLst>
            <a:ext uri="{FF2B5EF4-FFF2-40B4-BE49-F238E27FC236}">
              <a16:creationId xmlns:a16="http://schemas.microsoft.com/office/drawing/2014/main" id="{23655ECA-F176-4295-B65E-19C0BEBFAB0B}"/>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BB5A9A1C-D5D3-4806-8B24-FA8F0430094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8D9BF735-0780-4C28-B2FD-8B2CF50FF048}"/>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12001932-0109-49EB-ADC9-5DDAF4D5F7B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87C0888C-FB18-4667-9427-2DFC79A90E95}"/>
            </a:ext>
          </a:extLst>
        </xdr:cNvPr>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a:extLst>
            <a:ext uri="{FF2B5EF4-FFF2-40B4-BE49-F238E27FC236}">
              <a16:creationId xmlns:a16="http://schemas.microsoft.com/office/drawing/2014/main" id="{69BBECCA-28E9-47DC-AB4B-26826098B437}"/>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7250BDA8-BC0D-4AF8-A371-FDE89B508C0E}"/>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1" name="債務償還比率最大値テキスト">
          <a:extLst>
            <a:ext uri="{FF2B5EF4-FFF2-40B4-BE49-F238E27FC236}">
              <a16:creationId xmlns:a16="http://schemas.microsoft.com/office/drawing/2014/main" id="{CDE5AD08-D0D8-4946-8107-281B75AC7846}"/>
            </a:ext>
          </a:extLst>
        </xdr:cNvPr>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22" name="直線コネクタ 121">
          <a:extLst>
            <a:ext uri="{FF2B5EF4-FFF2-40B4-BE49-F238E27FC236}">
              <a16:creationId xmlns:a16="http://schemas.microsoft.com/office/drawing/2014/main" id="{FD182592-BE01-488B-98F7-E60DE87BCBFE}"/>
            </a:ext>
          </a:extLst>
        </xdr:cNvPr>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123" name="債務償還比率平均値テキスト">
          <a:extLst>
            <a:ext uri="{FF2B5EF4-FFF2-40B4-BE49-F238E27FC236}">
              <a16:creationId xmlns:a16="http://schemas.microsoft.com/office/drawing/2014/main" id="{533174B7-72DB-46D3-8238-267F0A5EDFEF}"/>
            </a:ext>
          </a:extLst>
        </xdr:cNvPr>
        <xdr:cNvSpPr txBox="1"/>
      </xdr:nvSpPr>
      <xdr:spPr>
        <a:xfrm>
          <a:off x="14846300" y="606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24" name="フローチャート: 判断 123">
          <a:extLst>
            <a:ext uri="{FF2B5EF4-FFF2-40B4-BE49-F238E27FC236}">
              <a16:creationId xmlns:a16="http://schemas.microsoft.com/office/drawing/2014/main" id="{1339374B-1043-4557-ADC4-6A2E4BB7AEDA}"/>
            </a:ext>
          </a:extLst>
        </xdr:cNvPr>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25" name="フローチャート: 判断 124">
          <a:extLst>
            <a:ext uri="{FF2B5EF4-FFF2-40B4-BE49-F238E27FC236}">
              <a16:creationId xmlns:a16="http://schemas.microsoft.com/office/drawing/2014/main" id="{1F609CE5-35FB-444B-874F-38DD1ACF34FD}"/>
            </a:ext>
          </a:extLst>
        </xdr:cNvPr>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F10FF6A7-2F40-40E0-A0A6-50C9C190E8F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F44F7569-291D-488B-A4F4-BB8541EC7B0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956952E4-A49C-41E2-A122-62633465743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2C09F15C-8848-4172-AEB9-99A2CCBCB02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FA1FCDE1-BA02-42A7-A9D3-E9A034EA6E0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64759</xdr:rowOff>
    </xdr:from>
    <xdr:ext cx="469744" cy="259045"/>
    <xdr:sp macro="" textlink="">
      <xdr:nvSpPr>
        <xdr:cNvPr id="131" name="n_1aveValue債務償還比率">
          <a:extLst>
            <a:ext uri="{FF2B5EF4-FFF2-40B4-BE49-F238E27FC236}">
              <a16:creationId xmlns:a16="http://schemas.microsoft.com/office/drawing/2014/main" id="{8EA5AB17-E395-43DB-8E25-056A39F791AE}"/>
            </a:ext>
          </a:extLst>
        </xdr:cNvPr>
        <xdr:cNvSpPr txBox="1"/>
      </xdr:nvSpPr>
      <xdr:spPr>
        <a:xfrm>
          <a:off x="138367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id="{FFFB4BF7-D7BD-47AF-BC6F-B5705C29C55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id="{5C681292-0A12-4B45-A420-E8152C9C1C3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id="{2980ECD2-A476-41B9-B1F8-E8BF2E04A07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id="{890D30F9-E3A4-48AC-BCC3-389C744819C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id="{3D38F35B-A8ED-4EA2-BDF6-4212F3EB4A5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id="{D76A62F6-4B70-4BA1-ADBB-DC18BC53069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96020A1-F8F0-4E77-AEAF-55002D1CCE7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F6B8EC4-8ABB-45FB-B095-35B6DCB11CB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0EFF314-EA8F-4018-BDF3-5CFC61B75AB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8C698A7-CF5A-4FDD-AF0B-C5842CECA19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5D7BCBD-7F53-4BD2-9B1D-E93EA1E5DED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D9ECE6-9A27-4060-87B3-65C5A372F61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B37C340-D3F4-4EAF-8330-6BCF673F570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14AC01C-B54E-4B88-88F9-1476127793F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67A139A-36A4-408F-B5C1-97D43431D2F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D855BBF-A2A5-413A-AF81-79AAB523750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
2,613
197.35
5,343,369
4,924,872
167,387
1,739,801
2,035,212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43EA639-B001-4C88-A788-BF725EBE23E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AF061CC-610A-4255-AB1E-A9CD730B292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805FD75-BA9B-44BA-999F-4AB0F4639EB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CCABFE7-4E5A-41BF-B804-F34D56D4414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7DC4BAC-E2D9-4253-BA59-A3203C8ADB8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A2BA77B-36CA-47AB-9890-5BFC87B4400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F2AA78E-AAAC-4F7A-A2B0-81EE6AC2BCC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C4BD819-48FC-44D3-8FED-BB312317F9D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665062F-9B4B-45E5-9CFA-42A7EF7522C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E6785EF-5071-4FED-8D78-1CAE6479B8B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EA00D69-DCFD-4C3B-8976-BEE88D4245D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002EF50-67A6-4DBC-AD93-E0FA5C6E195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3ABDE2F-942A-4E35-85DD-BC8E9F0463D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F35A7EE-02B0-40F5-B376-F44C5EF0BDE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C280CED-A680-4D64-83FE-901A990CA73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2CB4826-7910-4E10-B9D5-BEFE3ADDDBD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8767164-5068-4F37-B540-B9584AE8173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75F6AFA-6C43-4B38-B419-05561E6DDCB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9663EDE-1375-4FC9-B385-0AD9540BAE5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2BCB694-3E08-4E88-9061-1982AD24792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986B88B-C076-450C-A23C-7FE9656781F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47DEE1B-9001-46B7-93D1-B5698597EC5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901BA03-04FC-4A81-A654-1EC45646DF8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1E6CD19-A406-4283-AAF6-B86DD31DD1C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9891EF7-4158-4056-B621-3E71959EA54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56F61D8-2400-461A-8A65-970173A72A6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CFED803-196C-496D-9661-A5B01BEB29C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EF0D15A-E59B-4457-8936-5BF78C7D28A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E87FB77-7970-4769-BB6B-FCA6E36C0FE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F8778BC-5086-447A-9E51-A76C9F343BB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E5AA480E-0855-4713-BE2F-A6B9A5CA4C1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90963C5D-6ABE-47EB-835B-3F6425F3F4C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AE36B8DA-5CB3-4FE1-9C69-0A15D257FC13}"/>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FA44E7CF-B3F2-4460-9C2F-3B93BB705A6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6ACE456D-7AD3-4CBA-B756-A66BEE02A63C}"/>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5B81A01E-7CC1-4152-B25C-37AE49E68B9E}"/>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3CF23ED4-21B0-4477-8C77-1EE842DA1056}"/>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DF6DCA6D-1440-42CE-9286-0817B0DC988B}"/>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C1F0B907-3759-4D44-9DEB-A58A6F8369F4}"/>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297EE28-C10F-4617-BE77-FF20DCF5DA5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EF136EBE-E2A7-4FF5-9397-FEDC2A52762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1E0E6DB5-F24B-4052-934D-C2D0AAE414A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10387A70-BA8D-43C7-AEA5-29341562C40E}"/>
            </a:ext>
          </a:extLst>
        </xdr:cNvPr>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050F449D-CD8F-4E36-9ED6-F6943D6809A0}"/>
            </a:ext>
          </a:extLst>
        </xdr:cNvPr>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914FC6E4-C372-499B-9149-7D5EC2E76921}"/>
            </a:ext>
          </a:extLst>
        </xdr:cNvPr>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0FAB95C9-C841-4F1E-A5EA-E7C7D4038195}"/>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64509C8E-5232-4D6D-BB88-5312D69FE4E9}"/>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a:extLst>
            <a:ext uri="{FF2B5EF4-FFF2-40B4-BE49-F238E27FC236}">
              <a16:creationId xmlns:a16="http://schemas.microsoft.com/office/drawing/2014/main" id="{127727F4-D5E7-451B-8921-6B108EF14FBA}"/>
            </a:ext>
          </a:extLst>
        </xdr:cNvPr>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921C7DB1-3932-40C5-9F64-F2B40E0F8969}"/>
            </a:ext>
          </a:extLst>
        </xdr:cNvPr>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54B13A81-5D2A-4B59-932C-7CCD3DA467D5}"/>
            </a:ext>
          </a:extLst>
        </xdr:cNvPr>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3317E17E-7F88-4A75-93C9-E1B70399A214}"/>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75692</xdr:rowOff>
    </xdr:from>
    <xdr:to>
      <xdr:col>10</xdr:col>
      <xdr:colOff>165100</xdr:colOff>
      <xdr:row>40</xdr:row>
      <xdr:rowOff>5842</xdr:rowOff>
    </xdr:to>
    <xdr:sp macro="" textlink="">
      <xdr:nvSpPr>
        <xdr:cNvPr id="63" name="フローチャート: 判断 62">
          <a:extLst>
            <a:ext uri="{FF2B5EF4-FFF2-40B4-BE49-F238E27FC236}">
              <a16:creationId xmlns:a16="http://schemas.microsoft.com/office/drawing/2014/main" id="{84B7D7B8-B500-4A0F-B060-41B1B3CBE43A}"/>
            </a:ext>
          </a:extLst>
        </xdr:cNvPr>
        <xdr:cNvSpPr/>
      </xdr:nvSpPr>
      <xdr:spPr>
        <a:xfrm>
          <a:off x="1968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44123A01-6D8F-4593-B6ED-6D61DD0A04D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8BA056F3-1C79-436C-A05E-7EC0CC4FA2A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0320EEC-23F2-4ED3-BA65-148407DC723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F56B123-EDDE-433C-A6BE-36BB96CDDE7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4F22915-0457-4949-A2DE-ABEFF30D8CA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254</xdr:rowOff>
    </xdr:from>
    <xdr:to>
      <xdr:col>15</xdr:col>
      <xdr:colOff>101600</xdr:colOff>
      <xdr:row>39</xdr:row>
      <xdr:rowOff>101854</xdr:rowOff>
    </xdr:to>
    <xdr:sp macro="" textlink="">
      <xdr:nvSpPr>
        <xdr:cNvPr id="69" name="楕円 68">
          <a:extLst>
            <a:ext uri="{FF2B5EF4-FFF2-40B4-BE49-F238E27FC236}">
              <a16:creationId xmlns:a16="http://schemas.microsoft.com/office/drawing/2014/main" id="{CF25A761-9A68-47C5-9E90-4BD94D69ADA1}"/>
            </a:ext>
          </a:extLst>
        </xdr:cNvPr>
        <xdr:cNvSpPr/>
      </xdr:nvSpPr>
      <xdr:spPr>
        <a:xfrm>
          <a:off x="2857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93235</xdr:rowOff>
    </xdr:from>
    <xdr:ext cx="405111" cy="259045"/>
    <xdr:sp macro="" textlink="">
      <xdr:nvSpPr>
        <xdr:cNvPr id="70" name="n_1aveValue【道路】&#10;有形固定資産減価償却率">
          <a:extLst>
            <a:ext uri="{FF2B5EF4-FFF2-40B4-BE49-F238E27FC236}">
              <a16:creationId xmlns:a16="http://schemas.microsoft.com/office/drawing/2014/main" id="{7D9E6807-F80A-4853-87B2-8DA8177AF427}"/>
            </a:ext>
          </a:extLst>
        </xdr:cNvPr>
        <xdr:cNvSpPr txBox="1"/>
      </xdr:nvSpPr>
      <xdr:spPr>
        <a:xfrm>
          <a:off x="35820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1" name="n_2aveValue【道路】&#10;有形固定資産減価償却率">
          <a:extLst>
            <a:ext uri="{FF2B5EF4-FFF2-40B4-BE49-F238E27FC236}">
              <a16:creationId xmlns:a16="http://schemas.microsoft.com/office/drawing/2014/main" id="{EC1A3265-D823-4543-A420-EE46E419D07B}"/>
            </a:ext>
          </a:extLst>
        </xdr:cNvPr>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22369</xdr:rowOff>
    </xdr:from>
    <xdr:ext cx="405111" cy="259045"/>
    <xdr:sp macro="" textlink="">
      <xdr:nvSpPr>
        <xdr:cNvPr id="72" name="n_3aveValue【道路】&#10;有形固定資産減価償却率">
          <a:extLst>
            <a:ext uri="{FF2B5EF4-FFF2-40B4-BE49-F238E27FC236}">
              <a16:creationId xmlns:a16="http://schemas.microsoft.com/office/drawing/2014/main" id="{9D6DAADC-3C7A-4819-AEEB-8D2117A6DECD}"/>
            </a:ext>
          </a:extLst>
        </xdr:cNvPr>
        <xdr:cNvSpPr txBox="1"/>
      </xdr:nvSpPr>
      <xdr:spPr>
        <a:xfrm>
          <a:off x="1816744" y="653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92981</xdr:rowOff>
    </xdr:from>
    <xdr:ext cx="405111" cy="259045"/>
    <xdr:sp macro="" textlink="">
      <xdr:nvSpPr>
        <xdr:cNvPr id="73" name="n_2mainValue【道路】&#10;有形固定資産減価償却率">
          <a:extLst>
            <a:ext uri="{FF2B5EF4-FFF2-40B4-BE49-F238E27FC236}">
              <a16:creationId xmlns:a16="http://schemas.microsoft.com/office/drawing/2014/main" id="{E89E381F-C001-4482-912D-8FFFDE200920}"/>
            </a:ext>
          </a:extLst>
        </xdr:cNvPr>
        <xdr:cNvSpPr txBox="1"/>
      </xdr:nvSpPr>
      <xdr:spPr>
        <a:xfrm>
          <a:off x="2705744" y="677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id="{91D83D0E-79CF-4257-8767-0068DCDD986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id="{A52B7F27-175E-4B37-B801-1917E782FD6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id="{ADE6A2DA-5FE8-4DD8-8DA4-3AB64D70581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id="{4AAC6034-6427-454A-BF13-715A54547F2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id="{2B8B809E-2C82-43C8-BA03-32D91B0C07F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id="{55079BF4-3CCF-49EB-9B1C-0C8CC0BC5EE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id="{13710444-ED97-4B45-8EE6-F6A1619B212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id="{D949B028-01BC-46FE-9251-A715B87B310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a16="http://schemas.microsoft.com/office/drawing/2014/main" id="{219F59EF-639C-484D-91BA-57BC57E4712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id="{F1069187-89E1-48C8-BA4B-39C4D447A4F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a:extLst>
            <a:ext uri="{FF2B5EF4-FFF2-40B4-BE49-F238E27FC236}">
              <a16:creationId xmlns:a16="http://schemas.microsoft.com/office/drawing/2014/main" id="{B7FA8DCE-65A0-4454-9B5A-5B8E8994F42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a:extLst>
            <a:ext uri="{FF2B5EF4-FFF2-40B4-BE49-F238E27FC236}">
              <a16:creationId xmlns:a16="http://schemas.microsoft.com/office/drawing/2014/main" id="{B3FAA0D2-289E-4E6C-8655-8AAAF7057EB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a:extLst>
            <a:ext uri="{FF2B5EF4-FFF2-40B4-BE49-F238E27FC236}">
              <a16:creationId xmlns:a16="http://schemas.microsoft.com/office/drawing/2014/main" id="{FBB4E681-170E-4A65-AB34-66DD338E60E6}"/>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7" name="テキスト ボックス 86">
          <a:extLst>
            <a:ext uri="{FF2B5EF4-FFF2-40B4-BE49-F238E27FC236}">
              <a16:creationId xmlns:a16="http://schemas.microsoft.com/office/drawing/2014/main" id="{1312CABE-F3C9-41A8-86AF-B135AE08A29E}"/>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a:extLst>
            <a:ext uri="{FF2B5EF4-FFF2-40B4-BE49-F238E27FC236}">
              <a16:creationId xmlns:a16="http://schemas.microsoft.com/office/drawing/2014/main" id="{2AAEF3EB-48EB-43BF-B2E4-A70175F4B37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89" name="テキスト ボックス 88">
          <a:extLst>
            <a:ext uri="{FF2B5EF4-FFF2-40B4-BE49-F238E27FC236}">
              <a16:creationId xmlns:a16="http://schemas.microsoft.com/office/drawing/2014/main" id="{CF22C648-7650-4597-8BCA-1BA6CB5BCE75}"/>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a:extLst>
            <a:ext uri="{FF2B5EF4-FFF2-40B4-BE49-F238E27FC236}">
              <a16:creationId xmlns:a16="http://schemas.microsoft.com/office/drawing/2014/main" id="{56041E5F-2C60-43D9-AF65-209C28E972B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1" name="テキスト ボックス 90">
          <a:extLst>
            <a:ext uri="{FF2B5EF4-FFF2-40B4-BE49-F238E27FC236}">
              <a16:creationId xmlns:a16="http://schemas.microsoft.com/office/drawing/2014/main" id="{8434EF35-0C85-41F0-9614-138E1976A446}"/>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a:extLst>
            <a:ext uri="{FF2B5EF4-FFF2-40B4-BE49-F238E27FC236}">
              <a16:creationId xmlns:a16="http://schemas.microsoft.com/office/drawing/2014/main" id="{CD9258A2-8894-416E-90E6-5F48CC72324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3" name="テキスト ボックス 92">
          <a:extLst>
            <a:ext uri="{FF2B5EF4-FFF2-40B4-BE49-F238E27FC236}">
              <a16:creationId xmlns:a16="http://schemas.microsoft.com/office/drawing/2014/main" id="{2E39C9EB-7273-4FAE-9B32-64C8FFA421F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a:extLst>
            <a:ext uri="{FF2B5EF4-FFF2-40B4-BE49-F238E27FC236}">
              <a16:creationId xmlns:a16="http://schemas.microsoft.com/office/drawing/2014/main" id="{7D990793-0B46-4CDF-B761-CB50C8962E7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95" name="直線コネクタ 94">
          <a:extLst>
            <a:ext uri="{FF2B5EF4-FFF2-40B4-BE49-F238E27FC236}">
              <a16:creationId xmlns:a16="http://schemas.microsoft.com/office/drawing/2014/main" id="{E00A718F-8BDC-44E4-AB82-75383851036B}"/>
            </a:ext>
          </a:extLst>
        </xdr:cNvPr>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96" name="【道路】&#10;一人当たり延長最小値テキスト">
          <a:extLst>
            <a:ext uri="{FF2B5EF4-FFF2-40B4-BE49-F238E27FC236}">
              <a16:creationId xmlns:a16="http://schemas.microsoft.com/office/drawing/2014/main" id="{A096593E-A16E-451C-AA5A-3826F4222707}"/>
            </a:ext>
          </a:extLst>
        </xdr:cNvPr>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97" name="直線コネクタ 96">
          <a:extLst>
            <a:ext uri="{FF2B5EF4-FFF2-40B4-BE49-F238E27FC236}">
              <a16:creationId xmlns:a16="http://schemas.microsoft.com/office/drawing/2014/main" id="{B91B5A0A-917F-41AB-A9E9-E40A625CFC9F}"/>
            </a:ext>
          </a:extLst>
        </xdr:cNvPr>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98" name="【道路】&#10;一人当たり延長最大値テキスト">
          <a:extLst>
            <a:ext uri="{FF2B5EF4-FFF2-40B4-BE49-F238E27FC236}">
              <a16:creationId xmlns:a16="http://schemas.microsoft.com/office/drawing/2014/main" id="{CE7DF33D-FF53-4AA6-B59A-D7A40BB7F241}"/>
            </a:ext>
          </a:extLst>
        </xdr:cNvPr>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99" name="直線コネクタ 98">
          <a:extLst>
            <a:ext uri="{FF2B5EF4-FFF2-40B4-BE49-F238E27FC236}">
              <a16:creationId xmlns:a16="http://schemas.microsoft.com/office/drawing/2014/main" id="{764A9908-4960-465D-9ACA-4D1F4DC1B8AE}"/>
            </a:ext>
          </a:extLst>
        </xdr:cNvPr>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0" name="【道路】&#10;一人当たり延長平均値テキスト">
          <a:extLst>
            <a:ext uri="{FF2B5EF4-FFF2-40B4-BE49-F238E27FC236}">
              <a16:creationId xmlns:a16="http://schemas.microsoft.com/office/drawing/2014/main" id="{254C2BBA-0BC9-4F39-ADC5-D62ACFBC6330}"/>
            </a:ext>
          </a:extLst>
        </xdr:cNvPr>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1" name="フローチャート: 判断 100">
          <a:extLst>
            <a:ext uri="{FF2B5EF4-FFF2-40B4-BE49-F238E27FC236}">
              <a16:creationId xmlns:a16="http://schemas.microsoft.com/office/drawing/2014/main" id="{07F3109C-81E0-46BD-A450-CD883A5E9C03}"/>
            </a:ext>
          </a:extLst>
        </xdr:cNvPr>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2" name="フローチャート: 判断 101">
          <a:extLst>
            <a:ext uri="{FF2B5EF4-FFF2-40B4-BE49-F238E27FC236}">
              <a16:creationId xmlns:a16="http://schemas.microsoft.com/office/drawing/2014/main" id="{E75E63E3-76E8-4998-8284-ED6F62133857}"/>
            </a:ext>
          </a:extLst>
        </xdr:cNvPr>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3" name="フローチャート: 判断 102">
          <a:extLst>
            <a:ext uri="{FF2B5EF4-FFF2-40B4-BE49-F238E27FC236}">
              <a16:creationId xmlns:a16="http://schemas.microsoft.com/office/drawing/2014/main" id="{73139F6A-C859-45D9-BD07-88A4D4015341}"/>
            </a:ext>
          </a:extLst>
        </xdr:cNvPr>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76129</xdr:rowOff>
    </xdr:from>
    <xdr:to>
      <xdr:col>41</xdr:col>
      <xdr:colOff>101600</xdr:colOff>
      <xdr:row>41</xdr:row>
      <xdr:rowOff>6279</xdr:rowOff>
    </xdr:to>
    <xdr:sp macro="" textlink="">
      <xdr:nvSpPr>
        <xdr:cNvPr id="104" name="フローチャート: 判断 103">
          <a:extLst>
            <a:ext uri="{FF2B5EF4-FFF2-40B4-BE49-F238E27FC236}">
              <a16:creationId xmlns:a16="http://schemas.microsoft.com/office/drawing/2014/main" id="{FBC40363-D973-4933-9FFB-FEBC19CC15CB}"/>
            </a:ext>
          </a:extLst>
        </xdr:cNvPr>
        <xdr:cNvSpPr/>
      </xdr:nvSpPr>
      <xdr:spPr>
        <a:xfrm>
          <a:off x="7810500" y="693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C1CBA8DC-8E11-462B-9E4A-5C62B62BF6B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3A233CFC-25C2-4FEF-A048-45CC75F7069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8C9AA2E-AAE5-42EE-8DDA-43056AAF6B6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1844C202-F3FD-4DB8-9988-681007FED81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E542F422-1BDD-4CF7-B5D1-6F313211AFD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125993</xdr:rowOff>
    </xdr:from>
    <xdr:to>
      <xdr:col>46</xdr:col>
      <xdr:colOff>38100</xdr:colOff>
      <xdr:row>41</xdr:row>
      <xdr:rowOff>56143</xdr:rowOff>
    </xdr:to>
    <xdr:sp macro="" textlink="">
      <xdr:nvSpPr>
        <xdr:cNvPr id="110" name="楕円 109">
          <a:extLst>
            <a:ext uri="{FF2B5EF4-FFF2-40B4-BE49-F238E27FC236}">
              <a16:creationId xmlns:a16="http://schemas.microsoft.com/office/drawing/2014/main" id="{CF2EF816-D158-4E84-9CF8-249B4F74982A}"/>
            </a:ext>
          </a:extLst>
        </xdr:cNvPr>
        <xdr:cNvSpPr/>
      </xdr:nvSpPr>
      <xdr:spPr>
        <a:xfrm>
          <a:off x="8699500" y="698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74019</xdr:rowOff>
    </xdr:from>
    <xdr:ext cx="534377" cy="259045"/>
    <xdr:sp macro="" textlink="">
      <xdr:nvSpPr>
        <xdr:cNvPr id="111" name="n_1aveValue【道路】&#10;一人当たり延長">
          <a:extLst>
            <a:ext uri="{FF2B5EF4-FFF2-40B4-BE49-F238E27FC236}">
              <a16:creationId xmlns:a16="http://schemas.microsoft.com/office/drawing/2014/main" id="{B4C94C46-D59C-47CA-8998-778C36926299}"/>
            </a:ext>
          </a:extLst>
        </xdr:cNvPr>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12" name="n_2aveValue【道路】&#10;一人当たり延長">
          <a:extLst>
            <a:ext uri="{FF2B5EF4-FFF2-40B4-BE49-F238E27FC236}">
              <a16:creationId xmlns:a16="http://schemas.microsoft.com/office/drawing/2014/main" id="{5C2EA245-C78B-42BB-A32E-D5411754DCC5}"/>
            </a:ext>
          </a:extLst>
        </xdr:cNvPr>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22806</xdr:rowOff>
    </xdr:from>
    <xdr:ext cx="534377" cy="259045"/>
    <xdr:sp macro="" textlink="">
      <xdr:nvSpPr>
        <xdr:cNvPr id="113" name="n_3aveValue【道路】&#10;一人当たり延長">
          <a:extLst>
            <a:ext uri="{FF2B5EF4-FFF2-40B4-BE49-F238E27FC236}">
              <a16:creationId xmlns:a16="http://schemas.microsoft.com/office/drawing/2014/main" id="{F935FF03-6641-4F91-9586-4D8E13468588}"/>
            </a:ext>
          </a:extLst>
        </xdr:cNvPr>
        <xdr:cNvSpPr txBox="1"/>
      </xdr:nvSpPr>
      <xdr:spPr>
        <a:xfrm>
          <a:off x="7594111" y="67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47270</xdr:rowOff>
    </xdr:from>
    <xdr:ext cx="534377" cy="259045"/>
    <xdr:sp macro="" textlink="">
      <xdr:nvSpPr>
        <xdr:cNvPr id="114" name="n_2mainValue【道路】&#10;一人当たり延長">
          <a:extLst>
            <a:ext uri="{FF2B5EF4-FFF2-40B4-BE49-F238E27FC236}">
              <a16:creationId xmlns:a16="http://schemas.microsoft.com/office/drawing/2014/main" id="{77274670-5D6A-4D62-96FA-A197BEBD5309}"/>
            </a:ext>
          </a:extLst>
        </xdr:cNvPr>
        <xdr:cNvSpPr txBox="1"/>
      </xdr:nvSpPr>
      <xdr:spPr>
        <a:xfrm>
          <a:off x="8483111" y="707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a:extLst>
            <a:ext uri="{FF2B5EF4-FFF2-40B4-BE49-F238E27FC236}">
              <a16:creationId xmlns:a16="http://schemas.microsoft.com/office/drawing/2014/main" id="{5EE0A40A-B0EB-4D8C-B78C-84D49B1ADE4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a:extLst>
            <a:ext uri="{FF2B5EF4-FFF2-40B4-BE49-F238E27FC236}">
              <a16:creationId xmlns:a16="http://schemas.microsoft.com/office/drawing/2014/main" id="{55D2C684-62E0-4BB3-AF95-A1A7E96F2D9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a:extLst>
            <a:ext uri="{FF2B5EF4-FFF2-40B4-BE49-F238E27FC236}">
              <a16:creationId xmlns:a16="http://schemas.microsoft.com/office/drawing/2014/main" id="{7AB1D9EE-D907-4080-A963-AC9C172F809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a:extLst>
            <a:ext uri="{FF2B5EF4-FFF2-40B4-BE49-F238E27FC236}">
              <a16:creationId xmlns:a16="http://schemas.microsoft.com/office/drawing/2014/main" id="{599D0C09-E312-402D-916D-6605FF27725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a:extLst>
            <a:ext uri="{FF2B5EF4-FFF2-40B4-BE49-F238E27FC236}">
              <a16:creationId xmlns:a16="http://schemas.microsoft.com/office/drawing/2014/main" id="{08E96DB3-DF07-4EB6-9ACB-A900E2801B2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a:extLst>
            <a:ext uri="{FF2B5EF4-FFF2-40B4-BE49-F238E27FC236}">
              <a16:creationId xmlns:a16="http://schemas.microsoft.com/office/drawing/2014/main" id="{D69ABC9A-F1C8-4E92-9073-49B9EF345A8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a:extLst>
            <a:ext uri="{FF2B5EF4-FFF2-40B4-BE49-F238E27FC236}">
              <a16:creationId xmlns:a16="http://schemas.microsoft.com/office/drawing/2014/main" id="{2FDECFEB-9A3A-4F19-9F4A-64D6A5AAA67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a:extLst>
            <a:ext uri="{FF2B5EF4-FFF2-40B4-BE49-F238E27FC236}">
              <a16:creationId xmlns:a16="http://schemas.microsoft.com/office/drawing/2014/main" id="{63DE5E26-6EA5-477E-A703-8188172BAA4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a:extLst>
            <a:ext uri="{FF2B5EF4-FFF2-40B4-BE49-F238E27FC236}">
              <a16:creationId xmlns:a16="http://schemas.microsoft.com/office/drawing/2014/main" id="{B89ED007-43B9-4D08-827A-A672A0B4BB9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a:extLst>
            <a:ext uri="{FF2B5EF4-FFF2-40B4-BE49-F238E27FC236}">
              <a16:creationId xmlns:a16="http://schemas.microsoft.com/office/drawing/2014/main" id="{C76493FD-EC46-4E84-B3CF-2928120D3C2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a:extLst>
            <a:ext uri="{FF2B5EF4-FFF2-40B4-BE49-F238E27FC236}">
              <a16:creationId xmlns:a16="http://schemas.microsoft.com/office/drawing/2014/main" id="{CEB7F886-33CF-4914-B847-5D984F72D7D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a:extLst>
            <a:ext uri="{FF2B5EF4-FFF2-40B4-BE49-F238E27FC236}">
              <a16:creationId xmlns:a16="http://schemas.microsoft.com/office/drawing/2014/main" id="{FA1EDF34-6EA0-45B5-9B80-859B75ABCB21}"/>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a:extLst>
            <a:ext uri="{FF2B5EF4-FFF2-40B4-BE49-F238E27FC236}">
              <a16:creationId xmlns:a16="http://schemas.microsoft.com/office/drawing/2014/main" id="{7021AF9F-4641-46D3-AFFB-0516697271B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a:extLst>
            <a:ext uri="{FF2B5EF4-FFF2-40B4-BE49-F238E27FC236}">
              <a16:creationId xmlns:a16="http://schemas.microsoft.com/office/drawing/2014/main" id="{DF79393D-FBF8-494D-AF8E-A51793A82CC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a:extLst>
            <a:ext uri="{FF2B5EF4-FFF2-40B4-BE49-F238E27FC236}">
              <a16:creationId xmlns:a16="http://schemas.microsoft.com/office/drawing/2014/main" id="{0F3EEDED-7450-4752-869A-3553E017634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a:extLst>
            <a:ext uri="{FF2B5EF4-FFF2-40B4-BE49-F238E27FC236}">
              <a16:creationId xmlns:a16="http://schemas.microsoft.com/office/drawing/2014/main" id="{3DEF1911-7440-4268-999F-F12848EEC44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a:extLst>
            <a:ext uri="{FF2B5EF4-FFF2-40B4-BE49-F238E27FC236}">
              <a16:creationId xmlns:a16="http://schemas.microsoft.com/office/drawing/2014/main" id="{72A6B4F4-3E9C-4C50-B46C-69D9990621C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a:extLst>
            <a:ext uri="{FF2B5EF4-FFF2-40B4-BE49-F238E27FC236}">
              <a16:creationId xmlns:a16="http://schemas.microsoft.com/office/drawing/2014/main" id="{F00D1A88-C471-420B-89EF-2B197129909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a:extLst>
            <a:ext uri="{FF2B5EF4-FFF2-40B4-BE49-F238E27FC236}">
              <a16:creationId xmlns:a16="http://schemas.microsoft.com/office/drawing/2014/main" id="{E4C1992C-0296-456C-80BB-51D4BB85DF2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a:extLst>
            <a:ext uri="{FF2B5EF4-FFF2-40B4-BE49-F238E27FC236}">
              <a16:creationId xmlns:a16="http://schemas.microsoft.com/office/drawing/2014/main" id="{09398D90-D867-409F-8526-87A1CD93CF3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a:extLst>
            <a:ext uri="{FF2B5EF4-FFF2-40B4-BE49-F238E27FC236}">
              <a16:creationId xmlns:a16="http://schemas.microsoft.com/office/drawing/2014/main" id="{100736C0-903A-4063-AE20-F8026739D61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a:extLst>
            <a:ext uri="{FF2B5EF4-FFF2-40B4-BE49-F238E27FC236}">
              <a16:creationId xmlns:a16="http://schemas.microsoft.com/office/drawing/2014/main" id="{F9E2BDA3-D190-4A6A-829A-31BD539DC949}"/>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a:extLst>
            <a:ext uri="{FF2B5EF4-FFF2-40B4-BE49-F238E27FC236}">
              <a16:creationId xmlns:a16="http://schemas.microsoft.com/office/drawing/2014/main" id="{C92E990F-7469-4DE2-A84C-C800E21EB3A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a:extLst>
            <a:ext uri="{FF2B5EF4-FFF2-40B4-BE49-F238E27FC236}">
              <a16:creationId xmlns:a16="http://schemas.microsoft.com/office/drawing/2014/main" id="{AC6F141C-A89D-4165-A55F-FC43658CF40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a:extLst>
            <a:ext uri="{FF2B5EF4-FFF2-40B4-BE49-F238E27FC236}">
              <a16:creationId xmlns:a16="http://schemas.microsoft.com/office/drawing/2014/main" id="{634436E1-8DD5-46FE-9CD0-A9A2EA5505E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40" name="直線コネクタ 139">
          <a:extLst>
            <a:ext uri="{FF2B5EF4-FFF2-40B4-BE49-F238E27FC236}">
              <a16:creationId xmlns:a16="http://schemas.microsoft.com/office/drawing/2014/main" id="{FE9A6929-B409-46A1-8137-AE5D5B089BFA}"/>
            </a:ext>
          </a:extLst>
        </xdr:cNvPr>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41" name="【橋りょう・トンネル】&#10;有形固定資産減価償却率最小値テキスト">
          <a:extLst>
            <a:ext uri="{FF2B5EF4-FFF2-40B4-BE49-F238E27FC236}">
              <a16:creationId xmlns:a16="http://schemas.microsoft.com/office/drawing/2014/main" id="{8D0CB329-9DB5-4CB5-8C3B-5B82A97B4A32}"/>
            </a:ext>
          </a:extLst>
        </xdr:cNvPr>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42" name="直線コネクタ 141">
          <a:extLst>
            <a:ext uri="{FF2B5EF4-FFF2-40B4-BE49-F238E27FC236}">
              <a16:creationId xmlns:a16="http://schemas.microsoft.com/office/drawing/2014/main" id="{6EDE13DD-BF69-4CC5-B12E-C03F1A7EEBCC}"/>
            </a:ext>
          </a:extLst>
        </xdr:cNvPr>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43" name="【橋りょう・トンネル】&#10;有形固定資産減価償却率最大値テキスト">
          <a:extLst>
            <a:ext uri="{FF2B5EF4-FFF2-40B4-BE49-F238E27FC236}">
              <a16:creationId xmlns:a16="http://schemas.microsoft.com/office/drawing/2014/main" id="{6ABF5781-85AA-4188-9AFF-7C7593BF3E01}"/>
            </a:ext>
          </a:extLst>
        </xdr:cNvPr>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44" name="直線コネクタ 143">
          <a:extLst>
            <a:ext uri="{FF2B5EF4-FFF2-40B4-BE49-F238E27FC236}">
              <a16:creationId xmlns:a16="http://schemas.microsoft.com/office/drawing/2014/main" id="{FC5D8CFF-E655-494C-863A-9F485C3184BF}"/>
            </a:ext>
          </a:extLst>
        </xdr:cNvPr>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45" name="【橋りょう・トンネル】&#10;有形固定資産減価償却率平均値テキスト">
          <a:extLst>
            <a:ext uri="{FF2B5EF4-FFF2-40B4-BE49-F238E27FC236}">
              <a16:creationId xmlns:a16="http://schemas.microsoft.com/office/drawing/2014/main" id="{B92A8107-A218-42B0-9C30-8D0377F2A83A}"/>
            </a:ext>
          </a:extLst>
        </xdr:cNvPr>
        <xdr:cNvSpPr txBox="1"/>
      </xdr:nvSpPr>
      <xdr:spPr>
        <a:xfrm>
          <a:off x="4673600" y="1007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46" name="フローチャート: 判断 145">
          <a:extLst>
            <a:ext uri="{FF2B5EF4-FFF2-40B4-BE49-F238E27FC236}">
              <a16:creationId xmlns:a16="http://schemas.microsoft.com/office/drawing/2014/main" id="{99F3E3CD-67A6-4F33-9C40-2530CF0D89FC}"/>
            </a:ext>
          </a:extLst>
        </xdr:cNvPr>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47" name="フローチャート: 判断 146">
          <a:extLst>
            <a:ext uri="{FF2B5EF4-FFF2-40B4-BE49-F238E27FC236}">
              <a16:creationId xmlns:a16="http://schemas.microsoft.com/office/drawing/2014/main" id="{EE0CFEED-4D53-4F14-B07B-50720F48A366}"/>
            </a:ext>
          </a:extLst>
        </xdr:cNvPr>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48" name="フローチャート: 判断 147">
          <a:extLst>
            <a:ext uri="{FF2B5EF4-FFF2-40B4-BE49-F238E27FC236}">
              <a16:creationId xmlns:a16="http://schemas.microsoft.com/office/drawing/2014/main" id="{EE7CD042-D1E6-43C5-8889-6033EC05E520}"/>
            </a:ext>
          </a:extLst>
        </xdr:cNvPr>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49" name="フローチャート: 判断 148">
          <a:extLst>
            <a:ext uri="{FF2B5EF4-FFF2-40B4-BE49-F238E27FC236}">
              <a16:creationId xmlns:a16="http://schemas.microsoft.com/office/drawing/2014/main" id="{7252E8D5-4790-4658-963F-5E3082EB8345}"/>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F9ABD25D-5697-4EC8-B9EC-A0DB8637105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D450DC98-5D5A-4FC2-94B1-CC79FBDFC76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DB633A7D-B4C2-42DA-88C8-EFD9123B71E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33A63EC0-86F3-4311-9EC3-A80E95A8129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65A69509-08C5-4D63-B730-83037B7D19D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7983</xdr:rowOff>
    </xdr:from>
    <xdr:to>
      <xdr:col>15</xdr:col>
      <xdr:colOff>101600</xdr:colOff>
      <xdr:row>58</xdr:row>
      <xdr:rowOff>109583</xdr:rowOff>
    </xdr:to>
    <xdr:sp macro="" textlink="">
      <xdr:nvSpPr>
        <xdr:cNvPr id="155" name="楕円 154">
          <a:extLst>
            <a:ext uri="{FF2B5EF4-FFF2-40B4-BE49-F238E27FC236}">
              <a16:creationId xmlns:a16="http://schemas.microsoft.com/office/drawing/2014/main" id="{209150A2-CC18-4638-AB26-B90185DC7B9F}"/>
            </a:ext>
          </a:extLst>
        </xdr:cNvPr>
        <xdr:cNvSpPr/>
      </xdr:nvSpPr>
      <xdr:spPr>
        <a:xfrm>
          <a:off x="2857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106515</xdr:rowOff>
    </xdr:from>
    <xdr:ext cx="405111" cy="259045"/>
    <xdr:sp macro="" textlink="">
      <xdr:nvSpPr>
        <xdr:cNvPr id="156" name="n_1aveValue【橋りょう・トンネル】&#10;有形固定資産減価償却率">
          <a:extLst>
            <a:ext uri="{FF2B5EF4-FFF2-40B4-BE49-F238E27FC236}">
              <a16:creationId xmlns:a16="http://schemas.microsoft.com/office/drawing/2014/main" id="{7E41D3BB-BE42-42A5-9677-E722475D6B95}"/>
            </a:ext>
          </a:extLst>
        </xdr:cNvPr>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53357</xdr:rowOff>
    </xdr:from>
    <xdr:ext cx="405111" cy="259045"/>
    <xdr:sp macro="" textlink="">
      <xdr:nvSpPr>
        <xdr:cNvPr id="157" name="n_2aveValue【橋りょう・トンネル】&#10;有形固定資産減価償却率">
          <a:extLst>
            <a:ext uri="{FF2B5EF4-FFF2-40B4-BE49-F238E27FC236}">
              <a16:creationId xmlns:a16="http://schemas.microsoft.com/office/drawing/2014/main" id="{04998D6B-ECDD-43FE-83AA-7053F369FF94}"/>
            </a:ext>
          </a:extLst>
        </xdr:cNvPr>
        <xdr:cNvSpPr txBox="1"/>
      </xdr:nvSpPr>
      <xdr:spPr>
        <a:xfrm>
          <a:off x="2705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58" name="n_3aveValue【橋りょう・トンネル】&#10;有形固定資産減価償却率">
          <a:extLst>
            <a:ext uri="{FF2B5EF4-FFF2-40B4-BE49-F238E27FC236}">
              <a16:creationId xmlns:a16="http://schemas.microsoft.com/office/drawing/2014/main" id="{BFE61311-25C5-4DC0-8216-FEC541585AB3}"/>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126110</xdr:rowOff>
    </xdr:from>
    <xdr:ext cx="405111" cy="259045"/>
    <xdr:sp macro="" textlink="">
      <xdr:nvSpPr>
        <xdr:cNvPr id="159" name="n_2mainValue【橋りょう・トンネル】&#10;有形固定資産減価償却率">
          <a:extLst>
            <a:ext uri="{FF2B5EF4-FFF2-40B4-BE49-F238E27FC236}">
              <a16:creationId xmlns:a16="http://schemas.microsoft.com/office/drawing/2014/main" id="{652AD81D-AB8E-4F83-877F-2CCC39519880}"/>
            </a:ext>
          </a:extLst>
        </xdr:cNvPr>
        <xdr:cNvSpPr txBox="1"/>
      </xdr:nvSpPr>
      <xdr:spPr>
        <a:xfrm>
          <a:off x="27057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a:extLst>
            <a:ext uri="{FF2B5EF4-FFF2-40B4-BE49-F238E27FC236}">
              <a16:creationId xmlns:a16="http://schemas.microsoft.com/office/drawing/2014/main" id="{78CA1FAF-71AF-4295-99DA-1519C570BF6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a:extLst>
            <a:ext uri="{FF2B5EF4-FFF2-40B4-BE49-F238E27FC236}">
              <a16:creationId xmlns:a16="http://schemas.microsoft.com/office/drawing/2014/main" id="{006587BE-3063-41C7-A975-9C58C8C9BE3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a:extLst>
            <a:ext uri="{FF2B5EF4-FFF2-40B4-BE49-F238E27FC236}">
              <a16:creationId xmlns:a16="http://schemas.microsoft.com/office/drawing/2014/main" id="{0E28916C-8C4B-4C04-AC89-6F2302D9998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a:extLst>
            <a:ext uri="{FF2B5EF4-FFF2-40B4-BE49-F238E27FC236}">
              <a16:creationId xmlns:a16="http://schemas.microsoft.com/office/drawing/2014/main" id="{E3898519-4DAE-44AE-B76C-D1040408FEF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a:extLst>
            <a:ext uri="{FF2B5EF4-FFF2-40B4-BE49-F238E27FC236}">
              <a16:creationId xmlns:a16="http://schemas.microsoft.com/office/drawing/2014/main" id="{DCA5B255-4257-4CE7-BE86-A970430757C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a:extLst>
            <a:ext uri="{FF2B5EF4-FFF2-40B4-BE49-F238E27FC236}">
              <a16:creationId xmlns:a16="http://schemas.microsoft.com/office/drawing/2014/main" id="{DB5ACEF7-8D41-45EA-8AD7-4320E2DC008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a:extLst>
            <a:ext uri="{FF2B5EF4-FFF2-40B4-BE49-F238E27FC236}">
              <a16:creationId xmlns:a16="http://schemas.microsoft.com/office/drawing/2014/main" id="{C589ADAA-AC00-42BC-9F84-BA7D1DF53D6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a:extLst>
            <a:ext uri="{FF2B5EF4-FFF2-40B4-BE49-F238E27FC236}">
              <a16:creationId xmlns:a16="http://schemas.microsoft.com/office/drawing/2014/main" id="{71A528EE-0439-4B33-9309-EE1975A9976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a:extLst>
            <a:ext uri="{FF2B5EF4-FFF2-40B4-BE49-F238E27FC236}">
              <a16:creationId xmlns:a16="http://schemas.microsoft.com/office/drawing/2014/main" id="{3CC33E82-376F-4F4F-9070-01D97782738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a:extLst>
            <a:ext uri="{FF2B5EF4-FFF2-40B4-BE49-F238E27FC236}">
              <a16:creationId xmlns:a16="http://schemas.microsoft.com/office/drawing/2014/main" id="{9E10FCA5-A9CC-4AAE-ACB6-1FE92F3EFB8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0" name="直線コネクタ 169">
          <a:extLst>
            <a:ext uri="{FF2B5EF4-FFF2-40B4-BE49-F238E27FC236}">
              <a16:creationId xmlns:a16="http://schemas.microsoft.com/office/drawing/2014/main" id="{AEC0653E-800C-43C3-B71C-6CA9E214458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1" name="テキスト ボックス 170">
          <a:extLst>
            <a:ext uri="{FF2B5EF4-FFF2-40B4-BE49-F238E27FC236}">
              <a16:creationId xmlns:a16="http://schemas.microsoft.com/office/drawing/2014/main" id="{195E32D2-0D22-42A7-BC47-1B39378145A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2" name="直線コネクタ 171">
          <a:extLst>
            <a:ext uri="{FF2B5EF4-FFF2-40B4-BE49-F238E27FC236}">
              <a16:creationId xmlns:a16="http://schemas.microsoft.com/office/drawing/2014/main" id="{B721642B-C3A9-4DA6-BF87-6E89B8AE0E6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3" name="テキスト ボックス 172">
          <a:extLst>
            <a:ext uri="{FF2B5EF4-FFF2-40B4-BE49-F238E27FC236}">
              <a16:creationId xmlns:a16="http://schemas.microsoft.com/office/drawing/2014/main" id="{F945D5CE-3A9E-42BF-8210-088F3FF63DA2}"/>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4" name="直線コネクタ 173">
          <a:extLst>
            <a:ext uri="{FF2B5EF4-FFF2-40B4-BE49-F238E27FC236}">
              <a16:creationId xmlns:a16="http://schemas.microsoft.com/office/drawing/2014/main" id="{734342A9-E9F7-47C9-A4F1-7087BF6C2DF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5" name="テキスト ボックス 174">
          <a:extLst>
            <a:ext uri="{FF2B5EF4-FFF2-40B4-BE49-F238E27FC236}">
              <a16:creationId xmlns:a16="http://schemas.microsoft.com/office/drawing/2014/main" id="{B1E4D98C-2898-4125-9321-9FC23921967A}"/>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6" name="直線コネクタ 175">
          <a:extLst>
            <a:ext uri="{FF2B5EF4-FFF2-40B4-BE49-F238E27FC236}">
              <a16:creationId xmlns:a16="http://schemas.microsoft.com/office/drawing/2014/main" id="{4E82836E-62DB-44F5-B34B-51416B5E391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7" name="テキスト ボックス 176">
          <a:extLst>
            <a:ext uri="{FF2B5EF4-FFF2-40B4-BE49-F238E27FC236}">
              <a16:creationId xmlns:a16="http://schemas.microsoft.com/office/drawing/2014/main" id="{56FE1DDB-77BC-4969-8DB0-A847B1384789}"/>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8" name="直線コネクタ 177">
          <a:extLst>
            <a:ext uri="{FF2B5EF4-FFF2-40B4-BE49-F238E27FC236}">
              <a16:creationId xmlns:a16="http://schemas.microsoft.com/office/drawing/2014/main" id="{7738980D-9AEA-4127-ADF9-210E80EBB13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9" name="テキスト ボックス 178">
          <a:extLst>
            <a:ext uri="{FF2B5EF4-FFF2-40B4-BE49-F238E27FC236}">
              <a16:creationId xmlns:a16="http://schemas.microsoft.com/office/drawing/2014/main" id="{E3F70A9B-B8D5-4D7B-86DB-1292165DBD7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a:extLst>
            <a:ext uri="{FF2B5EF4-FFF2-40B4-BE49-F238E27FC236}">
              <a16:creationId xmlns:a16="http://schemas.microsoft.com/office/drawing/2014/main" id="{C5E406DA-5AF3-4C45-8D2A-65AB540E6EF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1" name="テキスト ボックス 180">
          <a:extLst>
            <a:ext uri="{FF2B5EF4-FFF2-40B4-BE49-F238E27FC236}">
              <a16:creationId xmlns:a16="http://schemas.microsoft.com/office/drawing/2014/main" id="{CFFABC70-85CF-483A-9AD5-21407AC11933}"/>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橋りょう・トンネル】&#10;一人当たり有形固定資産（償却資産）額グラフ枠">
          <a:extLst>
            <a:ext uri="{FF2B5EF4-FFF2-40B4-BE49-F238E27FC236}">
              <a16:creationId xmlns:a16="http://schemas.microsoft.com/office/drawing/2014/main" id="{D0476520-7AB4-425D-BCFC-28E1A3469FA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183" name="直線コネクタ 182">
          <a:extLst>
            <a:ext uri="{FF2B5EF4-FFF2-40B4-BE49-F238E27FC236}">
              <a16:creationId xmlns:a16="http://schemas.microsoft.com/office/drawing/2014/main" id="{698A75EE-0236-434D-BF5D-FA67270F53A9}"/>
            </a:ext>
          </a:extLst>
        </xdr:cNvPr>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184" name="【橋りょう・トンネル】&#10;一人当たり有形固定資産（償却資産）額最小値テキスト">
          <a:extLst>
            <a:ext uri="{FF2B5EF4-FFF2-40B4-BE49-F238E27FC236}">
              <a16:creationId xmlns:a16="http://schemas.microsoft.com/office/drawing/2014/main" id="{C8640358-1E08-4024-A85A-569811A4F4C5}"/>
            </a:ext>
          </a:extLst>
        </xdr:cNvPr>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185" name="直線コネクタ 184">
          <a:extLst>
            <a:ext uri="{FF2B5EF4-FFF2-40B4-BE49-F238E27FC236}">
              <a16:creationId xmlns:a16="http://schemas.microsoft.com/office/drawing/2014/main" id="{73632CD4-7DC1-4B94-A198-9D3FD3F5BA29}"/>
            </a:ext>
          </a:extLst>
        </xdr:cNvPr>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186" name="【橋りょう・トンネル】&#10;一人当たり有形固定資産（償却資産）額最大値テキスト">
          <a:extLst>
            <a:ext uri="{FF2B5EF4-FFF2-40B4-BE49-F238E27FC236}">
              <a16:creationId xmlns:a16="http://schemas.microsoft.com/office/drawing/2014/main" id="{CBF47D22-9C99-49A2-A7E9-ED74101D2658}"/>
            </a:ext>
          </a:extLst>
        </xdr:cNvPr>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187" name="直線コネクタ 186">
          <a:extLst>
            <a:ext uri="{FF2B5EF4-FFF2-40B4-BE49-F238E27FC236}">
              <a16:creationId xmlns:a16="http://schemas.microsoft.com/office/drawing/2014/main" id="{9F5997AC-0ACC-4A99-B654-8A81D3872098}"/>
            </a:ext>
          </a:extLst>
        </xdr:cNvPr>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92332</xdr:rowOff>
    </xdr:from>
    <xdr:ext cx="690189" cy="259045"/>
    <xdr:sp macro="" textlink="">
      <xdr:nvSpPr>
        <xdr:cNvPr id="188" name="【橋りょう・トンネル】&#10;一人当たり有形固定資産（償却資産）額平均値テキスト">
          <a:extLst>
            <a:ext uri="{FF2B5EF4-FFF2-40B4-BE49-F238E27FC236}">
              <a16:creationId xmlns:a16="http://schemas.microsoft.com/office/drawing/2014/main" id="{6B93690A-D436-4646-BD65-62AEDD9BC947}"/>
            </a:ext>
          </a:extLst>
        </xdr:cNvPr>
        <xdr:cNvSpPr txBox="1"/>
      </xdr:nvSpPr>
      <xdr:spPr>
        <a:xfrm>
          <a:off x="10515600" y="10722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189" name="フローチャート: 判断 188">
          <a:extLst>
            <a:ext uri="{FF2B5EF4-FFF2-40B4-BE49-F238E27FC236}">
              <a16:creationId xmlns:a16="http://schemas.microsoft.com/office/drawing/2014/main" id="{812F0EEB-E4A6-48CB-B701-6CAFC7418C1A}"/>
            </a:ext>
          </a:extLst>
        </xdr:cNvPr>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190" name="フローチャート: 判断 189">
          <a:extLst>
            <a:ext uri="{FF2B5EF4-FFF2-40B4-BE49-F238E27FC236}">
              <a16:creationId xmlns:a16="http://schemas.microsoft.com/office/drawing/2014/main" id="{D2DB0031-6216-4190-9BDD-0A8E05D6B7A6}"/>
            </a:ext>
          </a:extLst>
        </xdr:cNvPr>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191" name="フローチャート: 判断 190">
          <a:extLst>
            <a:ext uri="{FF2B5EF4-FFF2-40B4-BE49-F238E27FC236}">
              <a16:creationId xmlns:a16="http://schemas.microsoft.com/office/drawing/2014/main" id="{B8DA514D-8829-4764-8172-C41A1F5D5DC9}"/>
            </a:ext>
          </a:extLst>
        </xdr:cNvPr>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23658</xdr:rowOff>
    </xdr:from>
    <xdr:to>
      <xdr:col>41</xdr:col>
      <xdr:colOff>101600</xdr:colOff>
      <xdr:row>63</xdr:row>
      <xdr:rowOff>125258</xdr:rowOff>
    </xdr:to>
    <xdr:sp macro="" textlink="">
      <xdr:nvSpPr>
        <xdr:cNvPr id="192" name="フローチャート: 判断 191">
          <a:extLst>
            <a:ext uri="{FF2B5EF4-FFF2-40B4-BE49-F238E27FC236}">
              <a16:creationId xmlns:a16="http://schemas.microsoft.com/office/drawing/2014/main" id="{D0827144-E335-4768-AF5B-2A8EB2FC995E}"/>
            </a:ext>
          </a:extLst>
        </xdr:cNvPr>
        <xdr:cNvSpPr/>
      </xdr:nvSpPr>
      <xdr:spPr>
        <a:xfrm>
          <a:off x="7810500" y="108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BF77DE44-B3CA-4768-91DD-4A138A341ED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3C9F42D0-5409-40A7-B9C0-4AADDB7D51D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17F2C7B6-0C6F-4A42-865D-9B44C7CB9F3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F933BE53-4F7E-4DC4-801B-1F878B2B64F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20ECE67D-3513-4FD2-89B3-9E798F7651C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84278</xdr:rowOff>
    </xdr:from>
    <xdr:to>
      <xdr:col>46</xdr:col>
      <xdr:colOff>38100</xdr:colOff>
      <xdr:row>64</xdr:row>
      <xdr:rowOff>14428</xdr:rowOff>
    </xdr:to>
    <xdr:sp macro="" textlink="">
      <xdr:nvSpPr>
        <xdr:cNvPr id="198" name="楕円 197">
          <a:extLst>
            <a:ext uri="{FF2B5EF4-FFF2-40B4-BE49-F238E27FC236}">
              <a16:creationId xmlns:a16="http://schemas.microsoft.com/office/drawing/2014/main" id="{72D04EA8-F34D-4248-8788-F79838F78425}"/>
            </a:ext>
          </a:extLst>
        </xdr:cNvPr>
        <xdr:cNvSpPr/>
      </xdr:nvSpPr>
      <xdr:spPr>
        <a:xfrm>
          <a:off x="8699500" y="108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89371</xdr:rowOff>
    </xdr:from>
    <xdr:ext cx="690189" cy="259045"/>
    <xdr:sp macro="" textlink="">
      <xdr:nvSpPr>
        <xdr:cNvPr id="199" name="n_1aveValue【橋りょう・トンネル】&#10;一人当たり有形固定資産（償却資産）額">
          <a:extLst>
            <a:ext uri="{FF2B5EF4-FFF2-40B4-BE49-F238E27FC236}">
              <a16:creationId xmlns:a16="http://schemas.microsoft.com/office/drawing/2014/main" id="{658057AD-FCA7-4C2A-A53C-FE33263A6D99}"/>
            </a:ext>
          </a:extLst>
        </xdr:cNvPr>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00" name="n_2aveValue【橋りょう・トンネル】&#10;一人当たり有形固定資産（償却資産）額">
          <a:extLst>
            <a:ext uri="{FF2B5EF4-FFF2-40B4-BE49-F238E27FC236}">
              <a16:creationId xmlns:a16="http://schemas.microsoft.com/office/drawing/2014/main" id="{E5BB502C-1E3A-4087-8190-4E760C355245}"/>
            </a:ext>
          </a:extLst>
        </xdr:cNvPr>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141785</xdr:rowOff>
    </xdr:from>
    <xdr:ext cx="599010" cy="259045"/>
    <xdr:sp macro="" textlink="">
      <xdr:nvSpPr>
        <xdr:cNvPr id="201" name="n_3aveValue【橋りょう・トンネル】&#10;一人当たり有形固定資産（償却資産）額">
          <a:extLst>
            <a:ext uri="{FF2B5EF4-FFF2-40B4-BE49-F238E27FC236}">
              <a16:creationId xmlns:a16="http://schemas.microsoft.com/office/drawing/2014/main" id="{73F50B52-0162-4721-BE9B-517575CA9F40}"/>
            </a:ext>
          </a:extLst>
        </xdr:cNvPr>
        <xdr:cNvSpPr txBox="1"/>
      </xdr:nvSpPr>
      <xdr:spPr>
        <a:xfrm>
          <a:off x="7561795" y="1060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5555</xdr:rowOff>
    </xdr:from>
    <xdr:ext cx="599010" cy="259045"/>
    <xdr:sp macro="" textlink="">
      <xdr:nvSpPr>
        <xdr:cNvPr id="202" name="n_2mainValue【橋りょう・トンネル】&#10;一人当たり有形固定資産（償却資産）額">
          <a:extLst>
            <a:ext uri="{FF2B5EF4-FFF2-40B4-BE49-F238E27FC236}">
              <a16:creationId xmlns:a16="http://schemas.microsoft.com/office/drawing/2014/main" id="{647C18C2-D59A-4C91-B9D4-DBD042DD3764}"/>
            </a:ext>
          </a:extLst>
        </xdr:cNvPr>
        <xdr:cNvSpPr txBox="1"/>
      </xdr:nvSpPr>
      <xdr:spPr>
        <a:xfrm>
          <a:off x="8450795" y="1097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3" name="正方形/長方形 202">
          <a:extLst>
            <a:ext uri="{FF2B5EF4-FFF2-40B4-BE49-F238E27FC236}">
              <a16:creationId xmlns:a16="http://schemas.microsoft.com/office/drawing/2014/main" id="{35DDD481-69F7-4686-89AE-7126001EB17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4" name="正方形/長方形 203">
          <a:extLst>
            <a:ext uri="{FF2B5EF4-FFF2-40B4-BE49-F238E27FC236}">
              <a16:creationId xmlns:a16="http://schemas.microsoft.com/office/drawing/2014/main" id="{D03C683B-5D9F-4BCB-9F1F-12D5CBC971B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5" name="正方形/長方形 204">
          <a:extLst>
            <a:ext uri="{FF2B5EF4-FFF2-40B4-BE49-F238E27FC236}">
              <a16:creationId xmlns:a16="http://schemas.microsoft.com/office/drawing/2014/main" id="{C000B9BB-9F73-433B-A38D-4C49635DDF5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6" name="正方形/長方形 205">
          <a:extLst>
            <a:ext uri="{FF2B5EF4-FFF2-40B4-BE49-F238E27FC236}">
              <a16:creationId xmlns:a16="http://schemas.microsoft.com/office/drawing/2014/main" id="{87A16329-0DA3-49A0-B579-A7D1825814E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7" name="正方形/長方形 206">
          <a:extLst>
            <a:ext uri="{FF2B5EF4-FFF2-40B4-BE49-F238E27FC236}">
              <a16:creationId xmlns:a16="http://schemas.microsoft.com/office/drawing/2014/main" id="{C659898E-EBDE-443F-B8D3-F7B4DBDD18A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8" name="正方形/長方形 207">
          <a:extLst>
            <a:ext uri="{FF2B5EF4-FFF2-40B4-BE49-F238E27FC236}">
              <a16:creationId xmlns:a16="http://schemas.microsoft.com/office/drawing/2014/main" id="{3A00B180-C5E1-4BD8-99D3-BAFB88B4EB5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9" name="正方形/長方形 208">
          <a:extLst>
            <a:ext uri="{FF2B5EF4-FFF2-40B4-BE49-F238E27FC236}">
              <a16:creationId xmlns:a16="http://schemas.microsoft.com/office/drawing/2014/main" id="{5C4AE654-0861-4D0F-8A1B-BA57DF50A61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a:extLst>
            <a:ext uri="{FF2B5EF4-FFF2-40B4-BE49-F238E27FC236}">
              <a16:creationId xmlns:a16="http://schemas.microsoft.com/office/drawing/2014/main" id="{9BC15B07-DE21-4EE8-9F96-CFF19DBEBC6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a:extLst>
            <a:ext uri="{FF2B5EF4-FFF2-40B4-BE49-F238E27FC236}">
              <a16:creationId xmlns:a16="http://schemas.microsoft.com/office/drawing/2014/main" id="{B868C7A5-0989-4BA8-8EC6-B1A496CAA4C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a:extLst>
            <a:ext uri="{FF2B5EF4-FFF2-40B4-BE49-F238E27FC236}">
              <a16:creationId xmlns:a16="http://schemas.microsoft.com/office/drawing/2014/main" id="{10FB7BDD-C645-4A12-A692-2FE32A27D0D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3" name="テキスト ボックス 212">
          <a:extLst>
            <a:ext uri="{FF2B5EF4-FFF2-40B4-BE49-F238E27FC236}">
              <a16:creationId xmlns:a16="http://schemas.microsoft.com/office/drawing/2014/main" id="{41110C80-9FBA-4352-9A05-2C4D44912AB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4" name="直線コネクタ 213">
          <a:extLst>
            <a:ext uri="{FF2B5EF4-FFF2-40B4-BE49-F238E27FC236}">
              <a16:creationId xmlns:a16="http://schemas.microsoft.com/office/drawing/2014/main" id="{127E9DA6-1288-4242-970F-40630B0CFD4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5" name="テキスト ボックス 214">
          <a:extLst>
            <a:ext uri="{FF2B5EF4-FFF2-40B4-BE49-F238E27FC236}">
              <a16:creationId xmlns:a16="http://schemas.microsoft.com/office/drawing/2014/main" id="{89699C67-25C4-48E4-8113-3FAC178DD5D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6" name="直線コネクタ 215">
          <a:extLst>
            <a:ext uri="{FF2B5EF4-FFF2-40B4-BE49-F238E27FC236}">
              <a16:creationId xmlns:a16="http://schemas.microsoft.com/office/drawing/2014/main" id="{B2258BF7-35F8-4F26-BD3B-8926CF0A3F4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7" name="テキスト ボックス 216">
          <a:extLst>
            <a:ext uri="{FF2B5EF4-FFF2-40B4-BE49-F238E27FC236}">
              <a16:creationId xmlns:a16="http://schemas.microsoft.com/office/drawing/2014/main" id="{4B8B5E0A-B391-447E-97F5-153F2A17CAB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8" name="直線コネクタ 217">
          <a:extLst>
            <a:ext uri="{FF2B5EF4-FFF2-40B4-BE49-F238E27FC236}">
              <a16:creationId xmlns:a16="http://schemas.microsoft.com/office/drawing/2014/main" id="{0879EADB-0C5E-4337-9B15-BA212FD0CCE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9" name="テキスト ボックス 218">
          <a:extLst>
            <a:ext uri="{FF2B5EF4-FFF2-40B4-BE49-F238E27FC236}">
              <a16:creationId xmlns:a16="http://schemas.microsoft.com/office/drawing/2014/main" id="{59494B40-ED72-4FB2-83CD-9891148D65A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0" name="直線コネクタ 219">
          <a:extLst>
            <a:ext uri="{FF2B5EF4-FFF2-40B4-BE49-F238E27FC236}">
              <a16:creationId xmlns:a16="http://schemas.microsoft.com/office/drawing/2014/main" id="{0431463C-58A7-40DD-97B4-6C0175A662C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1" name="テキスト ボックス 220">
          <a:extLst>
            <a:ext uri="{FF2B5EF4-FFF2-40B4-BE49-F238E27FC236}">
              <a16:creationId xmlns:a16="http://schemas.microsoft.com/office/drawing/2014/main" id="{AAF9384F-221A-4D91-B6C2-660BAC3C882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2" name="直線コネクタ 221">
          <a:extLst>
            <a:ext uri="{FF2B5EF4-FFF2-40B4-BE49-F238E27FC236}">
              <a16:creationId xmlns:a16="http://schemas.microsoft.com/office/drawing/2014/main" id="{B0BE499B-3692-4216-A209-410A2345444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3" name="テキスト ボックス 222">
          <a:extLst>
            <a:ext uri="{FF2B5EF4-FFF2-40B4-BE49-F238E27FC236}">
              <a16:creationId xmlns:a16="http://schemas.microsoft.com/office/drawing/2014/main" id="{DDE93950-000A-48D0-99B2-60261C8FB53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a:extLst>
            <a:ext uri="{FF2B5EF4-FFF2-40B4-BE49-F238E27FC236}">
              <a16:creationId xmlns:a16="http://schemas.microsoft.com/office/drawing/2014/main" id="{184CE0D8-AB35-401A-837E-02CF45737E0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5" name="テキスト ボックス 224">
          <a:extLst>
            <a:ext uri="{FF2B5EF4-FFF2-40B4-BE49-F238E27FC236}">
              <a16:creationId xmlns:a16="http://schemas.microsoft.com/office/drawing/2014/main" id="{4B919B46-1ACF-48F9-A077-861FAE94EDA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公営住宅】&#10;有形固定資産減価償却率グラフ枠">
          <a:extLst>
            <a:ext uri="{FF2B5EF4-FFF2-40B4-BE49-F238E27FC236}">
              <a16:creationId xmlns:a16="http://schemas.microsoft.com/office/drawing/2014/main" id="{E0316D31-6BC7-4A5C-BC7C-EA661203668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27" name="直線コネクタ 226">
          <a:extLst>
            <a:ext uri="{FF2B5EF4-FFF2-40B4-BE49-F238E27FC236}">
              <a16:creationId xmlns:a16="http://schemas.microsoft.com/office/drawing/2014/main" id="{60872172-E6F9-4961-BAF9-F854BF82EA5C}"/>
            </a:ext>
          </a:extLst>
        </xdr:cNvPr>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28" name="【公営住宅】&#10;有形固定資産減価償却率最小値テキスト">
          <a:extLst>
            <a:ext uri="{FF2B5EF4-FFF2-40B4-BE49-F238E27FC236}">
              <a16:creationId xmlns:a16="http://schemas.microsoft.com/office/drawing/2014/main" id="{894B9649-5A03-4764-8042-200AAC2E7277}"/>
            </a:ext>
          </a:extLst>
        </xdr:cNvPr>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29" name="直線コネクタ 228">
          <a:extLst>
            <a:ext uri="{FF2B5EF4-FFF2-40B4-BE49-F238E27FC236}">
              <a16:creationId xmlns:a16="http://schemas.microsoft.com/office/drawing/2014/main" id="{93B4F7BC-1F8B-4EF6-B35F-6B5C86C92DB8}"/>
            </a:ext>
          </a:extLst>
        </xdr:cNvPr>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0" name="【公営住宅】&#10;有形固定資産減価償却率最大値テキスト">
          <a:extLst>
            <a:ext uri="{FF2B5EF4-FFF2-40B4-BE49-F238E27FC236}">
              <a16:creationId xmlns:a16="http://schemas.microsoft.com/office/drawing/2014/main" id="{5BD6143C-F45D-4EB7-8B2E-0AF54BF1EC98}"/>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1" name="直線コネクタ 230">
          <a:extLst>
            <a:ext uri="{FF2B5EF4-FFF2-40B4-BE49-F238E27FC236}">
              <a16:creationId xmlns:a16="http://schemas.microsoft.com/office/drawing/2014/main" id="{1D67A118-AAA7-403A-AB02-47196B7475CA}"/>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32" name="【公営住宅】&#10;有形固定資産減価償却率平均値テキスト">
          <a:extLst>
            <a:ext uri="{FF2B5EF4-FFF2-40B4-BE49-F238E27FC236}">
              <a16:creationId xmlns:a16="http://schemas.microsoft.com/office/drawing/2014/main" id="{A3423221-4F50-4D62-8243-BE42CC14F445}"/>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33" name="フローチャート: 判断 232">
          <a:extLst>
            <a:ext uri="{FF2B5EF4-FFF2-40B4-BE49-F238E27FC236}">
              <a16:creationId xmlns:a16="http://schemas.microsoft.com/office/drawing/2014/main" id="{FA96F1CB-A2BF-4F05-B258-8BA82CDA5D75}"/>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34" name="フローチャート: 判断 233">
          <a:extLst>
            <a:ext uri="{FF2B5EF4-FFF2-40B4-BE49-F238E27FC236}">
              <a16:creationId xmlns:a16="http://schemas.microsoft.com/office/drawing/2014/main" id="{41B46B52-CE92-41A6-970F-2DD63ED549F9}"/>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35" name="フローチャート: 判断 234">
          <a:extLst>
            <a:ext uri="{FF2B5EF4-FFF2-40B4-BE49-F238E27FC236}">
              <a16:creationId xmlns:a16="http://schemas.microsoft.com/office/drawing/2014/main" id="{EC539DE2-A8E2-444E-B4CC-79C562092669}"/>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36" name="フローチャート: 判断 235">
          <a:extLst>
            <a:ext uri="{FF2B5EF4-FFF2-40B4-BE49-F238E27FC236}">
              <a16:creationId xmlns:a16="http://schemas.microsoft.com/office/drawing/2014/main" id="{944D0255-C96A-4DF5-BA5F-CB597B9EB817}"/>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6F4B4855-AE5F-420E-88C6-FC59254228B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582E2177-1498-47E9-9572-B17B334605A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2180C983-53DA-40B2-ACEA-3C4A22B684C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F0D4BB1F-632F-487F-96C0-B2ADDC7D192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235D3046-D8B0-4C4E-9FE8-48DDBA8F94C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6350</xdr:rowOff>
    </xdr:from>
    <xdr:to>
      <xdr:col>15</xdr:col>
      <xdr:colOff>101600</xdr:colOff>
      <xdr:row>83</xdr:row>
      <xdr:rowOff>107950</xdr:rowOff>
    </xdr:to>
    <xdr:sp macro="" textlink="">
      <xdr:nvSpPr>
        <xdr:cNvPr id="242" name="楕円 241">
          <a:extLst>
            <a:ext uri="{FF2B5EF4-FFF2-40B4-BE49-F238E27FC236}">
              <a16:creationId xmlns:a16="http://schemas.microsoft.com/office/drawing/2014/main" id="{54FCC18F-BAC4-42D6-BAFB-6BFBEF3D715C}"/>
            </a:ext>
          </a:extLst>
        </xdr:cNvPr>
        <xdr:cNvSpPr/>
      </xdr:nvSpPr>
      <xdr:spPr>
        <a:xfrm>
          <a:off x="2857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52088</xdr:rowOff>
    </xdr:from>
    <xdr:ext cx="405111" cy="259045"/>
    <xdr:sp macro="" textlink="">
      <xdr:nvSpPr>
        <xdr:cNvPr id="243" name="n_1aveValue【公営住宅】&#10;有形固定資産減価償却率">
          <a:extLst>
            <a:ext uri="{FF2B5EF4-FFF2-40B4-BE49-F238E27FC236}">
              <a16:creationId xmlns:a16="http://schemas.microsoft.com/office/drawing/2014/main" id="{BF5F1B29-6822-4335-BCD6-75973222A2F9}"/>
            </a:ext>
          </a:extLst>
        </xdr:cNvPr>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44" name="n_2aveValue【公営住宅】&#10;有形固定資産減価償却率">
          <a:extLst>
            <a:ext uri="{FF2B5EF4-FFF2-40B4-BE49-F238E27FC236}">
              <a16:creationId xmlns:a16="http://schemas.microsoft.com/office/drawing/2014/main" id="{DF6D5CB2-7967-4935-A6A5-FA3618B24BE9}"/>
            </a:ext>
          </a:extLst>
        </xdr:cNvPr>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45" name="n_3aveValue【公営住宅】&#10;有形固定資産減価償却率">
          <a:extLst>
            <a:ext uri="{FF2B5EF4-FFF2-40B4-BE49-F238E27FC236}">
              <a16:creationId xmlns:a16="http://schemas.microsoft.com/office/drawing/2014/main" id="{1B42D092-746F-42E7-BEE4-DCC56DC41B99}"/>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99077</xdr:rowOff>
    </xdr:from>
    <xdr:ext cx="405111" cy="259045"/>
    <xdr:sp macro="" textlink="">
      <xdr:nvSpPr>
        <xdr:cNvPr id="246" name="n_2mainValue【公営住宅】&#10;有形固定資産減価償却率">
          <a:extLst>
            <a:ext uri="{FF2B5EF4-FFF2-40B4-BE49-F238E27FC236}">
              <a16:creationId xmlns:a16="http://schemas.microsoft.com/office/drawing/2014/main" id="{6E1E65B0-0EFE-436C-B348-8E33F9525ECB}"/>
            </a:ext>
          </a:extLst>
        </xdr:cNvPr>
        <xdr:cNvSpPr txBox="1"/>
      </xdr:nvSpPr>
      <xdr:spPr>
        <a:xfrm>
          <a:off x="2705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a:extLst>
            <a:ext uri="{FF2B5EF4-FFF2-40B4-BE49-F238E27FC236}">
              <a16:creationId xmlns:a16="http://schemas.microsoft.com/office/drawing/2014/main" id="{35D4D305-0066-4075-964A-6D4259CDA5C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a:extLst>
            <a:ext uri="{FF2B5EF4-FFF2-40B4-BE49-F238E27FC236}">
              <a16:creationId xmlns:a16="http://schemas.microsoft.com/office/drawing/2014/main" id="{D8AF8570-0238-44CC-BA99-42B9BDE2D3C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a:extLst>
            <a:ext uri="{FF2B5EF4-FFF2-40B4-BE49-F238E27FC236}">
              <a16:creationId xmlns:a16="http://schemas.microsoft.com/office/drawing/2014/main" id="{D6178250-FA13-4991-ADA4-A4DEE6B083B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a:extLst>
            <a:ext uri="{FF2B5EF4-FFF2-40B4-BE49-F238E27FC236}">
              <a16:creationId xmlns:a16="http://schemas.microsoft.com/office/drawing/2014/main" id="{EE7ECAEF-6247-428E-B897-345F8C17BCD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a:extLst>
            <a:ext uri="{FF2B5EF4-FFF2-40B4-BE49-F238E27FC236}">
              <a16:creationId xmlns:a16="http://schemas.microsoft.com/office/drawing/2014/main" id="{967C97D5-DE14-45F1-B0E9-D254BB982CA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a:extLst>
            <a:ext uri="{FF2B5EF4-FFF2-40B4-BE49-F238E27FC236}">
              <a16:creationId xmlns:a16="http://schemas.microsoft.com/office/drawing/2014/main" id="{9D8AE469-CA07-47E7-AC99-BF32FBE4BBF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a:extLst>
            <a:ext uri="{FF2B5EF4-FFF2-40B4-BE49-F238E27FC236}">
              <a16:creationId xmlns:a16="http://schemas.microsoft.com/office/drawing/2014/main" id="{1A60E507-FB89-4870-BDDF-7FA8CBBB925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a:extLst>
            <a:ext uri="{FF2B5EF4-FFF2-40B4-BE49-F238E27FC236}">
              <a16:creationId xmlns:a16="http://schemas.microsoft.com/office/drawing/2014/main" id="{FD639007-DBA4-4B57-977A-6707C7F2AA4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5" name="テキスト ボックス 254">
          <a:extLst>
            <a:ext uri="{FF2B5EF4-FFF2-40B4-BE49-F238E27FC236}">
              <a16:creationId xmlns:a16="http://schemas.microsoft.com/office/drawing/2014/main" id="{F5C25409-3640-4EFC-9B91-0A2B52183C7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6" name="直線コネクタ 255">
          <a:extLst>
            <a:ext uri="{FF2B5EF4-FFF2-40B4-BE49-F238E27FC236}">
              <a16:creationId xmlns:a16="http://schemas.microsoft.com/office/drawing/2014/main" id="{1200ABA9-8847-48DA-8863-229D798BF5E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7" name="直線コネクタ 256">
          <a:extLst>
            <a:ext uri="{FF2B5EF4-FFF2-40B4-BE49-F238E27FC236}">
              <a16:creationId xmlns:a16="http://schemas.microsoft.com/office/drawing/2014/main" id="{DA9F6AB3-61CF-4140-BAB6-FCC4216829E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8" name="テキスト ボックス 257">
          <a:extLst>
            <a:ext uri="{FF2B5EF4-FFF2-40B4-BE49-F238E27FC236}">
              <a16:creationId xmlns:a16="http://schemas.microsoft.com/office/drawing/2014/main" id="{68A55766-590A-4027-A2E1-047C6F87D9B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9" name="直線コネクタ 258">
          <a:extLst>
            <a:ext uri="{FF2B5EF4-FFF2-40B4-BE49-F238E27FC236}">
              <a16:creationId xmlns:a16="http://schemas.microsoft.com/office/drawing/2014/main" id="{FB0682B3-F7BA-4E51-8D0E-FA0FEDB940F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0" name="テキスト ボックス 259">
          <a:extLst>
            <a:ext uri="{FF2B5EF4-FFF2-40B4-BE49-F238E27FC236}">
              <a16:creationId xmlns:a16="http://schemas.microsoft.com/office/drawing/2014/main" id="{20720784-B34F-4AB7-BE15-62ADC766EF8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1" name="直線コネクタ 260">
          <a:extLst>
            <a:ext uri="{FF2B5EF4-FFF2-40B4-BE49-F238E27FC236}">
              <a16:creationId xmlns:a16="http://schemas.microsoft.com/office/drawing/2014/main" id="{EBA5ADD6-DA8F-421C-A663-6BF6BD10815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2" name="テキスト ボックス 261">
          <a:extLst>
            <a:ext uri="{FF2B5EF4-FFF2-40B4-BE49-F238E27FC236}">
              <a16:creationId xmlns:a16="http://schemas.microsoft.com/office/drawing/2014/main" id="{EAFED495-645E-496C-BAE2-D75661AC036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3" name="直線コネクタ 262">
          <a:extLst>
            <a:ext uri="{FF2B5EF4-FFF2-40B4-BE49-F238E27FC236}">
              <a16:creationId xmlns:a16="http://schemas.microsoft.com/office/drawing/2014/main" id="{8420FE44-0A4F-4B3A-965B-F586FA15D9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4" name="テキスト ボックス 263">
          <a:extLst>
            <a:ext uri="{FF2B5EF4-FFF2-40B4-BE49-F238E27FC236}">
              <a16:creationId xmlns:a16="http://schemas.microsoft.com/office/drawing/2014/main" id="{F90D534B-E80C-4704-8DB4-461DC34F78A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5" name="直線コネクタ 264">
          <a:extLst>
            <a:ext uri="{FF2B5EF4-FFF2-40B4-BE49-F238E27FC236}">
              <a16:creationId xmlns:a16="http://schemas.microsoft.com/office/drawing/2014/main" id="{5A0E6B19-3DD4-417F-8589-61AC7582DDC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66" name="テキスト ボックス 265">
          <a:extLst>
            <a:ext uri="{FF2B5EF4-FFF2-40B4-BE49-F238E27FC236}">
              <a16:creationId xmlns:a16="http://schemas.microsoft.com/office/drawing/2014/main" id="{76FEF2AE-E50E-43A6-99CF-02E2A02FA62D}"/>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7" name="直線コネクタ 266">
          <a:extLst>
            <a:ext uri="{FF2B5EF4-FFF2-40B4-BE49-F238E27FC236}">
              <a16:creationId xmlns:a16="http://schemas.microsoft.com/office/drawing/2014/main" id="{DAE0A4EA-C5C3-4E73-BA07-D0C8B8A72E2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68" name="テキスト ボックス 267">
          <a:extLst>
            <a:ext uri="{FF2B5EF4-FFF2-40B4-BE49-F238E27FC236}">
              <a16:creationId xmlns:a16="http://schemas.microsoft.com/office/drawing/2014/main" id="{57CF561A-A4E9-42F5-A421-22E766E28128}"/>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a:extLst>
            <a:ext uri="{FF2B5EF4-FFF2-40B4-BE49-F238E27FC236}">
              <a16:creationId xmlns:a16="http://schemas.microsoft.com/office/drawing/2014/main" id="{6D56C8E0-30CF-4ED9-A9A3-B41EBCE6890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0" name="テキスト ボックス 269">
          <a:extLst>
            <a:ext uri="{FF2B5EF4-FFF2-40B4-BE49-F238E27FC236}">
              <a16:creationId xmlns:a16="http://schemas.microsoft.com/office/drawing/2014/main" id="{CAD08AA7-626E-4F8A-961B-FD75A2D7B35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公営住宅】&#10;一人当たり面積グラフ枠">
          <a:extLst>
            <a:ext uri="{FF2B5EF4-FFF2-40B4-BE49-F238E27FC236}">
              <a16:creationId xmlns:a16="http://schemas.microsoft.com/office/drawing/2014/main" id="{3E613C9D-D82C-4927-B5C2-67843683214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272" name="直線コネクタ 271">
          <a:extLst>
            <a:ext uri="{FF2B5EF4-FFF2-40B4-BE49-F238E27FC236}">
              <a16:creationId xmlns:a16="http://schemas.microsoft.com/office/drawing/2014/main" id="{2EDBBFFE-74E7-485A-9281-9B661621C368}"/>
            </a:ext>
          </a:extLst>
        </xdr:cNvPr>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273" name="【公営住宅】&#10;一人当たり面積最小値テキスト">
          <a:extLst>
            <a:ext uri="{FF2B5EF4-FFF2-40B4-BE49-F238E27FC236}">
              <a16:creationId xmlns:a16="http://schemas.microsoft.com/office/drawing/2014/main" id="{AE88A43F-7AA8-4380-95CA-07C1FF7FC223}"/>
            </a:ext>
          </a:extLst>
        </xdr:cNvPr>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274" name="直線コネクタ 273">
          <a:extLst>
            <a:ext uri="{FF2B5EF4-FFF2-40B4-BE49-F238E27FC236}">
              <a16:creationId xmlns:a16="http://schemas.microsoft.com/office/drawing/2014/main" id="{74F6C6FA-0F91-46B2-A8EC-538C40D14147}"/>
            </a:ext>
          </a:extLst>
        </xdr:cNvPr>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275" name="【公営住宅】&#10;一人当たり面積最大値テキスト">
          <a:extLst>
            <a:ext uri="{FF2B5EF4-FFF2-40B4-BE49-F238E27FC236}">
              <a16:creationId xmlns:a16="http://schemas.microsoft.com/office/drawing/2014/main" id="{B7D79F71-EDA1-4BF9-BCB1-4829665B0213}"/>
            </a:ext>
          </a:extLst>
        </xdr:cNvPr>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276" name="直線コネクタ 275">
          <a:extLst>
            <a:ext uri="{FF2B5EF4-FFF2-40B4-BE49-F238E27FC236}">
              <a16:creationId xmlns:a16="http://schemas.microsoft.com/office/drawing/2014/main" id="{628DC0E8-6A06-4D97-94EB-DEF6943844AB}"/>
            </a:ext>
          </a:extLst>
        </xdr:cNvPr>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277" name="【公営住宅】&#10;一人当たり面積平均値テキスト">
          <a:extLst>
            <a:ext uri="{FF2B5EF4-FFF2-40B4-BE49-F238E27FC236}">
              <a16:creationId xmlns:a16="http://schemas.microsoft.com/office/drawing/2014/main" id="{7B28CE1C-4678-415C-B073-57D8E17D13C0}"/>
            </a:ext>
          </a:extLst>
        </xdr:cNvPr>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278" name="フローチャート: 判断 277">
          <a:extLst>
            <a:ext uri="{FF2B5EF4-FFF2-40B4-BE49-F238E27FC236}">
              <a16:creationId xmlns:a16="http://schemas.microsoft.com/office/drawing/2014/main" id="{B9BC5D0B-E17D-4BC0-A342-664C3FF936CE}"/>
            </a:ext>
          </a:extLst>
        </xdr:cNvPr>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279" name="フローチャート: 判断 278">
          <a:extLst>
            <a:ext uri="{FF2B5EF4-FFF2-40B4-BE49-F238E27FC236}">
              <a16:creationId xmlns:a16="http://schemas.microsoft.com/office/drawing/2014/main" id="{9C055D1B-C0D7-4B3D-A8AB-C91A251F821F}"/>
            </a:ext>
          </a:extLst>
        </xdr:cNvPr>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280" name="フローチャート: 判断 279">
          <a:extLst>
            <a:ext uri="{FF2B5EF4-FFF2-40B4-BE49-F238E27FC236}">
              <a16:creationId xmlns:a16="http://schemas.microsoft.com/office/drawing/2014/main" id="{16489637-E230-44E4-86E6-D42A15F100DC}"/>
            </a:ext>
          </a:extLst>
        </xdr:cNvPr>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66766</xdr:rowOff>
    </xdr:from>
    <xdr:to>
      <xdr:col>41</xdr:col>
      <xdr:colOff>101600</xdr:colOff>
      <xdr:row>84</xdr:row>
      <xdr:rowOff>168366</xdr:rowOff>
    </xdr:to>
    <xdr:sp macro="" textlink="">
      <xdr:nvSpPr>
        <xdr:cNvPr id="281" name="フローチャート: 判断 280">
          <a:extLst>
            <a:ext uri="{FF2B5EF4-FFF2-40B4-BE49-F238E27FC236}">
              <a16:creationId xmlns:a16="http://schemas.microsoft.com/office/drawing/2014/main" id="{8C65F23B-F225-40D3-9E76-88DE98EDCFCB}"/>
            </a:ext>
          </a:extLst>
        </xdr:cNvPr>
        <xdr:cNvSpPr/>
      </xdr:nvSpPr>
      <xdr:spPr>
        <a:xfrm>
          <a:off x="7810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A53DF7A1-F780-4B1B-B6C3-DF5159AECDD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8C75F884-878E-426F-814D-59AF493FC60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35CFC69E-2CAB-4692-A511-4F26CD628E6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91556E39-52AB-43F2-8026-397DC85FDD2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14A11573-A39D-43CF-A7C8-A0FC42D5E77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14078</xdr:rowOff>
    </xdr:from>
    <xdr:to>
      <xdr:col>46</xdr:col>
      <xdr:colOff>38100</xdr:colOff>
      <xdr:row>85</xdr:row>
      <xdr:rowOff>115678</xdr:rowOff>
    </xdr:to>
    <xdr:sp macro="" textlink="">
      <xdr:nvSpPr>
        <xdr:cNvPr id="287" name="楕円 286">
          <a:extLst>
            <a:ext uri="{FF2B5EF4-FFF2-40B4-BE49-F238E27FC236}">
              <a16:creationId xmlns:a16="http://schemas.microsoft.com/office/drawing/2014/main" id="{A9ECB141-327E-44B8-B404-193331615DE6}"/>
            </a:ext>
          </a:extLst>
        </xdr:cNvPr>
        <xdr:cNvSpPr/>
      </xdr:nvSpPr>
      <xdr:spPr>
        <a:xfrm>
          <a:off x="8699500" y="1458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63952</xdr:rowOff>
    </xdr:from>
    <xdr:ext cx="469744" cy="259045"/>
    <xdr:sp macro="" textlink="">
      <xdr:nvSpPr>
        <xdr:cNvPr id="288" name="n_1aveValue【公営住宅】&#10;一人当たり面積">
          <a:extLst>
            <a:ext uri="{FF2B5EF4-FFF2-40B4-BE49-F238E27FC236}">
              <a16:creationId xmlns:a16="http://schemas.microsoft.com/office/drawing/2014/main" id="{B4C68255-CC9F-4F5C-9E3B-0D666F0F719F}"/>
            </a:ext>
          </a:extLst>
        </xdr:cNvPr>
        <xdr:cNvSpPr txBox="1"/>
      </xdr:nvSpPr>
      <xdr:spPr>
        <a:xfrm>
          <a:off x="9391727" y="142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289" name="n_2aveValue【公営住宅】&#10;一人当たり面積">
          <a:extLst>
            <a:ext uri="{FF2B5EF4-FFF2-40B4-BE49-F238E27FC236}">
              <a16:creationId xmlns:a16="http://schemas.microsoft.com/office/drawing/2014/main" id="{FF12C2DE-553E-4D40-929A-7432FDD3DC42}"/>
            </a:ext>
          </a:extLst>
        </xdr:cNvPr>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13443</xdr:rowOff>
    </xdr:from>
    <xdr:ext cx="469744" cy="259045"/>
    <xdr:sp macro="" textlink="">
      <xdr:nvSpPr>
        <xdr:cNvPr id="290" name="n_3aveValue【公営住宅】&#10;一人当たり面積">
          <a:extLst>
            <a:ext uri="{FF2B5EF4-FFF2-40B4-BE49-F238E27FC236}">
              <a16:creationId xmlns:a16="http://schemas.microsoft.com/office/drawing/2014/main" id="{EB368D91-53C8-4E35-A212-51BB2B6618B8}"/>
            </a:ext>
          </a:extLst>
        </xdr:cNvPr>
        <xdr:cNvSpPr txBox="1"/>
      </xdr:nvSpPr>
      <xdr:spPr>
        <a:xfrm>
          <a:off x="76264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106805</xdr:rowOff>
    </xdr:from>
    <xdr:ext cx="469744" cy="259045"/>
    <xdr:sp macro="" textlink="">
      <xdr:nvSpPr>
        <xdr:cNvPr id="291" name="n_2mainValue【公営住宅】&#10;一人当たり面積">
          <a:extLst>
            <a:ext uri="{FF2B5EF4-FFF2-40B4-BE49-F238E27FC236}">
              <a16:creationId xmlns:a16="http://schemas.microsoft.com/office/drawing/2014/main" id="{72C5B29F-32A7-4721-A251-A7F5BEEF86B7}"/>
            </a:ext>
          </a:extLst>
        </xdr:cNvPr>
        <xdr:cNvSpPr txBox="1"/>
      </xdr:nvSpPr>
      <xdr:spPr>
        <a:xfrm>
          <a:off x="8515427" y="1468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a:extLst>
            <a:ext uri="{FF2B5EF4-FFF2-40B4-BE49-F238E27FC236}">
              <a16:creationId xmlns:a16="http://schemas.microsoft.com/office/drawing/2014/main" id="{0EE79470-EA83-476C-AA7E-137A83BB3D1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a:extLst>
            <a:ext uri="{FF2B5EF4-FFF2-40B4-BE49-F238E27FC236}">
              <a16:creationId xmlns:a16="http://schemas.microsoft.com/office/drawing/2014/main" id="{ECC94BAD-1D08-4C3E-9FD0-BA6FA745D11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a:extLst>
            <a:ext uri="{FF2B5EF4-FFF2-40B4-BE49-F238E27FC236}">
              <a16:creationId xmlns:a16="http://schemas.microsoft.com/office/drawing/2014/main" id="{76EE2C3B-5B79-4444-918F-40C13CB1E11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a:extLst>
            <a:ext uri="{FF2B5EF4-FFF2-40B4-BE49-F238E27FC236}">
              <a16:creationId xmlns:a16="http://schemas.microsoft.com/office/drawing/2014/main" id="{3A8F9B15-2B3D-4465-9472-C2F651FF628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a:extLst>
            <a:ext uri="{FF2B5EF4-FFF2-40B4-BE49-F238E27FC236}">
              <a16:creationId xmlns:a16="http://schemas.microsoft.com/office/drawing/2014/main" id="{F489AB60-1212-41A6-84A6-5D2E3F34AC5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a:extLst>
            <a:ext uri="{FF2B5EF4-FFF2-40B4-BE49-F238E27FC236}">
              <a16:creationId xmlns:a16="http://schemas.microsoft.com/office/drawing/2014/main" id="{9874FAB1-6485-4FEA-AF74-5CE2A16DF61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a:extLst>
            <a:ext uri="{FF2B5EF4-FFF2-40B4-BE49-F238E27FC236}">
              <a16:creationId xmlns:a16="http://schemas.microsoft.com/office/drawing/2014/main" id="{3B986D6A-710B-4B85-AEDB-EE3BC4B0316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a:extLst>
            <a:ext uri="{FF2B5EF4-FFF2-40B4-BE49-F238E27FC236}">
              <a16:creationId xmlns:a16="http://schemas.microsoft.com/office/drawing/2014/main" id="{695E14AF-7515-4379-8EDF-6DC8ECDC5BD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a:extLst>
            <a:ext uri="{FF2B5EF4-FFF2-40B4-BE49-F238E27FC236}">
              <a16:creationId xmlns:a16="http://schemas.microsoft.com/office/drawing/2014/main" id="{73A7DE24-DBE5-4DAA-80AF-BBF959D36B8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a:extLst>
            <a:ext uri="{FF2B5EF4-FFF2-40B4-BE49-F238E27FC236}">
              <a16:creationId xmlns:a16="http://schemas.microsoft.com/office/drawing/2014/main" id="{E25D931F-FA15-4D7D-A447-C863628E191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a:extLst>
            <a:ext uri="{FF2B5EF4-FFF2-40B4-BE49-F238E27FC236}">
              <a16:creationId xmlns:a16="http://schemas.microsoft.com/office/drawing/2014/main" id="{AD5495F0-79D2-4910-B76D-E5D91AF1FD4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a:extLst>
            <a:ext uri="{FF2B5EF4-FFF2-40B4-BE49-F238E27FC236}">
              <a16:creationId xmlns:a16="http://schemas.microsoft.com/office/drawing/2014/main" id="{CCEFDDFC-B9C4-447C-9C44-E3CA8913A20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a:extLst>
            <a:ext uri="{FF2B5EF4-FFF2-40B4-BE49-F238E27FC236}">
              <a16:creationId xmlns:a16="http://schemas.microsoft.com/office/drawing/2014/main" id="{16C7D799-036F-45DC-AF6A-303E6A5267C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a:extLst>
            <a:ext uri="{FF2B5EF4-FFF2-40B4-BE49-F238E27FC236}">
              <a16:creationId xmlns:a16="http://schemas.microsoft.com/office/drawing/2014/main" id="{565A9635-0247-4B5A-B6B4-0B6727FDC36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a:extLst>
            <a:ext uri="{FF2B5EF4-FFF2-40B4-BE49-F238E27FC236}">
              <a16:creationId xmlns:a16="http://schemas.microsoft.com/office/drawing/2014/main" id="{D6BDDC84-DE9A-482D-BD81-F0B26936FD2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a:extLst>
            <a:ext uri="{FF2B5EF4-FFF2-40B4-BE49-F238E27FC236}">
              <a16:creationId xmlns:a16="http://schemas.microsoft.com/office/drawing/2014/main" id="{19BC8A4E-7E7D-425E-A513-B21F17A82F3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a:extLst>
            <a:ext uri="{FF2B5EF4-FFF2-40B4-BE49-F238E27FC236}">
              <a16:creationId xmlns:a16="http://schemas.microsoft.com/office/drawing/2014/main" id="{D9F54822-4398-4D93-8FFE-39EC8965526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a:extLst>
            <a:ext uri="{FF2B5EF4-FFF2-40B4-BE49-F238E27FC236}">
              <a16:creationId xmlns:a16="http://schemas.microsoft.com/office/drawing/2014/main" id="{4D82EEF3-248F-43BC-B243-1DBEABADB9D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a:extLst>
            <a:ext uri="{FF2B5EF4-FFF2-40B4-BE49-F238E27FC236}">
              <a16:creationId xmlns:a16="http://schemas.microsoft.com/office/drawing/2014/main" id="{C00B3986-7ED9-4D54-B23A-8C4F90D2E54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a:extLst>
            <a:ext uri="{FF2B5EF4-FFF2-40B4-BE49-F238E27FC236}">
              <a16:creationId xmlns:a16="http://schemas.microsoft.com/office/drawing/2014/main" id="{C4F75A4B-1626-4DA8-8861-3D8AB2163B4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a:extLst>
            <a:ext uri="{FF2B5EF4-FFF2-40B4-BE49-F238E27FC236}">
              <a16:creationId xmlns:a16="http://schemas.microsoft.com/office/drawing/2014/main" id="{418F9EF4-48F2-404C-8E5C-1AB6A7C7397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a:extLst>
            <a:ext uri="{FF2B5EF4-FFF2-40B4-BE49-F238E27FC236}">
              <a16:creationId xmlns:a16="http://schemas.microsoft.com/office/drawing/2014/main" id="{E17D1239-EC95-45F9-9D4B-01F55698875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a:extLst>
            <a:ext uri="{FF2B5EF4-FFF2-40B4-BE49-F238E27FC236}">
              <a16:creationId xmlns:a16="http://schemas.microsoft.com/office/drawing/2014/main" id="{B23BEA1F-CBB5-44EF-932E-444327B95FE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a:extLst>
            <a:ext uri="{FF2B5EF4-FFF2-40B4-BE49-F238E27FC236}">
              <a16:creationId xmlns:a16="http://schemas.microsoft.com/office/drawing/2014/main" id="{19CE8C88-C8CC-45C5-968D-B3DA8E077BB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6" name="テキスト ボックス 315">
          <a:extLst>
            <a:ext uri="{FF2B5EF4-FFF2-40B4-BE49-F238E27FC236}">
              <a16:creationId xmlns:a16="http://schemas.microsoft.com/office/drawing/2014/main" id="{D7819E9B-B414-423B-A128-876B904F70F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7" name="直線コネクタ 316">
          <a:extLst>
            <a:ext uri="{FF2B5EF4-FFF2-40B4-BE49-F238E27FC236}">
              <a16:creationId xmlns:a16="http://schemas.microsoft.com/office/drawing/2014/main" id="{1CB7763C-8F25-4CAC-9CAB-2F3E73E2214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8" name="直線コネクタ 317">
          <a:extLst>
            <a:ext uri="{FF2B5EF4-FFF2-40B4-BE49-F238E27FC236}">
              <a16:creationId xmlns:a16="http://schemas.microsoft.com/office/drawing/2014/main" id="{98D38B13-4D5A-48CE-972A-93E11B6A65B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9" name="テキスト ボックス 318">
          <a:extLst>
            <a:ext uri="{FF2B5EF4-FFF2-40B4-BE49-F238E27FC236}">
              <a16:creationId xmlns:a16="http://schemas.microsoft.com/office/drawing/2014/main" id="{1E543C90-4888-4CFF-A677-646688E543BB}"/>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0" name="直線コネクタ 319">
          <a:extLst>
            <a:ext uri="{FF2B5EF4-FFF2-40B4-BE49-F238E27FC236}">
              <a16:creationId xmlns:a16="http://schemas.microsoft.com/office/drawing/2014/main" id="{F681F194-13DE-4664-9D2B-9C05AB7E0C6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1" name="テキスト ボックス 320">
          <a:extLst>
            <a:ext uri="{FF2B5EF4-FFF2-40B4-BE49-F238E27FC236}">
              <a16:creationId xmlns:a16="http://schemas.microsoft.com/office/drawing/2014/main" id="{B03D7A12-556E-458F-ADA8-CA993C455BA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2" name="直線コネクタ 321">
          <a:extLst>
            <a:ext uri="{FF2B5EF4-FFF2-40B4-BE49-F238E27FC236}">
              <a16:creationId xmlns:a16="http://schemas.microsoft.com/office/drawing/2014/main" id="{EC78A8E0-65B4-4DE7-86C9-EFC5694844E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3" name="テキスト ボックス 322">
          <a:extLst>
            <a:ext uri="{FF2B5EF4-FFF2-40B4-BE49-F238E27FC236}">
              <a16:creationId xmlns:a16="http://schemas.microsoft.com/office/drawing/2014/main" id="{AE9EF4A7-8293-47FD-AD25-A20F2C2B52D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4" name="直線コネクタ 323">
          <a:extLst>
            <a:ext uri="{FF2B5EF4-FFF2-40B4-BE49-F238E27FC236}">
              <a16:creationId xmlns:a16="http://schemas.microsoft.com/office/drawing/2014/main" id="{0F13D5CB-89BD-4D5D-9369-438CB8B21E5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5" name="テキスト ボックス 324">
          <a:extLst>
            <a:ext uri="{FF2B5EF4-FFF2-40B4-BE49-F238E27FC236}">
              <a16:creationId xmlns:a16="http://schemas.microsoft.com/office/drawing/2014/main" id="{DA72BA96-0754-45F2-B064-DA76A00B75A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6" name="直線コネクタ 325">
          <a:extLst>
            <a:ext uri="{FF2B5EF4-FFF2-40B4-BE49-F238E27FC236}">
              <a16:creationId xmlns:a16="http://schemas.microsoft.com/office/drawing/2014/main" id="{9B03CE0A-820F-48CC-BE8A-1E6AEFAFE80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7" name="テキスト ボックス 326">
          <a:extLst>
            <a:ext uri="{FF2B5EF4-FFF2-40B4-BE49-F238E27FC236}">
              <a16:creationId xmlns:a16="http://schemas.microsoft.com/office/drawing/2014/main" id="{B04F2666-F74B-4139-88D7-C31727F9F52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8" name="直線コネクタ 327">
          <a:extLst>
            <a:ext uri="{FF2B5EF4-FFF2-40B4-BE49-F238E27FC236}">
              <a16:creationId xmlns:a16="http://schemas.microsoft.com/office/drawing/2014/main" id="{68977607-10EB-4C47-9848-8AA3DEA494D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9" name="テキスト ボックス 328">
          <a:extLst>
            <a:ext uri="{FF2B5EF4-FFF2-40B4-BE49-F238E27FC236}">
              <a16:creationId xmlns:a16="http://schemas.microsoft.com/office/drawing/2014/main" id="{0359B4C3-9E27-417B-8571-1695431035F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0" name="直線コネクタ 329">
          <a:extLst>
            <a:ext uri="{FF2B5EF4-FFF2-40B4-BE49-F238E27FC236}">
              <a16:creationId xmlns:a16="http://schemas.microsoft.com/office/drawing/2014/main" id="{50047BAB-6E65-42BF-81CC-0DEAD6B8242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1" name="テキスト ボックス 330">
          <a:extLst>
            <a:ext uri="{FF2B5EF4-FFF2-40B4-BE49-F238E27FC236}">
              <a16:creationId xmlns:a16="http://schemas.microsoft.com/office/drawing/2014/main" id="{364926C8-3049-4657-86AC-F5FB6D9EE0B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2" name="【認定こども園・幼稚園・保育所】&#10;有形固定資産減価償却率グラフ枠">
          <a:extLst>
            <a:ext uri="{FF2B5EF4-FFF2-40B4-BE49-F238E27FC236}">
              <a16:creationId xmlns:a16="http://schemas.microsoft.com/office/drawing/2014/main" id="{18B9CD7A-D57D-4DC0-BF76-F88AE089B4D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33" name="直線コネクタ 332">
          <a:extLst>
            <a:ext uri="{FF2B5EF4-FFF2-40B4-BE49-F238E27FC236}">
              <a16:creationId xmlns:a16="http://schemas.microsoft.com/office/drawing/2014/main" id="{F0A2ACBB-EF6D-4B57-AB67-6E01BAA68034}"/>
            </a:ext>
          </a:extLst>
        </xdr:cNvPr>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34" name="【認定こども園・幼稚園・保育所】&#10;有形固定資産減価償却率最小値テキスト">
          <a:extLst>
            <a:ext uri="{FF2B5EF4-FFF2-40B4-BE49-F238E27FC236}">
              <a16:creationId xmlns:a16="http://schemas.microsoft.com/office/drawing/2014/main" id="{631CF82C-FF1D-4206-AC80-DE9BBE0ECD1C}"/>
            </a:ext>
          </a:extLst>
        </xdr:cNvPr>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35" name="直線コネクタ 334">
          <a:extLst>
            <a:ext uri="{FF2B5EF4-FFF2-40B4-BE49-F238E27FC236}">
              <a16:creationId xmlns:a16="http://schemas.microsoft.com/office/drawing/2014/main" id="{8DA41020-D503-4FA8-AC8F-7858A47C7D9E}"/>
            </a:ext>
          </a:extLst>
        </xdr:cNvPr>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36" name="【認定こども園・幼稚園・保育所】&#10;有形固定資産減価償却率最大値テキスト">
          <a:extLst>
            <a:ext uri="{FF2B5EF4-FFF2-40B4-BE49-F238E27FC236}">
              <a16:creationId xmlns:a16="http://schemas.microsoft.com/office/drawing/2014/main" id="{7526C71A-BE70-476F-880E-5BA2DF64FFAB}"/>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37" name="直線コネクタ 336">
          <a:extLst>
            <a:ext uri="{FF2B5EF4-FFF2-40B4-BE49-F238E27FC236}">
              <a16:creationId xmlns:a16="http://schemas.microsoft.com/office/drawing/2014/main" id="{5FB6CA81-7723-45DB-BF8C-4BA249F4E27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338" name="【認定こども園・幼稚園・保育所】&#10;有形固定資産減価償却率平均値テキスト">
          <a:extLst>
            <a:ext uri="{FF2B5EF4-FFF2-40B4-BE49-F238E27FC236}">
              <a16:creationId xmlns:a16="http://schemas.microsoft.com/office/drawing/2014/main" id="{E99D857D-38A3-4EE6-AB1B-551E600086AF}"/>
            </a:ext>
          </a:extLst>
        </xdr:cNvPr>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39" name="フローチャート: 判断 338">
          <a:extLst>
            <a:ext uri="{FF2B5EF4-FFF2-40B4-BE49-F238E27FC236}">
              <a16:creationId xmlns:a16="http://schemas.microsoft.com/office/drawing/2014/main" id="{1ABD5698-87A9-4B2B-B976-B93BBAB4954C}"/>
            </a:ext>
          </a:extLst>
        </xdr:cNvPr>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40" name="フローチャート: 判断 339">
          <a:extLst>
            <a:ext uri="{FF2B5EF4-FFF2-40B4-BE49-F238E27FC236}">
              <a16:creationId xmlns:a16="http://schemas.microsoft.com/office/drawing/2014/main" id="{99F2C38B-72F7-4FDD-A876-721673BEEDC4}"/>
            </a:ext>
          </a:extLst>
        </xdr:cNvPr>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41" name="フローチャート: 判断 340">
          <a:extLst>
            <a:ext uri="{FF2B5EF4-FFF2-40B4-BE49-F238E27FC236}">
              <a16:creationId xmlns:a16="http://schemas.microsoft.com/office/drawing/2014/main" id="{F0DD079F-FF08-4ADB-9386-B22E10894563}"/>
            </a:ext>
          </a:extLst>
        </xdr:cNvPr>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42" name="フローチャート: 判断 341">
          <a:extLst>
            <a:ext uri="{FF2B5EF4-FFF2-40B4-BE49-F238E27FC236}">
              <a16:creationId xmlns:a16="http://schemas.microsoft.com/office/drawing/2014/main" id="{1BFB28B0-EF2D-47C5-A5FB-3703C5C6D45A}"/>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3" name="テキスト ボックス 342">
          <a:extLst>
            <a:ext uri="{FF2B5EF4-FFF2-40B4-BE49-F238E27FC236}">
              <a16:creationId xmlns:a16="http://schemas.microsoft.com/office/drawing/2014/main" id="{BF98B153-3B9D-49A5-AFA8-0DA9497FB23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4" name="テキスト ボックス 343">
          <a:extLst>
            <a:ext uri="{FF2B5EF4-FFF2-40B4-BE49-F238E27FC236}">
              <a16:creationId xmlns:a16="http://schemas.microsoft.com/office/drawing/2014/main" id="{F68A525A-0020-428D-837F-81864D28CC3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ED5B3807-6FA1-4643-AD14-C4C9A6086C4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8F3261D9-49C6-4FC5-966E-AC29B319D55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D74F3874-9A85-4900-9B56-1DD8B76A0AB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108676</xdr:rowOff>
    </xdr:from>
    <xdr:to>
      <xdr:col>76</xdr:col>
      <xdr:colOff>165100</xdr:colOff>
      <xdr:row>34</xdr:row>
      <xdr:rowOff>38826</xdr:rowOff>
    </xdr:to>
    <xdr:sp macro="" textlink="">
      <xdr:nvSpPr>
        <xdr:cNvPr id="348" name="楕円 347">
          <a:extLst>
            <a:ext uri="{FF2B5EF4-FFF2-40B4-BE49-F238E27FC236}">
              <a16:creationId xmlns:a16="http://schemas.microsoft.com/office/drawing/2014/main" id="{D4BA9597-5D28-4C22-B0F7-629B52CDC602}"/>
            </a:ext>
          </a:extLst>
        </xdr:cNvPr>
        <xdr:cNvSpPr/>
      </xdr:nvSpPr>
      <xdr:spPr>
        <a:xfrm>
          <a:off x="14541500" y="57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141894</xdr:rowOff>
    </xdr:from>
    <xdr:ext cx="405111" cy="259045"/>
    <xdr:sp macro="" textlink="">
      <xdr:nvSpPr>
        <xdr:cNvPr id="349" name="n_1aveValue【認定こども園・幼稚園・保育所】&#10;有形固定資産減価償却率">
          <a:extLst>
            <a:ext uri="{FF2B5EF4-FFF2-40B4-BE49-F238E27FC236}">
              <a16:creationId xmlns:a16="http://schemas.microsoft.com/office/drawing/2014/main" id="{8F99BC46-DE06-42D6-A4B3-A10819EB2F76}"/>
            </a:ext>
          </a:extLst>
        </xdr:cNvPr>
        <xdr:cNvSpPr txBox="1"/>
      </xdr:nvSpPr>
      <xdr:spPr>
        <a:xfrm>
          <a:off x="15266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350" name="n_2aveValue【認定こども園・幼稚園・保育所】&#10;有形固定資産減価償却率">
          <a:extLst>
            <a:ext uri="{FF2B5EF4-FFF2-40B4-BE49-F238E27FC236}">
              <a16:creationId xmlns:a16="http://schemas.microsoft.com/office/drawing/2014/main" id="{649DB095-D443-40D6-B3A8-C92D0DF7294D}"/>
            </a:ext>
          </a:extLst>
        </xdr:cNvPr>
        <xdr:cNvSpPr txBox="1"/>
      </xdr:nvSpPr>
      <xdr:spPr>
        <a:xfrm>
          <a:off x="14389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51" name="n_3aveValue【認定こども園・幼稚園・保育所】&#10;有形固定資産減価償却率">
          <a:extLst>
            <a:ext uri="{FF2B5EF4-FFF2-40B4-BE49-F238E27FC236}">
              <a16:creationId xmlns:a16="http://schemas.microsoft.com/office/drawing/2014/main" id="{AC3890C0-78DA-432F-BB59-1E3EA7D4A4C8}"/>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55353</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A5978988-C5CA-4FB3-8C19-F4107BDB8D03}"/>
            </a:ext>
          </a:extLst>
        </xdr:cNvPr>
        <xdr:cNvSpPr txBox="1"/>
      </xdr:nvSpPr>
      <xdr:spPr>
        <a:xfrm>
          <a:off x="14389744" y="554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542B803B-3DDD-4E07-B87A-31F532693A5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ECE997D2-4E4D-4F27-BDFF-E18D5EBC3F2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31C92EC3-18D8-48AE-99B9-DAF9FC0C924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A32350AD-8862-40F4-AE65-EA8B1034856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A35D4BB0-7AF7-4C3B-A733-38724E3F7CB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3023DA8F-6C1A-4132-90EE-5BA55C0A457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7CBE8C0E-444C-406C-A408-72E5AA7BB0F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AF099017-4DD2-40CD-96A0-8331CAFF591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18A7B99D-0A4E-4BF0-8E32-E21A7536D6A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B72E0E02-7610-4E38-8E29-4D2880A6B4B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3" name="直線コネクタ 362">
          <a:extLst>
            <a:ext uri="{FF2B5EF4-FFF2-40B4-BE49-F238E27FC236}">
              <a16:creationId xmlns:a16="http://schemas.microsoft.com/office/drawing/2014/main" id="{4EBD74A8-D2B7-4886-98CE-B5ADB83BC29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4" name="テキスト ボックス 363">
          <a:extLst>
            <a:ext uri="{FF2B5EF4-FFF2-40B4-BE49-F238E27FC236}">
              <a16:creationId xmlns:a16="http://schemas.microsoft.com/office/drawing/2014/main" id="{484047AC-5BB4-4CDC-9C8E-46D879279926}"/>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5" name="直線コネクタ 364">
          <a:extLst>
            <a:ext uri="{FF2B5EF4-FFF2-40B4-BE49-F238E27FC236}">
              <a16:creationId xmlns:a16="http://schemas.microsoft.com/office/drawing/2014/main" id="{0DDEA229-D579-49FF-9DC6-AC0F9F643A7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6" name="テキスト ボックス 365">
          <a:extLst>
            <a:ext uri="{FF2B5EF4-FFF2-40B4-BE49-F238E27FC236}">
              <a16:creationId xmlns:a16="http://schemas.microsoft.com/office/drawing/2014/main" id="{D1584425-D6DF-4EBF-9DFF-C314FB5A56CE}"/>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7" name="直線コネクタ 366">
          <a:extLst>
            <a:ext uri="{FF2B5EF4-FFF2-40B4-BE49-F238E27FC236}">
              <a16:creationId xmlns:a16="http://schemas.microsoft.com/office/drawing/2014/main" id="{6D34FBEB-5C4A-4621-A1B3-61BAC051DD3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8" name="テキスト ボックス 367">
          <a:extLst>
            <a:ext uri="{FF2B5EF4-FFF2-40B4-BE49-F238E27FC236}">
              <a16:creationId xmlns:a16="http://schemas.microsoft.com/office/drawing/2014/main" id="{9C5CE844-E65F-4520-8658-98EA4E9DC6DF}"/>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9" name="直線コネクタ 368">
          <a:extLst>
            <a:ext uri="{FF2B5EF4-FFF2-40B4-BE49-F238E27FC236}">
              <a16:creationId xmlns:a16="http://schemas.microsoft.com/office/drawing/2014/main" id="{586EADF2-B7FF-476E-BE88-43C2ED35385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0" name="テキスト ボックス 369">
          <a:extLst>
            <a:ext uri="{FF2B5EF4-FFF2-40B4-BE49-F238E27FC236}">
              <a16:creationId xmlns:a16="http://schemas.microsoft.com/office/drawing/2014/main" id="{967CE7FE-DD33-4EC3-BF62-23BC8E7D5AC5}"/>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1" name="直線コネクタ 370">
          <a:extLst>
            <a:ext uri="{FF2B5EF4-FFF2-40B4-BE49-F238E27FC236}">
              <a16:creationId xmlns:a16="http://schemas.microsoft.com/office/drawing/2014/main" id="{6190B6DD-B20A-42CE-9B24-C78B3675718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2" name="テキスト ボックス 371">
          <a:extLst>
            <a:ext uri="{FF2B5EF4-FFF2-40B4-BE49-F238E27FC236}">
              <a16:creationId xmlns:a16="http://schemas.microsoft.com/office/drawing/2014/main" id="{FCE8F64C-B879-4991-A4DE-EF4B98FCCCD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3" name="直線コネクタ 372">
          <a:extLst>
            <a:ext uri="{FF2B5EF4-FFF2-40B4-BE49-F238E27FC236}">
              <a16:creationId xmlns:a16="http://schemas.microsoft.com/office/drawing/2014/main" id="{AFE67804-5250-436D-A5E8-F2A2A2CA072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4" name="テキスト ボックス 373">
          <a:extLst>
            <a:ext uri="{FF2B5EF4-FFF2-40B4-BE49-F238E27FC236}">
              <a16:creationId xmlns:a16="http://schemas.microsoft.com/office/drawing/2014/main" id="{31C38A7F-11CF-4C5E-B947-90194CD67658}"/>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AC850938-091C-4668-94DF-38115E1096E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DCB1166D-FD88-45BE-A987-561BA3932DF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C7F57BD7-8C50-4C90-BC25-3DEA07B05B7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378" name="直線コネクタ 377">
          <a:extLst>
            <a:ext uri="{FF2B5EF4-FFF2-40B4-BE49-F238E27FC236}">
              <a16:creationId xmlns:a16="http://schemas.microsoft.com/office/drawing/2014/main" id="{1AE96354-6F71-4C5C-B357-429EF5335BA9}"/>
            </a:ext>
          </a:extLst>
        </xdr:cNvPr>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id="{F7D734AB-A9B5-4EBC-9FA1-355A7E3E76D3}"/>
            </a:ext>
          </a:extLst>
        </xdr:cNvPr>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380" name="直線コネクタ 379">
          <a:extLst>
            <a:ext uri="{FF2B5EF4-FFF2-40B4-BE49-F238E27FC236}">
              <a16:creationId xmlns:a16="http://schemas.microsoft.com/office/drawing/2014/main" id="{35568ED7-A678-4BCA-9711-6483B4E42C11}"/>
            </a:ext>
          </a:extLst>
        </xdr:cNvPr>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id="{E86AF2AA-D09B-46B3-A565-5045F572CDAC}"/>
            </a:ext>
          </a:extLst>
        </xdr:cNvPr>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382" name="直線コネクタ 381">
          <a:extLst>
            <a:ext uri="{FF2B5EF4-FFF2-40B4-BE49-F238E27FC236}">
              <a16:creationId xmlns:a16="http://schemas.microsoft.com/office/drawing/2014/main" id="{BBA8DB65-426F-4F0E-9481-4A3F30CCC66B}"/>
            </a:ext>
          </a:extLst>
        </xdr:cNvPr>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id="{A5F2A273-1570-480F-AB46-67BE44478B14}"/>
            </a:ext>
          </a:extLst>
        </xdr:cNvPr>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384" name="フローチャート: 判断 383">
          <a:extLst>
            <a:ext uri="{FF2B5EF4-FFF2-40B4-BE49-F238E27FC236}">
              <a16:creationId xmlns:a16="http://schemas.microsoft.com/office/drawing/2014/main" id="{53E99FD1-31DD-4DE4-99E0-F9FD9FC6292B}"/>
            </a:ext>
          </a:extLst>
        </xdr:cNvPr>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385" name="フローチャート: 判断 384">
          <a:extLst>
            <a:ext uri="{FF2B5EF4-FFF2-40B4-BE49-F238E27FC236}">
              <a16:creationId xmlns:a16="http://schemas.microsoft.com/office/drawing/2014/main" id="{E4F69440-E20C-4F12-9A89-1EF11920C5B7}"/>
            </a:ext>
          </a:extLst>
        </xdr:cNvPr>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386" name="フローチャート: 判断 385">
          <a:extLst>
            <a:ext uri="{FF2B5EF4-FFF2-40B4-BE49-F238E27FC236}">
              <a16:creationId xmlns:a16="http://schemas.microsoft.com/office/drawing/2014/main" id="{966C6E8F-C671-480C-ABD0-5974B11AAAD8}"/>
            </a:ext>
          </a:extLst>
        </xdr:cNvPr>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387" name="フローチャート: 判断 386">
          <a:extLst>
            <a:ext uri="{FF2B5EF4-FFF2-40B4-BE49-F238E27FC236}">
              <a16:creationId xmlns:a16="http://schemas.microsoft.com/office/drawing/2014/main" id="{3610F8BB-E687-4FE0-9CC8-CE87C2250915}"/>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950CF4C7-14A3-4A12-A5B7-0FC2443CF87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138D4F4D-091F-47C7-B729-90F561B611D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C291B17B-16CB-42F1-B0FF-03C17BE4FF5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F1755176-9FAE-4ED2-96B1-67F2960F044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22891177-AF5D-4D70-A8F1-0D44470EED0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59146</xdr:rowOff>
    </xdr:from>
    <xdr:to>
      <xdr:col>107</xdr:col>
      <xdr:colOff>101600</xdr:colOff>
      <xdr:row>40</xdr:row>
      <xdr:rowOff>160746</xdr:rowOff>
    </xdr:to>
    <xdr:sp macro="" textlink="">
      <xdr:nvSpPr>
        <xdr:cNvPr id="393" name="楕円 392">
          <a:extLst>
            <a:ext uri="{FF2B5EF4-FFF2-40B4-BE49-F238E27FC236}">
              <a16:creationId xmlns:a16="http://schemas.microsoft.com/office/drawing/2014/main" id="{3A5214B1-2313-4AA0-98A9-FDA4A45099C2}"/>
            </a:ext>
          </a:extLst>
        </xdr:cNvPr>
        <xdr:cNvSpPr/>
      </xdr:nvSpPr>
      <xdr:spPr>
        <a:xfrm>
          <a:off x="20383500" y="691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57530</xdr:rowOff>
    </xdr:from>
    <xdr:ext cx="469744" cy="259045"/>
    <xdr:sp macro="" textlink="">
      <xdr:nvSpPr>
        <xdr:cNvPr id="394" name="n_1aveValue【認定こども園・幼稚園・保育所】&#10;一人当たり面積">
          <a:extLst>
            <a:ext uri="{FF2B5EF4-FFF2-40B4-BE49-F238E27FC236}">
              <a16:creationId xmlns:a16="http://schemas.microsoft.com/office/drawing/2014/main" id="{96D46EF8-A7D1-47F0-B9AD-69F76CDF0848}"/>
            </a:ext>
          </a:extLst>
        </xdr:cNvPr>
        <xdr:cNvSpPr txBox="1"/>
      </xdr:nvSpPr>
      <xdr:spPr>
        <a:xfrm>
          <a:off x="210757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59707</xdr:rowOff>
    </xdr:from>
    <xdr:ext cx="469744" cy="259045"/>
    <xdr:sp macro="" textlink="">
      <xdr:nvSpPr>
        <xdr:cNvPr id="395" name="n_2aveValue【認定こども園・幼稚園・保育所】&#10;一人当たり面積">
          <a:extLst>
            <a:ext uri="{FF2B5EF4-FFF2-40B4-BE49-F238E27FC236}">
              <a16:creationId xmlns:a16="http://schemas.microsoft.com/office/drawing/2014/main" id="{52CA3B04-3850-404A-9F95-0C2D23A2DD3A}"/>
            </a:ext>
          </a:extLst>
        </xdr:cNvPr>
        <xdr:cNvSpPr txBox="1"/>
      </xdr:nvSpPr>
      <xdr:spPr>
        <a:xfrm>
          <a:off x="20199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396" name="n_3aveValue【認定こども園・幼稚園・保育所】&#10;一人当たり面積">
          <a:extLst>
            <a:ext uri="{FF2B5EF4-FFF2-40B4-BE49-F238E27FC236}">
              <a16:creationId xmlns:a16="http://schemas.microsoft.com/office/drawing/2014/main" id="{1CA3E116-8B8C-48E2-838C-E400DEA1BD38}"/>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151873</xdr:rowOff>
    </xdr:from>
    <xdr:ext cx="469744" cy="259045"/>
    <xdr:sp macro="" textlink="">
      <xdr:nvSpPr>
        <xdr:cNvPr id="397" name="n_2mainValue【認定こども園・幼稚園・保育所】&#10;一人当たり面積">
          <a:extLst>
            <a:ext uri="{FF2B5EF4-FFF2-40B4-BE49-F238E27FC236}">
              <a16:creationId xmlns:a16="http://schemas.microsoft.com/office/drawing/2014/main" id="{86CBC6BF-181C-456A-8502-63633A1E3038}"/>
            </a:ext>
          </a:extLst>
        </xdr:cNvPr>
        <xdr:cNvSpPr txBox="1"/>
      </xdr:nvSpPr>
      <xdr:spPr>
        <a:xfrm>
          <a:off x="20199427" y="700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a:extLst>
            <a:ext uri="{FF2B5EF4-FFF2-40B4-BE49-F238E27FC236}">
              <a16:creationId xmlns:a16="http://schemas.microsoft.com/office/drawing/2014/main" id="{21C2AA8E-DF6F-4752-8952-D25FFC66F36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a:extLst>
            <a:ext uri="{FF2B5EF4-FFF2-40B4-BE49-F238E27FC236}">
              <a16:creationId xmlns:a16="http://schemas.microsoft.com/office/drawing/2014/main" id="{42B9AA88-2392-44B9-B317-BA385A6D20E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a:extLst>
            <a:ext uri="{FF2B5EF4-FFF2-40B4-BE49-F238E27FC236}">
              <a16:creationId xmlns:a16="http://schemas.microsoft.com/office/drawing/2014/main" id="{0CEEA242-712E-4CE7-9E4A-C04AF70DE82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a:extLst>
            <a:ext uri="{FF2B5EF4-FFF2-40B4-BE49-F238E27FC236}">
              <a16:creationId xmlns:a16="http://schemas.microsoft.com/office/drawing/2014/main" id="{D514DF8E-EE47-4D6A-A4CB-5A6742F5EAB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a:extLst>
            <a:ext uri="{FF2B5EF4-FFF2-40B4-BE49-F238E27FC236}">
              <a16:creationId xmlns:a16="http://schemas.microsoft.com/office/drawing/2014/main" id="{93457159-A177-4931-B7E2-DCF51ED335A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a:extLst>
            <a:ext uri="{FF2B5EF4-FFF2-40B4-BE49-F238E27FC236}">
              <a16:creationId xmlns:a16="http://schemas.microsoft.com/office/drawing/2014/main" id="{458E5871-7188-4131-B80E-D3D25504CD2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a:extLst>
            <a:ext uri="{FF2B5EF4-FFF2-40B4-BE49-F238E27FC236}">
              <a16:creationId xmlns:a16="http://schemas.microsoft.com/office/drawing/2014/main" id="{197B2D98-6019-4AAD-98DF-12C7520770A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a:extLst>
            <a:ext uri="{FF2B5EF4-FFF2-40B4-BE49-F238E27FC236}">
              <a16:creationId xmlns:a16="http://schemas.microsoft.com/office/drawing/2014/main" id="{CCF679C2-B14B-48F8-BB67-0A923B800CA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6" name="テキスト ボックス 405">
          <a:extLst>
            <a:ext uri="{FF2B5EF4-FFF2-40B4-BE49-F238E27FC236}">
              <a16:creationId xmlns:a16="http://schemas.microsoft.com/office/drawing/2014/main" id="{3788D9BE-C42B-426C-8AB2-F186D0F9D48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7" name="直線コネクタ 406">
          <a:extLst>
            <a:ext uri="{FF2B5EF4-FFF2-40B4-BE49-F238E27FC236}">
              <a16:creationId xmlns:a16="http://schemas.microsoft.com/office/drawing/2014/main" id="{C088050E-30B4-43CC-80C4-9D561DE5F11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8" name="テキスト ボックス 407">
          <a:extLst>
            <a:ext uri="{FF2B5EF4-FFF2-40B4-BE49-F238E27FC236}">
              <a16:creationId xmlns:a16="http://schemas.microsoft.com/office/drawing/2014/main" id="{C1DBE414-4930-4739-B55E-D2779C6CAFC2}"/>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9" name="直線コネクタ 408">
          <a:extLst>
            <a:ext uri="{FF2B5EF4-FFF2-40B4-BE49-F238E27FC236}">
              <a16:creationId xmlns:a16="http://schemas.microsoft.com/office/drawing/2014/main" id="{1834A4EF-EBBC-4A66-96A0-6711D8B9A0C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0" name="テキスト ボックス 409">
          <a:extLst>
            <a:ext uri="{FF2B5EF4-FFF2-40B4-BE49-F238E27FC236}">
              <a16:creationId xmlns:a16="http://schemas.microsoft.com/office/drawing/2014/main" id="{314450C6-684B-4887-A278-B2671273823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1" name="直線コネクタ 410">
          <a:extLst>
            <a:ext uri="{FF2B5EF4-FFF2-40B4-BE49-F238E27FC236}">
              <a16:creationId xmlns:a16="http://schemas.microsoft.com/office/drawing/2014/main" id="{9EF59F8A-636D-46BB-ABD6-38D0D448BC7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2" name="テキスト ボックス 411">
          <a:extLst>
            <a:ext uri="{FF2B5EF4-FFF2-40B4-BE49-F238E27FC236}">
              <a16:creationId xmlns:a16="http://schemas.microsoft.com/office/drawing/2014/main" id="{DB206295-2452-43DB-AA73-E32D76299CD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3" name="直線コネクタ 412">
          <a:extLst>
            <a:ext uri="{FF2B5EF4-FFF2-40B4-BE49-F238E27FC236}">
              <a16:creationId xmlns:a16="http://schemas.microsoft.com/office/drawing/2014/main" id="{55A65667-0A18-4C66-9923-94899018D92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4" name="テキスト ボックス 413">
          <a:extLst>
            <a:ext uri="{FF2B5EF4-FFF2-40B4-BE49-F238E27FC236}">
              <a16:creationId xmlns:a16="http://schemas.microsoft.com/office/drawing/2014/main" id="{23A7AF5B-245D-4E0F-8D14-2380F50A81E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5" name="直線コネクタ 414">
          <a:extLst>
            <a:ext uri="{FF2B5EF4-FFF2-40B4-BE49-F238E27FC236}">
              <a16:creationId xmlns:a16="http://schemas.microsoft.com/office/drawing/2014/main" id="{73FE0EA6-DDB5-4D6B-9614-0C9DEA919C2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6" name="テキスト ボックス 415">
          <a:extLst>
            <a:ext uri="{FF2B5EF4-FFF2-40B4-BE49-F238E27FC236}">
              <a16:creationId xmlns:a16="http://schemas.microsoft.com/office/drawing/2014/main" id="{74ACF74F-1012-4266-94FE-6A4DB013B0C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7" name="直線コネクタ 416">
          <a:extLst>
            <a:ext uri="{FF2B5EF4-FFF2-40B4-BE49-F238E27FC236}">
              <a16:creationId xmlns:a16="http://schemas.microsoft.com/office/drawing/2014/main" id="{3A07D128-CF7B-4DD4-B2A7-C2D66AA6EFE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8" name="テキスト ボックス 417">
          <a:extLst>
            <a:ext uri="{FF2B5EF4-FFF2-40B4-BE49-F238E27FC236}">
              <a16:creationId xmlns:a16="http://schemas.microsoft.com/office/drawing/2014/main" id="{A08006FB-7287-4A12-B995-0CCF889072C8}"/>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a:extLst>
            <a:ext uri="{FF2B5EF4-FFF2-40B4-BE49-F238E27FC236}">
              <a16:creationId xmlns:a16="http://schemas.microsoft.com/office/drawing/2014/main" id="{D1DE2057-BBE7-4D9B-B9CF-93586204AF2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0" name="テキスト ボックス 419">
          <a:extLst>
            <a:ext uri="{FF2B5EF4-FFF2-40B4-BE49-F238E27FC236}">
              <a16:creationId xmlns:a16="http://schemas.microsoft.com/office/drawing/2014/main" id="{FADEA642-C799-40D1-8801-DCDA05A68E4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学校施設】&#10;有形固定資産減価償却率グラフ枠">
          <a:extLst>
            <a:ext uri="{FF2B5EF4-FFF2-40B4-BE49-F238E27FC236}">
              <a16:creationId xmlns:a16="http://schemas.microsoft.com/office/drawing/2014/main" id="{10B0B336-07C6-40E2-B6E7-3B7B670F186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22" name="直線コネクタ 421">
          <a:extLst>
            <a:ext uri="{FF2B5EF4-FFF2-40B4-BE49-F238E27FC236}">
              <a16:creationId xmlns:a16="http://schemas.microsoft.com/office/drawing/2014/main" id="{866A7E58-A099-4F65-A9DE-F23BE33C7B63}"/>
            </a:ext>
          </a:extLst>
        </xdr:cNvPr>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23" name="【学校施設】&#10;有形固定資産減価償却率最小値テキスト">
          <a:extLst>
            <a:ext uri="{FF2B5EF4-FFF2-40B4-BE49-F238E27FC236}">
              <a16:creationId xmlns:a16="http://schemas.microsoft.com/office/drawing/2014/main" id="{A36A3D92-2E8F-435C-9DEA-7D401F9A9C72}"/>
            </a:ext>
          </a:extLst>
        </xdr:cNvPr>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24" name="直線コネクタ 423">
          <a:extLst>
            <a:ext uri="{FF2B5EF4-FFF2-40B4-BE49-F238E27FC236}">
              <a16:creationId xmlns:a16="http://schemas.microsoft.com/office/drawing/2014/main" id="{0D446F74-BC0B-4444-AC2C-2070BEEAE0DF}"/>
            </a:ext>
          </a:extLst>
        </xdr:cNvPr>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25" name="【学校施設】&#10;有形固定資産減価償却率最大値テキスト">
          <a:extLst>
            <a:ext uri="{FF2B5EF4-FFF2-40B4-BE49-F238E27FC236}">
              <a16:creationId xmlns:a16="http://schemas.microsoft.com/office/drawing/2014/main" id="{237AF871-2120-4456-A062-1352B53D532F}"/>
            </a:ext>
          </a:extLst>
        </xdr:cNvPr>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26" name="直線コネクタ 425">
          <a:extLst>
            <a:ext uri="{FF2B5EF4-FFF2-40B4-BE49-F238E27FC236}">
              <a16:creationId xmlns:a16="http://schemas.microsoft.com/office/drawing/2014/main" id="{7CD8F14E-FAEF-4669-8B41-9AA2062460EF}"/>
            </a:ext>
          </a:extLst>
        </xdr:cNvPr>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27" name="【学校施設】&#10;有形固定資産減価償却率平均値テキスト">
          <a:extLst>
            <a:ext uri="{FF2B5EF4-FFF2-40B4-BE49-F238E27FC236}">
              <a16:creationId xmlns:a16="http://schemas.microsoft.com/office/drawing/2014/main" id="{249B372C-AB35-41C5-8A9C-4E3BC02F9382}"/>
            </a:ext>
          </a:extLst>
        </xdr:cNvPr>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28" name="フローチャート: 判断 427">
          <a:extLst>
            <a:ext uri="{FF2B5EF4-FFF2-40B4-BE49-F238E27FC236}">
              <a16:creationId xmlns:a16="http://schemas.microsoft.com/office/drawing/2014/main" id="{EB50A793-5B07-4432-B12B-0C89BE4C4552}"/>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29" name="フローチャート: 判断 428">
          <a:extLst>
            <a:ext uri="{FF2B5EF4-FFF2-40B4-BE49-F238E27FC236}">
              <a16:creationId xmlns:a16="http://schemas.microsoft.com/office/drawing/2014/main" id="{045A4FB6-7473-48C4-AFCB-B3430ACDFC89}"/>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430" name="フローチャート: 判断 429">
          <a:extLst>
            <a:ext uri="{FF2B5EF4-FFF2-40B4-BE49-F238E27FC236}">
              <a16:creationId xmlns:a16="http://schemas.microsoft.com/office/drawing/2014/main" id="{B8D83E10-4A9B-493B-B99F-EC790C4F301A}"/>
            </a:ext>
          </a:extLst>
        </xdr:cNvPr>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19685</xdr:rowOff>
    </xdr:from>
    <xdr:to>
      <xdr:col>72</xdr:col>
      <xdr:colOff>38100</xdr:colOff>
      <xdr:row>60</xdr:row>
      <xdr:rowOff>121285</xdr:rowOff>
    </xdr:to>
    <xdr:sp macro="" textlink="">
      <xdr:nvSpPr>
        <xdr:cNvPr id="431" name="フローチャート: 判断 430">
          <a:extLst>
            <a:ext uri="{FF2B5EF4-FFF2-40B4-BE49-F238E27FC236}">
              <a16:creationId xmlns:a16="http://schemas.microsoft.com/office/drawing/2014/main" id="{8E5D3B06-E1A6-42F7-BDB4-560D22377BE8}"/>
            </a:ext>
          </a:extLst>
        </xdr:cNvPr>
        <xdr:cNvSpPr/>
      </xdr:nvSpPr>
      <xdr:spPr>
        <a:xfrm>
          <a:off x="13652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C0203236-5D70-4743-80EA-795A532897B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5386188C-6425-48A6-A8DF-7019814EEC5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1E563B9B-EC25-4B99-9A39-451B59024AC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1A78760C-ECC1-43EF-BAA8-CC5E93CF621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132F379-20AB-4783-B3BB-138F01A3CC9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135890</xdr:rowOff>
    </xdr:from>
    <xdr:to>
      <xdr:col>76</xdr:col>
      <xdr:colOff>165100</xdr:colOff>
      <xdr:row>62</xdr:row>
      <xdr:rowOff>66040</xdr:rowOff>
    </xdr:to>
    <xdr:sp macro="" textlink="">
      <xdr:nvSpPr>
        <xdr:cNvPr id="437" name="楕円 436">
          <a:extLst>
            <a:ext uri="{FF2B5EF4-FFF2-40B4-BE49-F238E27FC236}">
              <a16:creationId xmlns:a16="http://schemas.microsoft.com/office/drawing/2014/main" id="{2592D55F-27B4-4184-8360-9EC049C9F787}"/>
            </a:ext>
          </a:extLst>
        </xdr:cNvPr>
        <xdr:cNvSpPr/>
      </xdr:nvSpPr>
      <xdr:spPr>
        <a:xfrm>
          <a:off x="14541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130192</xdr:rowOff>
    </xdr:from>
    <xdr:ext cx="405111" cy="259045"/>
    <xdr:sp macro="" textlink="">
      <xdr:nvSpPr>
        <xdr:cNvPr id="438" name="n_1aveValue【学校施設】&#10;有形固定資産減価償却率">
          <a:extLst>
            <a:ext uri="{FF2B5EF4-FFF2-40B4-BE49-F238E27FC236}">
              <a16:creationId xmlns:a16="http://schemas.microsoft.com/office/drawing/2014/main" id="{F201296C-6AF5-4D3A-9813-D03FF0717256}"/>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439" name="n_2aveValue【学校施設】&#10;有形固定資産減価償却率">
          <a:extLst>
            <a:ext uri="{FF2B5EF4-FFF2-40B4-BE49-F238E27FC236}">
              <a16:creationId xmlns:a16="http://schemas.microsoft.com/office/drawing/2014/main" id="{AD7A24D9-B03E-45B2-81EE-455409AAC08C}"/>
            </a:ext>
          </a:extLst>
        </xdr:cNvPr>
        <xdr:cNvSpPr txBox="1"/>
      </xdr:nvSpPr>
      <xdr:spPr>
        <a:xfrm>
          <a:off x="14389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137812</xdr:rowOff>
    </xdr:from>
    <xdr:ext cx="405111" cy="259045"/>
    <xdr:sp macro="" textlink="">
      <xdr:nvSpPr>
        <xdr:cNvPr id="440" name="n_3aveValue【学校施設】&#10;有形固定資産減価償却率">
          <a:extLst>
            <a:ext uri="{FF2B5EF4-FFF2-40B4-BE49-F238E27FC236}">
              <a16:creationId xmlns:a16="http://schemas.microsoft.com/office/drawing/2014/main" id="{D5B21E90-F895-4342-92B5-7C2D26EC0DA2}"/>
            </a:ext>
          </a:extLst>
        </xdr:cNvPr>
        <xdr:cNvSpPr txBox="1"/>
      </xdr:nvSpPr>
      <xdr:spPr>
        <a:xfrm>
          <a:off x="13500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57167</xdr:rowOff>
    </xdr:from>
    <xdr:ext cx="405111" cy="259045"/>
    <xdr:sp macro="" textlink="">
      <xdr:nvSpPr>
        <xdr:cNvPr id="441" name="n_2mainValue【学校施設】&#10;有形固定資産減価償却率">
          <a:extLst>
            <a:ext uri="{FF2B5EF4-FFF2-40B4-BE49-F238E27FC236}">
              <a16:creationId xmlns:a16="http://schemas.microsoft.com/office/drawing/2014/main" id="{43A5B27C-7833-4C98-A011-45D7A4CC78BF}"/>
            </a:ext>
          </a:extLst>
        </xdr:cNvPr>
        <xdr:cNvSpPr txBox="1"/>
      </xdr:nvSpPr>
      <xdr:spPr>
        <a:xfrm>
          <a:off x="14389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a:extLst>
            <a:ext uri="{FF2B5EF4-FFF2-40B4-BE49-F238E27FC236}">
              <a16:creationId xmlns:a16="http://schemas.microsoft.com/office/drawing/2014/main" id="{C3A235A4-2A0F-4600-8EED-75E9F43F681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a:extLst>
            <a:ext uri="{FF2B5EF4-FFF2-40B4-BE49-F238E27FC236}">
              <a16:creationId xmlns:a16="http://schemas.microsoft.com/office/drawing/2014/main" id="{383BE80F-F23F-4DE7-AA12-DA43F2DC95F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a:extLst>
            <a:ext uri="{FF2B5EF4-FFF2-40B4-BE49-F238E27FC236}">
              <a16:creationId xmlns:a16="http://schemas.microsoft.com/office/drawing/2014/main" id="{DA2EBDAE-BA2B-477E-871E-5C80F376BB4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a:extLst>
            <a:ext uri="{FF2B5EF4-FFF2-40B4-BE49-F238E27FC236}">
              <a16:creationId xmlns:a16="http://schemas.microsoft.com/office/drawing/2014/main" id="{51F1D59A-76B9-4221-A0CD-9324ED9B4E1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a:extLst>
            <a:ext uri="{FF2B5EF4-FFF2-40B4-BE49-F238E27FC236}">
              <a16:creationId xmlns:a16="http://schemas.microsoft.com/office/drawing/2014/main" id="{3079BFEF-EC86-4BCB-86D6-31379C98871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a:extLst>
            <a:ext uri="{FF2B5EF4-FFF2-40B4-BE49-F238E27FC236}">
              <a16:creationId xmlns:a16="http://schemas.microsoft.com/office/drawing/2014/main" id="{E70394DB-FA56-49B3-8112-B1A39382807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a:extLst>
            <a:ext uri="{FF2B5EF4-FFF2-40B4-BE49-F238E27FC236}">
              <a16:creationId xmlns:a16="http://schemas.microsoft.com/office/drawing/2014/main" id="{2C6DD04D-1DDC-4D1D-9282-6B497EE22D6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a:extLst>
            <a:ext uri="{FF2B5EF4-FFF2-40B4-BE49-F238E27FC236}">
              <a16:creationId xmlns:a16="http://schemas.microsoft.com/office/drawing/2014/main" id="{E5F17E9F-AC1A-4AF5-8B79-232310172B9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a:extLst>
            <a:ext uri="{FF2B5EF4-FFF2-40B4-BE49-F238E27FC236}">
              <a16:creationId xmlns:a16="http://schemas.microsoft.com/office/drawing/2014/main" id="{F93D4A2D-A54B-46A7-9F87-182DF5783F6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a:extLst>
            <a:ext uri="{FF2B5EF4-FFF2-40B4-BE49-F238E27FC236}">
              <a16:creationId xmlns:a16="http://schemas.microsoft.com/office/drawing/2014/main" id="{204EB8C0-1CE3-47E5-BD49-9C596A35A02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52" name="直線コネクタ 451">
          <a:extLst>
            <a:ext uri="{FF2B5EF4-FFF2-40B4-BE49-F238E27FC236}">
              <a16:creationId xmlns:a16="http://schemas.microsoft.com/office/drawing/2014/main" id="{091C6BC0-7BF2-4EB7-92BA-43A5F5F72D8C}"/>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53" name="テキスト ボックス 452">
          <a:extLst>
            <a:ext uri="{FF2B5EF4-FFF2-40B4-BE49-F238E27FC236}">
              <a16:creationId xmlns:a16="http://schemas.microsoft.com/office/drawing/2014/main" id="{F3A83650-3B0D-469A-B2A5-4C491281FBE8}"/>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4" name="直線コネクタ 453">
          <a:extLst>
            <a:ext uri="{FF2B5EF4-FFF2-40B4-BE49-F238E27FC236}">
              <a16:creationId xmlns:a16="http://schemas.microsoft.com/office/drawing/2014/main" id="{16FD6BA1-0529-4425-B876-472D5E614DD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55" name="テキスト ボックス 454">
          <a:extLst>
            <a:ext uri="{FF2B5EF4-FFF2-40B4-BE49-F238E27FC236}">
              <a16:creationId xmlns:a16="http://schemas.microsoft.com/office/drawing/2014/main" id="{E66D853E-4820-4595-A8B2-4ED460889C23}"/>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56" name="直線コネクタ 455">
          <a:extLst>
            <a:ext uri="{FF2B5EF4-FFF2-40B4-BE49-F238E27FC236}">
              <a16:creationId xmlns:a16="http://schemas.microsoft.com/office/drawing/2014/main" id="{B7E159F6-EFB5-44BA-ABB4-9DDDF59DCC77}"/>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457" name="テキスト ボックス 456">
          <a:extLst>
            <a:ext uri="{FF2B5EF4-FFF2-40B4-BE49-F238E27FC236}">
              <a16:creationId xmlns:a16="http://schemas.microsoft.com/office/drawing/2014/main" id="{849918B4-B45D-43D5-8926-6A0E36C16F1B}"/>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8" name="直線コネクタ 457">
          <a:extLst>
            <a:ext uri="{FF2B5EF4-FFF2-40B4-BE49-F238E27FC236}">
              <a16:creationId xmlns:a16="http://schemas.microsoft.com/office/drawing/2014/main" id="{860FC4E1-10BF-4F13-9CF5-4743F6E2AD5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59" name="テキスト ボックス 458">
          <a:extLst>
            <a:ext uri="{FF2B5EF4-FFF2-40B4-BE49-F238E27FC236}">
              <a16:creationId xmlns:a16="http://schemas.microsoft.com/office/drawing/2014/main" id="{827D4ECB-B1A7-4E35-853A-66E3E272401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0" name="【学校施設】&#10;一人当たり面積グラフ枠">
          <a:extLst>
            <a:ext uri="{FF2B5EF4-FFF2-40B4-BE49-F238E27FC236}">
              <a16:creationId xmlns:a16="http://schemas.microsoft.com/office/drawing/2014/main" id="{C2323D7C-CA6E-486E-A1D0-7C9F33371D6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461" name="直線コネクタ 460">
          <a:extLst>
            <a:ext uri="{FF2B5EF4-FFF2-40B4-BE49-F238E27FC236}">
              <a16:creationId xmlns:a16="http://schemas.microsoft.com/office/drawing/2014/main" id="{BE824558-E711-41C3-9103-BA45920A9FFF}"/>
            </a:ext>
          </a:extLst>
        </xdr:cNvPr>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462" name="【学校施設】&#10;一人当たり面積最小値テキスト">
          <a:extLst>
            <a:ext uri="{FF2B5EF4-FFF2-40B4-BE49-F238E27FC236}">
              <a16:creationId xmlns:a16="http://schemas.microsoft.com/office/drawing/2014/main" id="{87B37FC0-ECEA-4DAF-A80D-AB85D1EE3E5F}"/>
            </a:ext>
          </a:extLst>
        </xdr:cNvPr>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463" name="直線コネクタ 462">
          <a:extLst>
            <a:ext uri="{FF2B5EF4-FFF2-40B4-BE49-F238E27FC236}">
              <a16:creationId xmlns:a16="http://schemas.microsoft.com/office/drawing/2014/main" id="{549D1D4A-A456-4609-9CE3-47EEDA0B2914}"/>
            </a:ext>
          </a:extLst>
        </xdr:cNvPr>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464" name="【学校施設】&#10;一人当たり面積最大値テキスト">
          <a:extLst>
            <a:ext uri="{FF2B5EF4-FFF2-40B4-BE49-F238E27FC236}">
              <a16:creationId xmlns:a16="http://schemas.microsoft.com/office/drawing/2014/main" id="{84747B1E-3523-41DC-BEE5-A03797DF3D97}"/>
            </a:ext>
          </a:extLst>
        </xdr:cNvPr>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465" name="直線コネクタ 464">
          <a:extLst>
            <a:ext uri="{FF2B5EF4-FFF2-40B4-BE49-F238E27FC236}">
              <a16:creationId xmlns:a16="http://schemas.microsoft.com/office/drawing/2014/main" id="{BA879B72-7ED5-46EC-B219-4979132F6BDE}"/>
            </a:ext>
          </a:extLst>
        </xdr:cNvPr>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466" name="【学校施設】&#10;一人当たり面積平均値テキスト">
          <a:extLst>
            <a:ext uri="{FF2B5EF4-FFF2-40B4-BE49-F238E27FC236}">
              <a16:creationId xmlns:a16="http://schemas.microsoft.com/office/drawing/2014/main" id="{768BA8AB-1B33-4DD6-BA34-120E1F86FF03}"/>
            </a:ext>
          </a:extLst>
        </xdr:cNvPr>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467" name="フローチャート: 判断 466">
          <a:extLst>
            <a:ext uri="{FF2B5EF4-FFF2-40B4-BE49-F238E27FC236}">
              <a16:creationId xmlns:a16="http://schemas.microsoft.com/office/drawing/2014/main" id="{33B8171A-2319-4D24-83C7-D4E1D4198323}"/>
            </a:ext>
          </a:extLst>
        </xdr:cNvPr>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468" name="フローチャート: 判断 467">
          <a:extLst>
            <a:ext uri="{FF2B5EF4-FFF2-40B4-BE49-F238E27FC236}">
              <a16:creationId xmlns:a16="http://schemas.microsoft.com/office/drawing/2014/main" id="{2580CC6A-BB1F-44AB-94C8-183C02F11091}"/>
            </a:ext>
          </a:extLst>
        </xdr:cNvPr>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469" name="フローチャート: 判断 468">
          <a:extLst>
            <a:ext uri="{FF2B5EF4-FFF2-40B4-BE49-F238E27FC236}">
              <a16:creationId xmlns:a16="http://schemas.microsoft.com/office/drawing/2014/main" id="{7F5FB6A3-D37F-4E23-88A3-0100197B20ED}"/>
            </a:ext>
          </a:extLst>
        </xdr:cNvPr>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133794</xdr:rowOff>
    </xdr:from>
    <xdr:to>
      <xdr:col>102</xdr:col>
      <xdr:colOff>165100</xdr:colOff>
      <xdr:row>62</xdr:row>
      <xdr:rowOff>63944</xdr:rowOff>
    </xdr:to>
    <xdr:sp macro="" textlink="">
      <xdr:nvSpPr>
        <xdr:cNvPr id="470" name="フローチャート: 判断 469">
          <a:extLst>
            <a:ext uri="{FF2B5EF4-FFF2-40B4-BE49-F238E27FC236}">
              <a16:creationId xmlns:a16="http://schemas.microsoft.com/office/drawing/2014/main" id="{43D669BD-C76F-468F-9D37-CE0B770032EB}"/>
            </a:ext>
          </a:extLst>
        </xdr:cNvPr>
        <xdr:cNvSpPr/>
      </xdr:nvSpPr>
      <xdr:spPr>
        <a:xfrm>
          <a:off x="19494500" y="105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83935983-EA2C-4EDB-8CC1-D964D929899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EFA79849-4A6F-418C-A33A-5ED35EFA9DB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8F32D345-FA98-443C-9EEB-44321DE3146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3486F14C-6A91-4760-AAA9-71F5976D181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7FD0C5CA-5DE8-40ED-A968-989E35C27AE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107448</xdr:rowOff>
    </xdr:from>
    <xdr:to>
      <xdr:col>107</xdr:col>
      <xdr:colOff>101600</xdr:colOff>
      <xdr:row>62</xdr:row>
      <xdr:rowOff>37598</xdr:rowOff>
    </xdr:to>
    <xdr:sp macro="" textlink="">
      <xdr:nvSpPr>
        <xdr:cNvPr id="476" name="楕円 475">
          <a:extLst>
            <a:ext uri="{FF2B5EF4-FFF2-40B4-BE49-F238E27FC236}">
              <a16:creationId xmlns:a16="http://schemas.microsoft.com/office/drawing/2014/main" id="{AEED8A4E-9753-4915-BE9B-44D8F8083581}"/>
            </a:ext>
          </a:extLst>
        </xdr:cNvPr>
        <xdr:cNvSpPr/>
      </xdr:nvSpPr>
      <xdr:spPr>
        <a:xfrm>
          <a:off x="20383500" y="105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55268</xdr:rowOff>
    </xdr:from>
    <xdr:ext cx="469744" cy="259045"/>
    <xdr:sp macro="" textlink="">
      <xdr:nvSpPr>
        <xdr:cNvPr id="477" name="n_1aveValue【学校施設】&#10;一人当たり面積">
          <a:extLst>
            <a:ext uri="{FF2B5EF4-FFF2-40B4-BE49-F238E27FC236}">
              <a16:creationId xmlns:a16="http://schemas.microsoft.com/office/drawing/2014/main" id="{27E385EC-4D4C-4A3C-B739-91792F3C75B9}"/>
            </a:ext>
          </a:extLst>
        </xdr:cNvPr>
        <xdr:cNvSpPr txBox="1"/>
      </xdr:nvSpPr>
      <xdr:spPr>
        <a:xfrm>
          <a:off x="21075727" y="1034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37584</xdr:rowOff>
    </xdr:from>
    <xdr:ext cx="469744" cy="259045"/>
    <xdr:sp macro="" textlink="">
      <xdr:nvSpPr>
        <xdr:cNvPr id="478" name="n_2aveValue【学校施設】&#10;一人当たり面積">
          <a:extLst>
            <a:ext uri="{FF2B5EF4-FFF2-40B4-BE49-F238E27FC236}">
              <a16:creationId xmlns:a16="http://schemas.microsoft.com/office/drawing/2014/main" id="{12C7779D-B077-4F86-8A3B-D4A555BEF058}"/>
            </a:ext>
          </a:extLst>
        </xdr:cNvPr>
        <xdr:cNvSpPr txBox="1"/>
      </xdr:nvSpPr>
      <xdr:spPr>
        <a:xfrm>
          <a:off x="20199427" y="106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80471</xdr:rowOff>
    </xdr:from>
    <xdr:ext cx="469744" cy="259045"/>
    <xdr:sp macro="" textlink="">
      <xdr:nvSpPr>
        <xdr:cNvPr id="479" name="n_3aveValue【学校施設】&#10;一人当たり面積">
          <a:extLst>
            <a:ext uri="{FF2B5EF4-FFF2-40B4-BE49-F238E27FC236}">
              <a16:creationId xmlns:a16="http://schemas.microsoft.com/office/drawing/2014/main" id="{EABAB2F7-6C17-42F9-8265-F0B838D7D899}"/>
            </a:ext>
          </a:extLst>
        </xdr:cNvPr>
        <xdr:cNvSpPr txBox="1"/>
      </xdr:nvSpPr>
      <xdr:spPr>
        <a:xfrm>
          <a:off x="19310427" y="1036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54125</xdr:rowOff>
    </xdr:from>
    <xdr:ext cx="469744" cy="259045"/>
    <xdr:sp macro="" textlink="">
      <xdr:nvSpPr>
        <xdr:cNvPr id="480" name="n_2mainValue【学校施設】&#10;一人当たり面積">
          <a:extLst>
            <a:ext uri="{FF2B5EF4-FFF2-40B4-BE49-F238E27FC236}">
              <a16:creationId xmlns:a16="http://schemas.microsoft.com/office/drawing/2014/main" id="{DABD72AC-1574-4566-B3FF-980D5098D5F8}"/>
            </a:ext>
          </a:extLst>
        </xdr:cNvPr>
        <xdr:cNvSpPr txBox="1"/>
      </xdr:nvSpPr>
      <xdr:spPr>
        <a:xfrm>
          <a:off x="20199427" y="1034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a:extLst>
            <a:ext uri="{FF2B5EF4-FFF2-40B4-BE49-F238E27FC236}">
              <a16:creationId xmlns:a16="http://schemas.microsoft.com/office/drawing/2014/main" id="{8F65A67C-8B47-4CDD-A321-48D358BAA6B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a:extLst>
            <a:ext uri="{FF2B5EF4-FFF2-40B4-BE49-F238E27FC236}">
              <a16:creationId xmlns:a16="http://schemas.microsoft.com/office/drawing/2014/main" id="{7146DE79-9891-4BCE-8324-5E557F5C7E6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a:extLst>
            <a:ext uri="{FF2B5EF4-FFF2-40B4-BE49-F238E27FC236}">
              <a16:creationId xmlns:a16="http://schemas.microsoft.com/office/drawing/2014/main" id="{251899C0-6413-4758-8EE4-193427ABFF4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a:extLst>
            <a:ext uri="{FF2B5EF4-FFF2-40B4-BE49-F238E27FC236}">
              <a16:creationId xmlns:a16="http://schemas.microsoft.com/office/drawing/2014/main" id="{C60B69FE-A2BF-46B8-9A37-4C6423B93AD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a:extLst>
            <a:ext uri="{FF2B5EF4-FFF2-40B4-BE49-F238E27FC236}">
              <a16:creationId xmlns:a16="http://schemas.microsoft.com/office/drawing/2014/main" id="{C89DF82D-33DD-4E53-8CD8-B2CC609CD55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a:extLst>
            <a:ext uri="{FF2B5EF4-FFF2-40B4-BE49-F238E27FC236}">
              <a16:creationId xmlns:a16="http://schemas.microsoft.com/office/drawing/2014/main" id="{8099FAAE-B466-4D18-8F4E-E56FA073EB8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a:extLst>
            <a:ext uri="{FF2B5EF4-FFF2-40B4-BE49-F238E27FC236}">
              <a16:creationId xmlns:a16="http://schemas.microsoft.com/office/drawing/2014/main" id="{F69DFAB6-A047-440E-92E8-93D85A93986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a:extLst>
            <a:ext uri="{FF2B5EF4-FFF2-40B4-BE49-F238E27FC236}">
              <a16:creationId xmlns:a16="http://schemas.microsoft.com/office/drawing/2014/main" id="{21D7FA8A-224A-4865-BE60-0E69ACB962D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89" name="正方形/長方形 488">
          <a:extLst>
            <a:ext uri="{FF2B5EF4-FFF2-40B4-BE49-F238E27FC236}">
              <a16:creationId xmlns:a16="http://schemas.microsoft.com/office/drawing/2014/main" id="{72BF96A4-68D2-49E0-B224-3BEDB9362B9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0" name="正方形/長方形 489">
          <a:extLst>
            <a:ext uri="{FF2B5EF4-FFF2-40B4-BE49-F238E27FC236}">
              <a16:creationId xmlns:a16="http://schemas.microsoft.com/office/drawing/2014/main" id="{41C99E74-0DD5-4E15-9840-02AFF7F546C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1" name="正方形/長方形 490">
          <a:extLst>
            <a:ext uri="{FF2B5EF4-FFF2-40B4-BE49-F238E27FC236}">
              <a16:creationId xmlns:a16="http://schemas.microsoft.com/office/drawing/2014/main" id="{4DC539DA-91BB-403C-82DE-57415671B6F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2" name="正方形/長方形 491">
          <a:extLst>
            <a:ext uri="{FF2B5EF4-FFF2-40B4-BE49-F238E27FC236}">
              <a16:creationId xmlns:a16="http://schemas.microsoft.com/office/drawing/2014/main" id="{D5AE9E91-1792-4144-9C20-C7053B6C9D5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3" name="正方形/長方形 492">
          <a:extLst>
            <a:ext uri="{FF2B5EF4-FFF2-40B4-BE49-F238E27FC236}">
              <a16:creationId xmlns:a16="http://schemas.microsoft.com/office/drawing/2014/main" id="{AA1AF3C9-9B40-4F80-8AD4-23E37E63EB2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4" name="正方形/長方形 493">
          <a:extLst>
            <a:ext uri="{FF2B5EF4-FFF2-40B4-BE49-F238E27FC236}">
              <a16:creationId xmlns:a16="http://schemas.microsoft.com/office/drawing/2014/main" id="{63984296-39EA-46E3-94D7-1AF497FE67A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5" name="正方形/長方形 494">
          <a:extLst>
            <a:ext uri="{FF2B5EF4-FFF2-40B4-BE49-F238E27FC236}">
              <a16:creationId xmlns:a16="http://schemas.microsoft.com/office/drawing/2014/main" id="{B449DA20-67B5-48E6-84B7-81BFEBAF246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6" name="正方形/長方形 495">
          <a:extLst>
            <a:ext uri="{FF2B5EF4-FFF2-40B4-BE49-F238E27FC236}">
              <a16:creationId xmlns:a16="http://schemas.microsoft.com/office/drawing/2014/main" id="{E350779A-4E60-4819-A134-D94F45998AA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7" name="正方形/長方形 496">
          <a:extLst>
            <a:ext uri="{FF2B5EF4-FFF2-40B4-BE49-F238E27FC236}">
              <a16:creationId xmlns:a16="http://schemas.microsoft.com/office/drawing/2014/main" id="{43AD9EA9-68AC-4B62-B41F-209CB83B86F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8" name="正方形/長方形 497">
          <a:extLst>
            <a:ext uri="{FF2B5EF4-FFF2-40B4-BE49-F238E27FC236}">
              <a16:creationId xmlns:a16="http://schemas.microsoft.com/office/drawing/2014/main" id="{D4C3A0E2-E137-4FDE-9068-DD8DD599609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9" name="正方形/長方形 498">
          <a:extLst>
            <a:ext uri="{FF2B5EF4-FFF2-40B4-BE49-F238E27FC236}">
              <a16:creationId xmlns:a16="http://schemas.microsoft.com/office/drawing/2014/main" id="{7F960289-586B-40A9-BF0E-0D9360E87B5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0" name="正方形/長方形 499">
          <a:extLst>
            <a:ext uri="{FF2B5EF4-FFF2-40B4-BE49-F238E27FC236}">
              <a16:creationId xmlns:a16="http://schemas.microsoft.com/office/drawing/2014/main" id="{B4E220D7-4BB1-4AE7-B7B5-C98A844617B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1" name="正方形/長方形 500">
          <a:extLst>
            <a:ext uri="{FF2B5EF4-FFF2-40B4-BE49-F238E27FC236}">
              <a16:creationId xmlns:a16="http://schemas.microsoft.com/office/drawing/2014/main" id="{7C4542A1-BADC-4789-BD1C-CB747C7AA8A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2" name="正方形/長方形 501">
          <a:extLst>
            <a:ext uri="{FF2B5EF4-FFF2-40B4-BE49-F238E27FC236}">
              <a16:creationId xmlns:a16="http://schemas.microsoft.com/office/drawing/2014/main" id="{8502DC52-C13C-4DD7-B906-EB173977E0B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3" name="正方形/長方形 502">
          <a:extLst>
            <a:ext uri="{FF2B5EF4-FFF2-40B4-BE49-F238E27FC236}">
              <a16:creationId xmlns:a16="http://schemas.microsoft.com/office/drawing/2014/main" id="{4D7664A5-E4C7-47F3-93F7-6A48A9D7E52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4" name="正方形/長方形 503">
          <a:extLst>
            <a:ext uri="{FF2B5EF4-FFF2-40B4-BE49-F238E27FC236}">
              <a16:creationId xmlns:a16="http://schemas.microsoft.com/office/drawing/2014/main" id="{ECB13AD2-2BC8-4AB6-A3FC-C978C119942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5" name="テキスト ボックス 504">
          <a:extLst>
            <a:ext uri="{FF2B5EF4-FFF2-40B4-BE49-F238E27FC236}">
              <a16:creationId xmlns:a16="http://schemas.microsoft.com/office/drawing/2014/main" id="{CE29C8E8-0C95-4C33-BD04-675B3553AA4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6" name="直線コネクタ 505">
          <a:extLst>
            <a:ext uri="{FF2B5EF4-FFF2-40B4-BE49-F238E27FC236}">
              <a16:creationId xmlns:a16="http://schemas.microsoft.com/office/drawing/2014/main" id="{3E3B7C8D-0515-4596-B028-9955532C877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7" name="直線コネクタ 506">
          <a:extLst>
            <a:ext uri="{FF2B5EF4-FFF2-40B4-BE49-F238E27FC236}">
              <a16:creationId xmlns:a16="http://schemas.microsoft.com/office/drawing/2014/main" id="{0CEE2F5D-53DB-4A53-AA71-A615F468874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8" name="テキスト ボックス 507">
          <a:extLst>
            <a:ext uri="{FF2B5EF4-FFF2-40B4-BE49-F238E27FC236}">
              <a16:creationId xmlns:a16="http://schemas.microsoft.com/office/drawing/2014/main" id="{F741DE79-D495-4013-9DFE-AAF21241021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9" name="直線コネクタ 508">
          <a:extLst>
            <a:ext uri="{FF2B5EF4-FFF2-40B4-BE49-F238E27FC236}">
              <a16:creationId xmlns:a16="http://schemas.microsoft.com/office/drawing/2014/main" id="{89313AC1-EA68-4BCA-B338-4FEBBC3D39B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0" name="テキスト ボックス 509">
          <a:extLst>
            <a:ext uri="{FF2B5EF4-FFF2-40B4-BE49-F238E27FC236}">
              <a16:creationId xmlns:a16="http://schemas.microsoft.com/office/drawing/2014/main" id="{A863F741-3FA0-4B7A-8D92-B92C1BBAAF4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1" name="直線コネクタ 510">
          <a:extLst>
            <a:ext uri="{FF2B5EF4-FFF2-40B4-BE49-F238E27FC236}">
              <a16:creationId xmlns:a16="http://schemas.microsoft.com/office/drawing/2014/main" id="{73D20A6C-F004-457D-9027-1D885E70354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2" name="テキスト ボックス 511">
          <a:extLst>
            <a:ext uri="{FF2B5EF4-FFF2-40B4-BE49-F238E27FC236}">
              <a16:creationId xmlns:a16="http://schemas.microsoft.com/office/drawing/2014/main" id="{B453FB52-032C-4D9B-92A8-D40235C6D53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3" name="直線コネクタ 512">
          <a:extLst>
            <a:ext uri="{FF2B5EF4-FFF2-40B4-BE49-F238E27FC236}">
              <a16:creationId xmlns:a16="http://schemas.microsoft.com/office/drawing/2014/main" id="{507A9E2D-6876-4F2C-A110-B93A9004AE5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4" name="テキスト ボックス 513">
          <a:extLst>
            <a:ext uri="{FF2B5EF4-FFF2-40B4-BE49-F238E27FC236}">
              <a16:creationId xmlns:a16="http://schemas.microsoft.com/office/drawing/2014/main" id="{2937162D-24C7-4A28-A587-0C8D746C196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5" name="直線コネクタ 514">
          <a:extLst>
            <a:ext uri="{FF2B5EF4-FFF2-40B4-BE49-F238E27FC236}">
              <a16:creationId xmlns:a16="http://schemas.microsoft.com/office/drawing/2014/main" id="{B111CCBB-8CC8-422D-BA4C-9DA8E42C05A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6" name="テキスト ボックス 515">
          <a:extLst>
            <a:ext uri="{FF2B5EF4-FFF2-40B4-BE49-F238E27FC236}">
              <a16:creationId xmlns:a16="http://schemas.microsoft.com/office/drawing/2014/main" id="{6CFEC91F-6637-4D18-9D15-D3F02AF6EDA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7" name="直線コネクタ 516">
          <a:extLst>
            <a:ext uri="{FF2B5EF4-FFF2-40B4-BE49-F238E27FC236}">
              <a16:creationId xmlns:a16="http://schemas.microsoft.com/office/drawing/2014/main" id="{01F6326B-6F85-4E7B-A8B0-325BF2C6E1B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8" name="テキスト ボックス 517">
          <a:extLst>
            <a:ext uri="{FF2B5EF4-FFF2-40B4-BE49-F238E27FC236}">
              <a16:creationId xmlns:a16="http://schemas.microsoft.com/office/drawing/2014/main" id="{AA52F7BC-3BEF-41FB-BC4D-6EAEB20704D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9" name="直線コネクタ 518">
          <a:extLst>
            <a:ext uri="{FF2B5EF4-FFF2-40B4-BE49-F238E27FC236}">
              <a16:creationId xmlns:a16="http://schemas.microsoft.com/office/drawing/2014/main" id="{B10EBD8D-58D7-403C-B82B-C479ADB1CC2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0" name="テキスト ボックス 519">
          <a:extLst>
            <a:ext uri="{FF2B5EF4-FFF2-40B4-BE49-F238E27FC236}">
              <a16:creationId xmlns:a16="http://schemas.microsoft.com/office/drawing/2014/main" id="{4BCB03B1-4C0C-45E3-A60A-DFFF43844E0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1" name="【公民館】&#10;有形固定資産減価償却率グラフ枠">
          <a:extLst>
            <a:ext uri="{FF2B5EF4-FFF2-40B4-BE49-F238E27FC236}">
              <a16:creationId xmlns:a16="http://schemas.microsoft.com/office/drawing/2014/main" id="{2BDC3D45-165C-4D4F-B10D-2BD91B66B13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22" name="直線コネクタ 521">
          <a:extLst>
            <a:ext uri="{FF2B5EF4-FFF2-40B4-BE49-F238E27FC236}">
              <a16:creationId xmlns:a16="http://schemas.microsoft.com/office/drawing/2014/main" id="{B07ABC86-5AD7-43BC-9B55-901C74E3F8E4}"/>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23" name="【公民館】&#10;有形固定資産減価償却率最小値テキスト">
          <a:extLst>
            <a:ext uri="{FF2B5EF4-FFF2-40B4-BE49-F238E27FC236}">
              <a16:creationId xmlns:a16="http://schemas.microsoft.com/office/drawing/2014/main" id="{52899069-05DC-445F-BBD6-DEED9C43FB34}"/>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24" name="直線コネクタ 523">
          <a:extLst>
            <a:ext uri="{FF2B5EF4-FFF2-40B4-BE49-F238E27FC236}">
              <a16:creationId xmlns:a16="http://schemas.microsoft.com/office/drawing/2014/main" id="{9BEFF4AE-5138-4F25-9E3C-AC8BCEC506F8}"/>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5" name="【公民館】&#10;有形固定資産減価償却率最大値テキスト">
          <a:extLst>
            <a:ext uri="{FF2B5EF4-FFF2-40B4-BE49-F238E27FC236}">
              <a16:creationId xmlns:a16="http://schemas.microsoft.com/office/drawing/2014/main" id="{E772B1E3-3FF4-4F68-AFE4-61D15CACF874}"/>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6" name="直線コネクタ 525">
          <a:extLst>
            <a:ext uri="{FF2B5EF4-FFF2-40B4-BE49-F238E27FC236}">
              <a16:creationId xmlns:a16="http://schemas.microsoft.com/office/drawing/2014/main" id="{86FD3FEE-0479-4638-9A9B-AE65A150ED66}"/>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527" name="【公民館】&#10;有形固定資産減価償却率平均値テキスト">
          <a:extLst>
            <a:ext uri="{FF2B5EF4-FFF2-40B4-BE49-F238E27FC236}">
              <a16:creationId xmlns:a16="http://schemas.microsoft.com/office/drawing/2014/main" id="{3FC3C3B0-CC2E-4283-86EA-3733391093FB}"/>
            </a:ext>
          </a:extLst>
        </xdr:cNvPr>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528" name="フローチャート: 判断 527">
          <a:extLst>
            <a:ext uri="{FF2B5EF4-FFF2-40B4-BE49-F238E27FC236}">
              <a16:creationId xmlns:a16="http://schemas.microsoft.com/office/drawing/2014/main" id="{59611E51-1282-46CF-804B-026D655EDBFF}"/>
            </a:ext>
          </a:extLst>
        </xdr:cNvPr>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29" name="フローチャート: 判断 528">
          <a:extLst>
            <a:ext uri="{FF2B5EF4-FFF2-40B4-BE49-F238E27FC236}">
              <a16:creationId xmlns:a16="http://schemas.microsoft.com/office/drawing/2014/main" id="{B49339B4-0DCD-4A3D-A340-F0F34E5C8AA8}"/>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30" name="フローチャート: 判断 529">
          <a:extLst>
            <a:ext uri="{FF2B5EF4-FFF2-40B4-BE49-F238E27FC236}">
              <a16:creationId xmlns:a16="http://schemas.microsoft.com/office/drawing/2014/main" id="{BED2E7CD-3BC2-4372-BE8B-180B4BB75B30}"/>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531" name="フローチャート: 判断 530">
          <a:extLst>
            <a:ext uri="{FF2B5EF4-FFF2-40B4-BE49-F238E27FC236}">
              <a16:creationId xmlns:a16="http://schemas.microsoft.com/office/drawing/2014/main" id="{ACEC7F00-A62E-4953-B440-A3EAE9CA4638}"/>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69E512A6-00C6-45CE-8DD8-71C474C19B8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A3ED77F2-977F-4CA6-824B-79AA5682952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1FDBC34A-E378-459E-B6B7-E0971E01C0D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4BFEDFF6-2C1B-49EC-AF14-40FE4A98057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96EE68F6-573D-4ED9-9497-1CD9AC7AA7D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100</xdr:row>
      <xdr:rowOff>100512</xdr:rowOff>
    </xdr:from>
    <xdr:to>
      <xdr:col>76</xdr:col>
      <xdr:colOff>165100</xdr:colOff>
      <xdr:row>101</xdr:row>
      <xdr:rowOff>30662</xdr:rowOff>
    </xdr:to>
    <xdr:sp macro="" textlink="">
      <xdr:nvSpPr>
        <xdr:cNvPr id="537" name="楕円 536">
          <a:extLst>
            <a:ext uri="{FF2B5EF4-FFF2-40B4-BE49-F238E27FC236}">
              <a16:creationId xmlns:a16="http://schemas.microsoft.com/office/drawing/2014/main" id="{382D7690-9241-40E2-AB30-79505EE60426}"/>
            </a:ext>
          </a:extLst>
        </xdr:cNvPr>
        <xdr:cNvSpPr/>
      </xdr:nvSpPr>
      <xdr:spPr>
        <a:xfrm>
          <a:off x="145415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125565</xdr:rowOff>
    </xdr:from>
    <xdr:ext cx="405111" cy="259045"/>
    <xdr:sp macro="" textlink="">
      <xdr:nvSpPr>
        <xdr:cNvPr id="538" name="n_1aveValue【公民館】&#10;有形固定資産減価償却率">
          <a:extLst>
            <a:ext uri="{FF2B5EF4-FFF2-40B4-BE49-F238E27FC236}">
              <a16:creationId xmlns:a16="http://schemas.microsoft.com/office/drawing/2014/main" id="{30EEC131-B1D7-47D2-80AB-FA8E735B86C6}"/>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539" name="n_2aveValue【公民館】&#10;有形固定資産減価償却率">
          <a:extLst>
            <a:ext uri="{FF2B5EF4-FFF2-40B4-BE49-F238E27FC236}">
              <a16:creationId xmlns:a16="http://schemas.microsoft.com/office/drawing/2014/main" id="{C137F170-AA70-40A4-ACE6-3F034A9D04BB}"/>
            </a:ext>
          </a:extLst>
        </xdr:cNvPr>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540" name="n_3aveValue【公民館】&#10;有形固定資産減価償却率">
          <a:extLst>
            <a:ext uri="{FF2B5EF4-FFF2-40B4-BE49-F238E27FC236}">
              <a16:creationId xmlns:a16="http://schemas.microsoft.com/office/drawing/2014/main" id="{60F30DCE-5628-461F-B707-34F6C9456A9E}"/>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47189</xdr:rowOff>
    </xdr:from>
    <xdr:ext cx="405111" cy="259045"/>
    <xdr:sp macro="" textlink="">
      <xdr:nvSpPr>
        <xdr:cNvPr id="541" name="n_2mainValue【公民館】&#10;有形固定資産減価償却率">
          <a:extLst>
            <a:ext uri="{FF2B5EF4-FFF2-40B4-BE49-F238E27FC236}">
              <a16:creationId xmlns:a16="http://schemas.microsoft.com/office/drawing/2014/main" id="{A9234D7E-D6C8-4C4D-8475-FE06505A3FDA}"/>
            </a:ext>
          </a:extLst>
        </xdr:cNvPr>
        <xdr:cNvSpPr txBox="1"/>
      </xdr:nvSpPr>
      <xdr:spPr>
        <a:xfrm>
          <a:off x="14389744" y="1702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2" name="正方形/長方形 541">
          <a:extLst>
            <a:ext uri="{FF2B5EF4-FFF2-40B4-BE49-F238E27FC236}">
              <a16:creationId xmlns:a16="http://schemas.microsoft.com/office/drawing/2014/main" id="{A6CDDAA3-E934-419A-957E-7A2569AC432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3" name="正方形/長方形 542">
          <a:extLst>
            <a:ext uri="{FF2B5EF4-FFF2-40B4-BE49-F238E27FC236}">
              <a16:creationId xmlns:a16="http://schemas.microsoft.com/office/drawing/2014/main" id="{AE0E8B1A-6AB1-4D1C-B977-A5A549FD25D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4" name="正方形/長方形 543">
          <a:extLst>
            <a:ext uri="{FF2B5EF4-FFF2-40B4-BE49-F238E27FC236}">
              <a16:creationId xmlns:a16="http://schemas.microsoft.com/office/drawing/2014/main" id="{86B373CF-D400-4CDE-B376-2A164A48290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5" name="正方形/長方形 544">
          <a:extLst>
            <a:ext uri="{FF2B5EF4-FFF2-40B4-BE49-F238E27FC236}">
              <a16:creationId xmlns:a16="http://schemas.microsoft.com/office/drawing/2014/main" id="{337A5635-722C-4441-B4DA-969FB6F301C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6" name="正方形/長方形 545">
          <a:extLst>
            <a:ext uri="{FF2B5EF4-FFF2-40B4-BE49-F238E27FC236}">
              <a16:creationId xmlns:a16="http://schemas.microsoft.com/office/drawing/2014/main" id="{D11C21E3-C190-4B85-81C2-E89165B7E6E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7" name="正方形/長方形 546">
          <a:extLst>
            <a:ext uri="{FF2B5EF4-FFF2-40B4-BE49-F238E27FC236}">
              <a16:creationId xmlns:a16="http://schemas.microsoft.com/office/drawing/2014/main" id="{6EF14E27-D278-458C-ADDF-DEE588DEA67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8" name="正方形/長方形 547">
          <a:extLst>
            <a:ext uri="{FF2B5EF4-FFF2-40B4-BE49-F238E27FC236}">
              <a16:creationId xmlns:a16="http://schemas.microsoft.com/office/drawing/2014/main" id="{D44227CE-DA2E-431B-8526-75C029E8B6B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9" name="正方形/長方形 548">
          <a:extLst>
            <a:ext uri="{FF2B5EF4-FFF2-40B4-BE49-F238E27FC236}">
              <a16:creationId xmlns:a16="http://schemas.microsoft.com/office/drawing/2014/main" id="{ACDF2D91-90FF-43A7-9D6B-98637BDF564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0" name="テキスト ボックス 549">
          <a:extLst>
            <a:ext uri="{FF2B5EF4-FFF2-40B4-BE49-F238E27FC236}">
              <a16:creationId xmlns:a16="http://schemas.microsoft.com/office/drawing/2014/main" id="{873666EE-A1DB-446F-9A9D-E98FEFEEDF3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1" name="直線コネクタ 550">
          <a:extLst>
            <a:ext uri="{FF2B5EF4-FFF2-40B4-BE49-F238E27FC236}">
              <a16:creationId xmlns:a16="http://schemas.microsoft.com/office/drawing/2014/main" id="{9B1BD235-D788-4C25-BAC3-E3379C34B59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52" name="直線コネクタ 551">
          <a:extLst>
            <a:ext uri="{FF2B5EF4-FFF2-40B4-BE49-F238E27FC236}">
              <a16:creationId xmlns:a16="http://schemas.microsoft.com/office/drawing/2014/main" id="{EF5C5514-B1D2-47DA-A1E2-F68373F876F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53" name="テキスト ボックス 552">
          <a:extLst>
            <a:ext uri="{FF2B5EF4-FFF2-40B4-BE49-F238E27FC236}">
              <a16:creationId xmlns:a16="http://schemas.microsoft.com/office/drawing/2014/main" id="{BC43331E-1CAF-410A-BF56-DD6C142DBA3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54" name="直線コネクタ 553">
          <a:extLst>
            <a:ext uri="{FF2B5EF4-FFF2-40B4-BE49-F238E27FC236}">
              <a16:creationId xmlns:a16="http://schemas.microsoft.com/office/drawing/2014/main" id="{AD4E27BC-48E7-4C56-A445-E4E746FFD94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55" name="テキスト ボックス 554">
          <a:extLst>
            <a:ext uri="{FF2B5EF4-FFF2-40B4-BE49-F238E27FC236}">
              <a16:creationId xmlns:a16="http://schemas.microsoft.com/office/drawing/2014/main" id="{D66CC525-025A-4CE0-B229-95A4AB0577B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56" name="直線コネクタ 555">
          <a:extLst>
            <a:ext uri="{FF2B5EF4-FFF2-40B4-BE49-F238E27FC236}">
              <a16:creationId xmlns:a16="http://schemas.microsoft.com/office/drawing/2014/main" id="{FF09879F-F4D4-4D91-80D8-0DC98A9360D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57" name="テキスト ボックス 556">
          <a:extLst>
            <a:ext uri="{FF2B5EF4-FFF2-40B4-BE49-F238E27FC236}">
              <a16:creationId xmlns:a16="http://schemas.microsoft.com/office/drawing/2014/main" id="{F2F04F59-5CAE-432C-9FBE-78064011740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58" name="直線コネクタ 557">
          <a:extLst>
            <a:ext uri="{FF2B5EF4-FFF2-40B4-BE49-F238E27FC236}">
              <a16:creationId xmlns:a16="http://schemas.microsoft.com/office/drawing/2014/main" id="{1A1ED9F7-B186-4823-8896-A9BC77DCEE5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59" name="テキスト ボックス 558">
          <a:extLst>
            <a:ext uri="{FF2B5EF4-FFF2-40B4-BE49-F238E27FC236}">
              <a16:creationId xmlns:a16="http://schemas.microsoft.com/office/drawing/2014/main" id="{A67CD4EF-B313-4861-AB43-F39E5E0EF99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0" name="直線コネクタ 559">
          <a:extLst>
            <a:ext uri="{FF2B5EF4-FFF2-40B4-BE49-F238E27FC236}">
              <a16:creationId xmlns:a16="http://schemas.microsoft.com/office/drawing/2014/main" id="{ED109402-01A8-4562-84BB-D6693E4F10B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1" name="テキスト ボックス 560">
          <a:extLst>
            <a:ext uri="{FF2B5EF4-FFF2-40B4-BE49-F238E27FC236}">
              <a16:creationId xmlns:a16="http://schemas.microsoft.com/office/drawing/2014/main" id="{589C6C61-0DED-45FF-BC4E-B6FA7425BDD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2" name="【公民館】&#10;一人当たり面積グラフ枠">
          <a:extLst>
            <a:ext uri="{FF2B5EF4-FFF2-40B4-BE49-F238E27FC236}">
              <a16:creationId xmlns:a16="http://schemas.microsoft.com/office/drawing/2014/main" id="{D0DBEE6C-77AF-441B-BF5F-DAE9B4F8686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563" name="直線コネクタ 562">
          <a:extLst>
            <a:ext uri="{FF2B5EF4-FFF2-40B4-BE49-F238E27FC236}">
              <a16:creationId xmlns:a16="http://schemas.microsoft.com/office/drawing/2014/main" id="{98872F04-ED70-44D0-8055-36B42670FE50}"/>
            </a:ext>
          </a:extLst>
        </xdr:cNvPr>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564" name="【公民館】&#10;一人当たり面積最小値テキスト">
          <a:extLst>
            <a:ext uri="{FF2B5EF4-FFF2-40B4-BE49-F238E27FC236}">
              <a16:creationId xmlns:a16="http://schemas.microsoft.com/office/drawing/2014/main" id="{F4BF69D9-EECB-4063-B33B-19D4A07D8C0A}"/>
            </a:ext>
          </a:extLst>
        </xdr:cNvPr>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565" name="直線コネクタ 564">
          <a:extLst>
            <a:ext uri="{FF2B5EF4-FFF2-40B4-BE49-F238E27FC236}">
              <a16:creationId xmlns:a16="http://schemas.microsoft.com/office/drawing/2014/main" id="{355BA437-0270-499C-B306-0249454DE658}"/>
            </a:ext>
          </a:extLst>
        </xdr:cNvPr>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566" name="【公民館】&#10;一人当たり面積最大値テキスト">
          <a:extLst>
            <a:ext uri="{FF2B5EF4-FFF2-40B4-BE49-F238E27FC236}">
              <a16:creationId xmlns:a16="http://schemas.microsoft.com/office/drawing/2014/main" id="{A282249C-D3EA-4CE7-A1BE-0580A43B73CF}"/>
            </a:ext>
          </a:extLst>
        </xdr:cNvPr>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567" name="直線コネクタ 566">
          <a:extLst>
            <a:ext uri="{FF2B5EF4-FFF2-40B4-BE49-F238E27FC236}">
              <a16:creationId xmlns:a16="http://schemas.microsoft.com/office/drawing/2014/main" id="{427D5758-25CD-421B-83D7-EF1329788BC2}"/>
            </a:ext>
          </a:extLst>
        </xdr:cNvPr>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568" name="【公民館】&#10;一人当たり面積平均値テキスト">
          <a:extLst>
            <a:ext uri="{FF2B5EF4-FFF2-40B4-BE49-F238E27FC236}">
              <a16:creationId xmlns:a16="http://schemas.microsoft.com/office/drawing/2014/main" id="{53541169-0AE2-4462-AEDC-443208D5B8E1}"/>
            </a:ext>
          </a:extLst>
        </xdr:cNvPr>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569" name="フローチャート: 判断 568">
          <a:extLst>
            <a:ext uri="{FF2B5EF4-FFF2-40B4-BE49-F238E27FC236}">
              <a16:creationId xmlns:a16="http://schemas.microsoft.com/office/drawing/2014/main" id="{840D8194-A37F-4B25-8C47-C6AAB5AB1D2D}"/>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570" name="フローチャート: 判断 569">
          <a:extLst>
            <a:ext uri="{FF2B5EF4-FFF2-40B4-BE49-F238E27FC236}">
              <a16:creationId xmlns:a16="http://schemas.microsoft.com/office/drawing/2014/main" id="{99D56716-4CAD-4555-9FC9-A7C38D8EC0C4}"/>
            </a:ext>
          </a:extLst>
        </xdr:cNvPr>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571" name="フローチャート: 判断 570">
          <a:extLst>
            <a:ext uri="{FF2B5EF4-FFF2-40B4-BE49-F238E27FC236}">
              <a16:creationId xmlns:a16="http://schemas.microsoft.com/office/drawing/2014/main" id="{B257CBA9-3BDF-44BD-9F33-78CAE96759C2}"/>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46431</xdr:rowOff>
    </xdr:from>
    <xdr:to>
      <xdr:col>102</xdr:col>
      <xdr:colOff>165100</xdr:colOff>
      <xdr:row>107</xdr:row>
      <xdr:rowOff>148031</xdr:rowOff>
    </xdr:to>
    <xdr:sp macro="" textlink="">
      <xdr:nvSpPr>
        <xdr:cNvPr id="572" name="フローチャート: 判断 571">
          <a:extLst>
            <a:ext uri="{FF2B5EF4-FFF2-40B4-BE49-F238E27FC236}">
              <a16:creationId xmlns:a16="http://schemas.microsoft.com/office/drawing/2014/main" id="{375DAAF1-0770-4D3B-966E-BC7566DDAB05}"/>
            </a:ext>
          </a:extLst>
        </xdr:cNvPr>
        <xdr:cNvSpPr/>
      </xdr:nvSpPr>
      <xdr:spPr>
        <a:xfrm>
          <a:off x="19494500" y="183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F99B222B-2AA3-450C-B660-B56228FC0A3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BC2C8E4C-B48D-4128-B5B3-860CE5533A8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CC0824DB-2A02-4498-9DDA-95CFF281E46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7DBCECCE-38AD-4D34-A3EF-F861E5B4263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5FD36ED8-24F7-458B-95AD-E84E52FD1B6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43231</xdr:rowOff>
    </xdr:from>
    <xdr:to>
      <xdr:col>107</xdr:col>
      <xdr:colOff>101600</xdr:colOff>
      <xdr:row>107</xdr:row>
      <xdr:rowOff>144831</xdr:rowOff>
    </xdr:to>
    <xdr:sp macro="" textlink="">
      <xdr:nvSpPr>
        <xdr:cNvPr id="578" name="楕円 577">
          <a:extLst>
            <a:ext uri="{FF2B5EF4-FFF2-40B4-BE49-F238E27FC236}">
              <a16:creationId xmlns:a16="http://schemas.microsoft.com/office/drawing/2014/main" id="{DE605646-CB5C-44E7-AC71-A5A780ADFE73}"/>
            </a:ext>
          </a:extLst>
        </xdr:cNvPr>
        <xdr:cNvSpPr/>
      </xdr:nvSpPr>
      <xdr:spPr>
        <a:xfrm>
          <a:off x="20383500" y="1838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105351</xdr:rowOff>
    </xdr:from>
    <xdr:ext cx="469744" cy="259045"/>
    <xdr:sp macro="" textlink="">
      <xdr:nvSpPr>
        <xdr:cNvPr id="579" name="n_1aveValue【公民館】&#10;一人当たり面積">
          <a:extLst>
            <a:ext uri="{FF2B5EF4-FFF2-40B4-BE49-F238E27FC236}">
              <a16:creationId xmlns:a16="http://schemas.microsoft.com/office/drawing/2014/main" id="{C56E5490-6FE9-4F50-9D0A-30328660DE5E}"/>
            </a:ext>
          </a:extLst>
        </xdr:cNvPr>
        <xdr:cNvSpPr txBox="1"/>
      </xdr:nvSpPr>
      <xdr:spPr>
        <a:xfrm>
          <a:off x="21075727" y="181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580" name="n_2aveValue【公民館】&#10;一人当たり面積">
          <a:extLst>
            <a:ext uri="{FF2B5EF4-FFF2-40B4-BE49-F238E27FC236}">
              <a16:creationId xmlns:a16="http://schemas.microsoft.com/office/drawing/2014/main" id="{BEDEF287-0D1B-4919-B3A4-50F3E3D3B3A5}"/>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164558</xdr:rowOff>
    </xdr:from>
    <xdr:ext cx="469744" cy="259045"/>
    <xdr:sp macro="" textlink="">
      <xdr:nvSpPr>
        <xdr:cNvPr id="581" name="n_3aveValue【公民館】&#10;一人当たり面積">
          <a:extLst>
            <a:ext uri="{FF2B5EF4-FFF2-40B4-BE49-F238E27FC236}">
              <a16:creationId xmlns:a16="http://schemas.microsoft.com/office/drawing/2014/main" id="{B05C9DBF-DAEF-4176-B2B8-0DA95A3FF119}"/>
            </a:ext>
          </a:extLst>
        </xdr:cNvPr>
        <xdr:cNvSpPr txBox="1"/>
      </xdr:nvSpPr>
      <xdr:spPr>
        <a:xfrm>
          <a:off x="19310427" y="1816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135958</xdr:rowOff>
    </xdr:from>
    <xdr:ext cx="469744" cy="259045"/>
    <xdr:sp macro="" textlink="">
      <xdr:nvSpPr>
        <xdr:cNvPr id="582" name="n_2mainValue【公民館】&#10;一人当たり面積">
          <a:extLst>
            <a:ext uri="{FF2B5EF4-FFF2-40B4-BE49-F238E27FC236}">
              <a16:creationId xmlns:a16="http://schemas.microsoft.com/office/drawing/2014/main" id="{4C146399-141A-42A1-A019-331D657E37EA}"/>
            </a:ext>
          </a:extLst>
        </xdr:cNvPr>
        <xdr:cNvSpPr txBox="1"/>
      </xdr:nvSpPr>
      <xdr:spPr>
        <a:xfrm>
          <a:off x="20199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3" name="正方形/長方形 582">
          <a:extLst>
            <a:ext uri="{FF2B5EF4-FFF2-40B4-BE49-F238E27FC236}">
              <a16:creationId xmlns:a16="http://schemas.microsoft.com/office/drawing/2014/main" id="{6EFEC5B0-C0EA-4111-A069-9EA854481FF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4" name="正方形/長方形 583">
          <a:extLst>
            <a:ext uri="{FF2B5EF4-FFF2-40B4-BE49-F238E27FC236}">
              <a16:creationId xmlns:a16="http://schemas.microsoft.com/office/drawing/2014/main" id="{E187D7ED-51A9-4FA9-B87D-E953C184D90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5" name="テキスト ボックス 584">
          <a:extLst>
            <a:ext uri="{FF2B5EF4-FFF2-40B4-BE49-F238E27FC236}">
              <a16:creationId xmlns:a16="http://schemas.microsoft.com/office/drawing/2014/main" id="{ABEB8B43-EE7F-40B9-AB3C-8E6B6074547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等の固定資産減価償却率は、東日本大震災や台風等の被害による改修や新整備により大きな変動が発生している。道路・橋梁については震災や台風被害による復旧事業や耐震に対する耐震改修等が今後も実施される予定であるので、償却率は徐々に低くなる見込みである。公営住宅については、震災後、災害公営住宅や村営住宅の整備が進み、減価償却率が低く変動している状況である。認定こども園は、建設後数十年経過しており、償却率を高くしているが、現在整備中の義務教育学校の整備の中に認定こども園の新整備も含まれ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年度中に新こども園の完成が予定されているので、償却率は低くなる見込みである。学校施設については、震災後の児童減少により、小・中学校を統廃合した義務教育学校の建設が令和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完成予定で実施中であるので、償却率は現在よりも低くなる見込みである。公民館施設は、建設後多くの年数が経過しているが、同様の役場庁舎と合わせて、移転改修等が計画されている。数年度、この改修等が実施されれば償却率は低くなる見込み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1BB090A-2AD0-4E64-9F90-A0F1C84420E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961F85B-044D-41AF-8A37-178E9E4588F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B8EBD71-3FEA-4D53-AF47-26812B3CA72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EA6B576-9A7D-485C-B78D-478339D45BC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D84D3D7-CE04-4EDF-A21F-1EB97FE04AD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7978D0C-0C80-4B4B-80E3-10F98BECE63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CEDBD16-DE32-4F7C-98FB-B879F3B88EE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50C118-58F6-4B91-AD3E-1051E5E049C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CBFE13A-17B2-401E-B55C-378B7714D12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2EEEE76-5823-4684-8ECE-B0BEC5268BA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
2,613
197.35
5,343,369
4,924,872
167,387
1,739,801
2,035,212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B560BAA-A8D2-4E4E-B4C6-C5DA6A35195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56FACFA-361F-419E-AECF-5F95D29DE8D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399F9CE-E094-4362-AAAC-7F8861801E6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7F35A41-AAC6-4BBA-A684-98B8A61F1EF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7A224B1-0FE8-40B3-88A8-CC6D52AE11F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332033B-5741-4620-A297-FDA33772535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6DD6FBF-FE4F-4E97-9A10-58504557EAD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60869BF-78B8-4CA1-9187-2A8B6721A8D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7496AE0-C1F5-4666-865A-696260CC752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058670E-8C1C-4D77-800C-114C1DF3FEE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DDC9F1C-007E-44F3-B35B-263161E41B2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FB67DF1-14E7-4646-8A65-6C9C9722494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2B2D92C-00AB-48A2-8887-1CF50F7ACA1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40AE497-9E35-420C-9860-C58180DB645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5AFD253-6A4A-4342-BFF7-41653D2DE41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CDF2B02-1602-4CD0-B732-452F7FB3A5B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22F9D32-D8D4-49BD-8CD8-2CAECC333B8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EDD20A5-789C-4AF5-9EA2-0D7CEFF0AFC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5877C43-971A-4B36-8EEA-7FBE05DCC51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B86D28A-348F-49A4-8199-B58A825E768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56B1367-EC1B-456B-BAA6-CFABEA8F802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B005211-D17B-4D59-A0AE-5A7ED508CE5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F6AB858-2725-450F-817D-63EE249E0DB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F77D722-5B59-4CFA-9010-3445D794720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35D51FC-2293-4297-819C-83A392DBA58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CB1771C-06B1-41DF-8073-5B82639DAC1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F0BDBB6-1C74-4159-979E-058F520A61C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4126B0A-FCBC-4ED7-BB9A-E6C420FC23F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AB6DCEA0-36BB-4643-8D6C-B3E96F0C059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80D37395-810F-4338-B86C-936056F1F8A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A1FA8B7D-C3A1-4E1E-AA14-53CFD8513FE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700767C1-1188-49C1-A770-E267AD9E6C7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317FCD5E-AF56-4768-90E9-B2A993D2A4F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25209497-D468-4A13-AE77-D8586FF5B5D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E3F5DE4A-D48F-4AF4-8A94-EA1C47683D9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1E06053B-1945-4812-962C-4270B6979AD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833E45B3-F9AA-49CE-94AE-18906ADDF07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6D80AE0A-B407-48BC-A801-46FC83573CF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4968D02D-55AB-4EEF-966F-E7F35616889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FE841E35-1B60-44B5-8A88-32F550FA2A6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42B64BD1-298F-4D58-B4FA-8EFA13B4893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3CF04F8C-DAA1-4652-B755-2B7589D7834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E15B598F-2E66-4E4C-95D4-24BB2A499A3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49E9681D-65A5-436D-BC5A-41818B3E2A8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DCFAE3E7-76CF-4FDA-9B76-EA1C46F1F6C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B9B8DD7F-501D-410E-AEB7-F2E4426BD45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5A312F09-D857-4358-ADDE-D5A2D074194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1573811F-9E38-4491-A2D9-F7A003308EB7}"/>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BB0ACD2D-2D83-4A35-8338-08749D7BB86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0FAB43CB-F592-49FC-B701-E60EA90A554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58620C15-CA4D-49F4-9393-0DD369DDC7C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6FE9E6E7-F5A4-4EAD-9733-C4CA2C92479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21689877-E7C0-4955-ACBB-7B71D45D11D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7E081156-5B0B-4CEA-88A0-3CA23A61097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569F0468-6B84-4B8E-AC10-FF206F61036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0A1037D8-534C-4FB6-B3F0-A1DB587632D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8F57B8A3-449E-42E1-A7D5-05B63033FFF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9D419F96-4C46-4F50-95A2-F63AEFEAD493}"/>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E265EE38-BB7B-4692-9C16-B38AC90E4F9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37B82709-ED86-469D-B671-D48F5BD4D6B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886307FD-FE81-41FA-ABEF-939EC14CCAF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44087</xdr:rowOff>
    </xdr:to>
    <xdr:cxnSp macro="">
      <xdr:nvCxnSpPr>
        <xdr:cNvPr id="73" name="直線コネクタ 72">
          <a:extLst>
            <a:ext uri="{FF2B5EF4-FFF2-40B4-BE49-F238E27FC236}">
              <a16:creationId xmlns:a16="http://schemas.microsoft.com/office/drawing/2014/main" id="{D50529CF-50B6-40C6-956B-0FEFA8FF641C}"/>
            </a:ext>
          </a:extLst>
        </xdr:cNvPr>
        <xdr:cNvCxnSpPr/>
      </xdr:nvCxnSpPr>
      <xdr:spPr>
        <a:xfrm flipV="1">
          <a:off x="4634865" y="9470572"/>
          <a:ext cx="0" cy="137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47914</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3D138B9C-547D-4DCF-8483-C936E7FD8439}"/>
            </a:ext>
          </a:extLst>
        </xdr:cNvPr>
        <xdr:cNvSpPr txBox="1"/>
      </xdr:nvSpPr>
      <xdr:spPr>
        <a:xfrm>
          <a:off x="4673600" y="1084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44087</xdr:rowOff>
    </xdr:from>
    <xdr:to>
      <xdr:col>24</xdr:col>
      <xdr:colOff>152400</xdr:colOff>
      <xdr:row>63</xdr:row>
      <xdr:rowOff>44087</xdr:rowOff>
    </xdr:to>
    <xdr:cxnSp macro="">
      <xdr:nvCxnSpPr>
        <xdr:cNvPr id="75" name="直線コネクタ 74">
          <a:extLst>
            <a:ext uri="{FF2B5EF4-FFF2-40B4-BE49-F238E27FC236}">
              <a16:creationId xmlns:a16="http://schemas.microsoft.com/office/drawing/2014/main" id="{35AEF6E7-98E5-4A13-9A19-631652E35D68}"/>
            </a:ext>
          </a:extLst>
        </xdr:cNvPr>
        <xdr:cNvCxnSpPr/>
      </xdr:nvCxnSpPr>
      <xdr:spPr>
        <a:xfrm>
          <a:off x="4546600" y="1084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E0F9E3F1-9F5E-4B79-ADA4-2308603BAF34}"/>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CC31C8CF-B551-4207-BE88-49B7B98BDADB}"/>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59889</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E7C5E392-B830-4EFB-A47C-D1DE1DCADD99}"/>
            </a:ext>
          </a:extLst>
        </xdr:cNvPr>
        <xdr:cNvSpPr txBox="1"/>
      </xdr:nvSpPr>
      <xdr:spPr>
        <a:xfrm>
          <a:off x="4673600" y="10003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81462</xdr:rowOff>
    </xdr:from>
    <xdr:to>
      <xdr:col>24</xdr:col>
      <xdr:colOff>114300</xdr:colOff>
      <xdr:row>59</xdr:row>
      <xdr:rowOff>11612</xdr:rowOff>
    </xdr:to>
    <xdr:sp macro="" textlink="">
      <xdr:nvSpPr>
        <xdr:cNvPr id="79" name="フローチャート: 判断 78">
          <a:extLst>
            <a:ext uri="{FF2B5EF4-FFF2-40B4-BE49-F238E27FC236}">
              <a16:creationId xmlns:a16="http://schemas.microsoft.com/office/drawing/2014/main" id="{980E94FC-1BD2-4511-B3A2-3281930DD8C3}"/>
            </a:ext>
          </a:extLst>
        </xdr:cNvPr>
        <xdr:cNvSpPr/>
      </xdr:nvSpPr>
      <xdr:spPr>
        <a:xfrm>
          <a:off x="4584700" y="1002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22678</xdr:rowOff>
    </xdr:from>
    <xdr:to>
      <xdr:col>20</xdr:col>
      <xdr:colOff>38100</xdr:colOff>
      <xdr:row>58</xdr:row>
      <xdr:rowOff>124278</xdr:rowOff>
    </xdr:to>
    <xdr:sp macro="" textlink="">
      <xdr:nvSpPr>
        <xdr:cNvPr id="80" name="フローチャート: 判断 79">
          <a:extLst>
            <a:ext uri="{FF2B5EF4-FFF2-40B4-BE49-F238E27FC236}">
              <a16:creationId xmlns:a16="http://schemas.microsoft.com/office/drawing/2014/main" id="{0777C259-B7E8-474F-AC04-A42B7833A182}"/>
            </a:ext>
          </a:extLst>
        </xdr:cNvPr>
        <xdr:cNvSpPr/>
      </xdr:nvSpPr>
      <xdr:spPr>
        <a:xfrm>
          <a:off x="3746500" y="99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140805</xdr:rowOff>
    </xdr:from>
    <xdr:ext cx="405111" cy="259045"/>
    <xdr:sp macro="" textlink="">
      <xdr:nvSpPr>
        <xdr:cNvPr id="81" name="n_1aveValue【体育館・プール】&#10;有形固定資産減価償却率">
          <a:extLst>
            <a:ext uri="{FF2B5EF4-FFF2-40B4-BE49-F238E27FC236}">
              <a16:creationId xmlns:a16="http://schemas.microsoft.com/office/drawing/2014/main" id="{97109E7A-537F-4171-A520-E47B760D1C11}"/>
            </a:ext>
          </a:extLst>
        </xdr:cNvPr>
        <xdr:cNvSpPr txBox="1"/>
      </xdr:nvSpPr>
      <xdr:spPr>
        <a:xfrm>
          <a:off x="3582044" y="974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101056</xdr:rowOff>
    </xdr:from>
    <xdr:to>
      <xdr:col>15</xdr:col>
      <xdr:colOff>101600</xdr:colOff>
      <xdr:row>59</xdr:row>
      <xdr:rowOff>31206</xdr:rowOff>
    </xdr:to>
    <xdr:sp macro="" textlink="">
      <xdr:nvSpPr>
        <xdr:cNvPr id="82" name="フローチャート: 判断 81">
          <a:extLst>
            <a:ext uri="{FF2B5EF4-FFF2-40B4-BE49-F238E27FC236}">
              <a16:creationId xmlns:a16="http://schemas.microsoft.com/office/drawing/2014/main" id="{B5EC175A-8918-4500-B5B0-1FC352B715BE}"/>
            </a:ext>
          </a:extLst>
        </xdr:cNvPr>
        <xdr:cNvSpPr/>
      </xdr:nvSpPr>
      <xdr:spPr>
        <a:xfrm>
          <a:off x="2857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47733</xdr:rowOff>
    </xdr:from>
    <xdr:ext cx="405111" cy="259045"/>
    <xdr:sp macro="" textlink="">
      <xdr:nvSpPr>
        <xdr:cNvPr id="83" name="n_2aveValue【体育館・プール】&#10;有形固定資産減価償却率">
          <a:extLst>
            <a:ext uri="{FF2B5EF4-FFF2-40B4-BE49-F238E27FC236}">
              <a16:creationId xmlns:a16="http://schemas.microsoft.com/office/drawing/2014/main" id="{5C4D9FE3-4C01-43DF-9A12-BF35B2D76D67}"/>
            </a:ext>
          </a:extLst>
        </xdr:cNvPr>
        <xdr:cNvSpPr txBox="1"/>
      </xdr:nvSpPr>
      <xdr:spPr>
        <a:xfrm>
          <a:off x="2705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50437</xdr:rowOff>
    </xdr:from>
    <xdr:to>
      <xdr:col>10</xdr:col>
      <xdr:colOff>165100</xdr:colOff>
      <xdr:row>58</xdr:row>
      <xdr:rowOff>152037</xdr:rowOff>
    </xdr:to>
    <xdr:sp macro="" textlink="">
      <xdr:nvSpPr>
        <xdr:cNvPr id="84" name="フローチャート: 判断 83">
          <a:extLst>
            <a:ext uri="{FF2B5EF4-FFF2-40B4-BE49-F238E27FC236}">
              <a16:creationId xmlns:a16="http://schemas.microsoft.com/office/drawing/2014/main" id="{F80AC843-78C5-477E-9EA8-59C72B12225C}"/>
            </a:ext>
          </a:extLst>
        </xdr:cNvPr>
        <xdr:cNvSpPr/>
      </xdr:nvSpPr>
      <xdr:spPr>
        <a:xfrm>
          <a:off x="1968500" y="999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168564</xdr:rowOff>
    </xdr:from>
    <xdr:ext cx="405111" cy="259045"/>
    <xdr:sp macro="" textlink="">
      <xdr:nvSpPr>
        <xdr:cNvPr id="85" name="n_3aveValue【体育館・プール】&#10;有形固定資産減価償却率">
          <a:extLst>
            <a:ext uri="{FF2B5EF4-FFF2-40B4-BE49-F238E27FC236}">
              <a16:creationId xmlns:a16="http://schemas.microsoft.com/office/drawing/2014/main" id="{E631BD89-286A-40EB-A8E1-D8255CB93787}"/>
            </a:ext>
          </a:extLst>
        </xdr:cNvPr>
        <xdr:cNvSpPr txBox="1"/>
      </xdr:nvSpPr>
      <xdr:spPr>
        <a:xfrm>
          <a:off x="1816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68D0D2E-F45E-44CD-80BA-546C93D4B5E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CB95B89-5A67-4249-AAEA-47B6EB27F8B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65FC821E-E2E8-4EE5-A534-29B0846A5D2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E1B29BE5-DF66-4686-8968-EDD77F79F53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C9907A6A-954A-49D6-810C-0FA796ADE23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64</xdr:row>
      <xdr:rowOff>34109</xdr:rowOff>
    </xdr:from>
    <xdr:to>
      <xdr:col>15</xdr:col>
      <xdr:colOff>101600</xdr:colOff>
      <xdr:row>64</xdr:row>
      <xdr:rowOff>135709</xdr:rowOff>
    </xdr:to>
    <xdr:sp macro="" textlink="">
      <xdr:nvSpPr>
        <xdr:cNvPr id="91" name="楕円 90">
          <a:extLst>
            <a:ext uri="{FF2B5EF4-FFF2-40B4-BE49-F238E27FC236}">
              <a16:creationId xmlns:a16="http://schemas.microsoft.com/office/drawing/2014/main" id="{4863B52D-892A-4891-BB7E-A8401F0A41BD}"/>
            </a:ext>
          </a:extLst>
        </xdr:cNvPr>
        <xdr:cNvSpPr/>
      </xdr:nvSpPr>
      <xdr:spPr>
        <a:xfrm>
          <a:off x="2857500" y="110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71061</xdr:colOff>
      <xdr:row>64</xdr:row>
      <xdr:rowOff>126836</xdr:rowOff>
    </xdr:from>
    <xdr:ext cx="340478" cy="259045"/>
    <xdr:sp macro="" textlink="">
      <xdr:nvSpPr>
        <xdr:cNvPr id="92" name="n_2mainValue【体育館・プール】&#10;有形固定資産減価償却率">
          <a:extLst>
            <a:ext uri="{FF2B5EF4-FFF2-40B4-BE49-F238E27FC236}">
              <a16:creationId xmlns:a16="http://schemas.microsoft.com/office/drawing/2014/main" id="{AC07439F-F9AC-42B4-8F91-91BD737915A3}"/>
            </a:ext>
          </a:extLst>
        </xdr:cNvPr>
        <xdr:cNvSpPr txBox="1"/>
      </xdr:nvSpPr>
      <xdr:spPr>
        <a:xfrm>
          <a:off x="2738061" y="110996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id="{411C5F3B-E8E6-4228-8C86-9AA815990A7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id="{5698640A-95DF-413C-ADCD-80446B25F38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id="{64B98A76-80B5-4E17-98F6-B2116436BBC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id="{DD82985D-4086-411F-8570-56E99C989FE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id="{E6035F30-1D2E-4349-8CBD-53E7538F880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id="{F725B84C-053D-426E-9CFB-5C8A87AB96E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id="{BAD85BAB-885C-4CD5-8A4C-AE376D6D242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id="{3A064F28-2081-4783-90B7-CD2FD608434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id="{0DFBCC74-E129-4D1A-98F2-1B280E91B44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id="{A8CF0675-1E44-474C-993D-48925CAA9A8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a:extLst>
            <a:ext uri="{FF2B5EF4-FFF2-40B4-BE49-F238E27FC236}">
              <a16:creationId xmlns:a16="http://schemas.microsoft.com/office/drawing/2014/main" id="{9ADE3FEF-7BD1-468B-84D4-F6058EEB80C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a:extLst>
            <a:ext uri="{FF2B5EF4-FFF2-40B4-BE49-F238E27FC236}">
              <a16:creationId xmlns:a16="http://schemas.microsoft.com/office/drawing/2014/main" id="{5D4C3F1E-A9AE-4340-A555-526AC4A82A9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a:extLst>
            <a:ext uri="{FF2B5EF4-FFF2-40B4-BE49-F238E27FC236}">
              <a16:creationId xmlns:a16="http://schemas.microsoft.com/office/drawing/2014/main" id="{75823E61-0906-4FEB-B4E6-354E1BE84E5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a:extLst>
            <a:ext uri="{FF2B5EF4-FFF2-40B4-BE49-F238E27FC236}">
              <a16:creationId xmlns:a16="http://schemas.microsoft.com/office/drawing/2014/main" id="{E11EBCBF-93F8-412C-8438-B556D67C8651}"/>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a:extLst>
            <a:ext uri="{FF2B5EF4-FFF2-40B4-BE49-F238E27FC236}">
              <a16:creationId xmlns:a16="http://schemas.microsoft.com/office/drawing/2014/main" id="{ED5311ED-2449-4B1D-891E-8F606299313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a:extLst>
            <a:ext uri="{FF2B5EF4-FFF2-40B4-BE49-F238E27FC236}">
              <a16:creationId xmlns:a16="http://schemas.microsoft.com/office/drawing/2014/main" id="{4784E1A1-1B97-495F-8A1F-529CC94AEACA}"/>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a:extLst>
            <a:ext uri="{FF2B5EF4-FFF2-40B4-BE49-F238E27FC236}">
              <a16:creationId xmlns:a16="http://schemas.microsoft.com/office/drawing/2014/main" id="{33516ACC-74DE-40C1-B376-7CABC49FA86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a:extLst>
            <a:ext uri="{FF2B5EF4-FFF2-40B4-BE49-F238E27FC236}">
              <a16:creationId xmlns:a16="http://schemas.microsoft.com/office/drawing/2014/main" id="{2207937B-AB59-465B-A8B7-19711334C4C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a:extLst>
            <a:ext uri="{FF2B5EF4-FFF2-40B4-BE49-F238E27FC236}">
              <a16:creationId xmlns:a16="http://schemas.microsoft.com/office/drawing/2014/main" id="{57B09BE5-7FD3-4BE8-91A2-3E624A68491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a:extLst>
            <a:ext uri="{FF2B5EF4-FFF2-40B4-BE49-F238E27FC236}">
              <a16:creationId xmlns:a16="http://schemas.microsoft.com/office/drawing/2014/main" id="{BDCF659E-0191-496D-BCE5-B1B0F971210F}"/>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a:extLst>
            <a:ext uri="{FF2B5EF4-FFF2-40B4-BE49-F238E27FC236}">
              <a16:creationId xmlns:a16="http://schemas.microsoft.com/office/drawing/2014/main" id="{213EF897-3AF1-4121-84B9-58E68D6A3D4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4" name="テキスト ボックス 113">
          <a:extLst>
            <a:ext uri="{FF2B5EF4-FFF2-40B4-BE49-F238E27FC236}">
              <a16:creationId xmlns:a16="http://schemas.microsoft.com/office/drawing/2014/main" id="{0AB53F1B-6C0E-40FD-AD50-98BB65BD3F24}"/>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a:extLst>
            <a:ext uri="{FF2B5EF4-FFF2-40B4-BE49-F238E27FC236}">
              <a16:creationId xmlns:a16="http://schemas.microsoft.com/office/drawing/2014/main" id="{41FB314D-61CD-4FC7-B672-39B56E5B002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6" name="テキスト ボックス 115">
          <a:extLst>
            <a:ext uri="{FF2B5EF4-FFF2-40B4-BE49-F238E27FC236}">
              <a16:creationId xmlns:a16="http://schemas.microsoft.com/office/drawing/2014/main" id="{7AD47312-D346-4ACF-A26C-E03D294F5FC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a:extLst>
            <a:ext uri="{FF2B5EF4-FFF2-40B4-BE49-F238E27FC236}">
              <a16:creationId xmlns:a16="http://schemas.microsoft.com/office/drawing/2014/main" id="{ADFB001E-CABD-41AF-AD65-F89BDAEBE2F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18" name="直線コネクタ 117">
          <a:extLst>
            <a:ext uri="{FF2B5EF4-FFF2-40B4-BE49-F238E27FC236}">
              <a16:creationId xmlns:a16="http://schemas.microsoft.com/office/drawing/2014/main" id="{B5784117-5DA8-4339-A565-A2B926C30427}"/>
            </a:ext>
          </a:extLst>
        </xdr:cNvPr>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19" name="【体育館・プール】&#10;一人当たり面積最小値テキスト">
          <a:extLst>
            <a:ext uri="{FF2B5EF4-FFF2-40B4-BE49-F238E27FC236}">
              <a16:creationId xmlns:a16="http://schemas.microsoft.com/office/drawing/2014/main" id="{6985E769-5467-4809-9DE4-116A60AC3897}"/>
            </a:ext>
          </a:extLst>
        </xdr:cNvPr>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20" name="直線コネクタ 119">
          <a:extLst>
            <a:ext uri="{FF2B5EF4-FFF2-40B4-BE49-F238E27FC236}">
              <a16:creationId xmlns:a16="http://schemas.microsoft.com/office/drawing/2014/main" id="{1DBAC81C-A342-4C82-A26D-A3B7036DC709}"/>
            </a:ext>
          </a:extLst>
        </xdr:cNvPr>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1" name="【体育館・プール】&#10;一人当たり面積最大値テキスト">
          <a:extLst>
            <a:ext uri="{FF2B5EF4-FFF2-40B4-BE49-F238E27FC236}">
              <a16:creationId xmlns:a16="http://schemas.microsoft.com/office/drawing/2014/main" id="{4DAD69AD-71B6-4B30-B841-E442ABBDC842}"/>
            </a:ext>
          </a:extLst>
        </xdr:cNvPr>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22" name="直線コネクタ 121">
          <a:extLst>
            <a:ext uri="{FF2B5EF4-FFF2-40B4-BE49-F238E27FC236}">
              <a16:creationId xmlns:a16="http://schemas.microsoft.com/office/drawing/2014/main" id="{E3C92775-A399-4B04-B64A-54CA593755B1}"/>
            </a:ext>
          </a:extLst>
        </xdr:cNvPr>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39967</xdr:rowOff>
    </xdr:from>
    <xdr:ext cx="469744" cy="259045"/>
    <xdr:sp macro="" textlink="">
      <xdr:nvSpPr>
        <xdr:cNvPr id="123" name="【体育館・プール】&#10;一人当たり面積平均値テキスト">
          <a:extLst>
            <a:ext uri="{FF2B5EF4-FFF2-40B4-BE49-F238E27FC236}">
              <a16:creationId xmlns:a16="http://schemas.microsoft.com/office/drawing/2014/main" id="{2805774D-5426-4EDC-91AB-1073E011D1E4}"/>
            </a:ext>
          </a:extLst>
        </xdr:cNvPr>
        <xdr:cNvSpPr txBox="1"/>
      </xdr:nvSpPr>
      <xdr:spPr>
        <a:xfrm>
          <a:off x="10515600" y="1066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24" name="フローチャート: 判断 123">
          <a:extLst>
            <a:ext uri="{FF2B5EF4-FFF2-40B4-BE49-F238E27FC236}">
              <a16:creationId xmlns:a16="http://schemas.microsoft.com/office/drawing/2014/main" id="{A6D0510A-C670-4BB4-B320-6B88E08AF18D}"/>
            </a:ext>
          </a:extLst>
        </xdr:cNvPr>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25" name="フローチャート: 判断 124">
          <a:extLst>
            <a:ext uri="{FF2B5EF4-FFF2-40B4-BE49-F238E27FC236}">
              <a16:creationId xmlns:a16="http://schemas.microsoft.com/office/drawing/2014/main" id="{8B4EE92F-5A62-4703-8EF6-2B6879B7C440}"/>
            </a:ext>
          </a:extLst>
        </xdr:cNvPr>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11157</xdr:rowOff>
    </xdr:from>
    <xdr:ext cx="469744" cy="259045"/>
    <xdr:sp macro="" textlink="">
      <xdr:nvSpPr>
        <xdr:cNvPr id="126" name="n_1aveValue【体育館・プール】&#10;一人当たり面積">
          <a:extLst>
            <a:ext uri="{FF2B5EF4-FFF2-40B4-BE49-F238E27FC236}">
              <a16:creationId xmlns:a16="http://schemas.microsoft.com/office/drawing/2014/main" id="{5456FC5E-DCE7-4B96-A94A-1DC2BD384E1D}"/>
            </a:ext>
          </a:extLst>
        </xdr:cNvPr>
        <xdr:cNvSpPr txBox="1"/>
      </xdr:nvSpPr>
      <xdr:spPr>
        <a:xfrm>
          <a:off x="93917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27" name="フローチャート: 判断 126">
          <a:extLst>
            <a:ext uri="{FF2B5EF4-FFF2-40B4-BE49-F238E27FC236}">
              <a16:creationId xmlns:a16="http://schemas.microsoft.com/office/drawing/2014/main" id="{DC618905-DEC3-49AC-9F51-465B9189DC6B}"/>
            </a:ext>
          </a:extLst>
        </xdr:cNvPr>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34670</xdr:rowOff>
    </xdr:from>
    <xdr:ext cx="469744" cy="259045"/>
    <xdr:sp macro="" textlink="">
      <xdr:nvSpPr>
        <xdr:cNvPr id="128" name="n_2aveValue【体育館・プール】&#10;一人当たり面積">
          <a:extLst>
            <a:ext uri="{FF2B5EF4-FFF2-40B4-BE49-F238E27FC236}">
              <a16:creationId xmlns:a16="http://schemas.microsoft.com/office/drawing/2014/main" id="{07AF8DD7-EB79-4741-A652-030072D697C1}"/>
            </a:ext>
          </a:extLst>
        </xdr:cNvPr>
        <xdr:cNvSpPr txBox="1"/>
      </xdr:nvSpPr>
      <xdr:spPr>
        <a:xfrm>
          <a:off x="8515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130121</xdr:rowOff>
    </xdr:from>
    <xdr:to>
      <xdr:col>41</xdr:col>
      <xdr:colOff>101600</xdr:colOff>
      <xdr:row>63</xdr:row>
      <xdr:rowOff>60271</xdr:rowOff>
    </xdr:to>
    <xdr:sp macro="" textlink="">
      <xdr:nvSpPr>
        <xdr:cNvPr id="129" name="フローチャート: 判断 128">
          <a:extLst>
            <a:ext uri="{FF2B5EF4-FFF2-40B4-BE49-F238E27FC236}">
              <a16:creationId xmlns:a16="http://schemas.microsoft.com/office/drawing/2014/main" id="{AC838C60-13D9-4D00-BC29-ACDD0626F457}"/>
            </a:ext>
          </a:extLst>
        </xdr:cNvPr>
        <xdr:cNvSpPr/>
      </xdr:nvSpPr>
      <xdr:spPr>
        <a:xfrm>
          <a:off x="7810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76798</xdr:rowOff>
    </xdr:from>
    <xdr:ext cx="469744" cy="259045"/>
    <xdr:sp macro="" textlink="">
      <xdr:nvSpPr>
        <xdr:cNvPr id="130" name="n_3aveValue【体育館・プール】&#10;一人当たり面積">
          <a:extLst>
            <a:ext uri="{FF2B5EF4-FFF2-40B4-BE49-F238E27FC236}">
              <a16:creationId xmlns:a16="http://schemas.microsoft.com/office/drawing/2014/main" id="{44C5C700-85BD-49A7-AB5C-DBB483F5CCD7}"/>
            </a:ext>
          </a:extLst>
        </xdr:cNvPr>
        <xdr:cNvSpPr txBox="1"/>
      </xdr:nvSpPr>
      <xdr:spPr>
        <a:xfrm>
          <a:off x="76264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A6AE522A-6C74-43C0-BD86-FC00CE3B3C6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8E68E6C3-8248-48EE-8053-25FFCE0E8E5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72F90751-DC87-44C7-A594-3C10B7871B5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D6374A29-5698-4C89-969F-442DED097EB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DDBA27DE-ABB8-4838-A748-9667C62C861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95177</xdr:rowOff>
    </xdr:from>
    <xdr:to>
      <xdr:col>46</xdr:col>
      <xdr:colOff>38100</xdr:colOff>
      <xdr:row>63</xdr:row>
      <xdr:rowOff>25327</xdr:rowOff>
    </xdr:to>
    <xdr:sp macro="" textlink="">
      <xdr:nvSpPr>
        <xdr:cNvPr id="136" name="楕円 135">
          <a:extLst>
            <a:ext uri="{FF2B5EF4-FFF2-40B4-BE49-F238E27FC236}">
              <a16:creationId xmlns:a16="http://schemas.microsoft.com/office/drawing/2014/main" id="{4EBBE30B-F8D8-42EA-B612-E8E7514F05EC}"/>
            </a:ext>
          </a:extLst>
        </xdr:cNvPr>
        <xdr:cNvSpPr/>
      </xdr:nvSpPr>
      <xdr:spPr>
        <a:xfrm>
          <a:off x="8699500" y="107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16454</xdr:rowOff>
    </xdr:from>
    <xdr:ext cx="469744" cy="259045"/>
    <xdr:sp macro="" textlink="">
      <xdr:nvSpPr>
        <xdr:cNvPr id="137" name="n_2mainValue【体育館・プール】&#10;一人当たり面積">
          <a:extLst>
            <a:ext uri="{FF2B5EF4-FFF2-40B4-BE49-F238E27FC236}">
              <a16:creationId xmlns:a16="http://schemas.microsoft.com/office/drawing/2014/main" id="{805234F6-2BA5-4585-805F-5FBFE45A023F}"/>
            </a:ext>
          </a:extLst>
        </xdr:cNvPr>
        <xdr:cNvSpPr txBox="1"/>
      </xdr:nvSpPr>
      <xdr:spPr>
        <a:xfrm>
          <a:off x="8515427" y="108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8" name="正方形/長方形 137">
          <a:extLst>
            <a:ext uri="{FF2B5EF4-FFF2-40B4-BE49-F238E27FC236}">
              <a16:creationId xmlns:a16="http://schemas.microsoft.com/office/drawing/2014/main" id="{232DFCE0-7C80-4DFB-99E7-D05DB68BCDB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9" name="正方形/長方形 138">
          <a:extLst>
            <a:ext uri="{FF2B5EF4-FFF2-40B4-BE49-F238E27FC236}">
              <a16:creationId xmlns:a16="http://schemas.microsoft.com/office/drawing/2014/main" id="{50840E1D-A77E-45DB-B5B3-EF78D349753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0" name="正方形/長方形 139">
          <a:extLst>
            <a:ext uri="{FF2B5EF4-FFF2-40B4-BE49-F238E27FC236}">
              <a16:creationId xmlns:a16="http://schemas.microsoft.com/office/drawing/2014/main" id="{B3F3CC89-26D5-4257-8AA1-225683ACC2F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1" name="正方形/長方形 140">
          <a:extLst>
            <a:ext uri="{FF2B5EF4-FFF2-40B4-BE49-F238E27FC236}">
              <a16:creationId xmlns:a16="http://schemas.microsoft.com/office/drawing/2014/main" id="{7D38651B-2C14-4C90-A246-BC0C3B4E510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2" name="正方形/長方形 141">
          <a:extLst>
            <a:ext uri="{FF2B5EF4-FFF2-40B4-BE49-F238E27FC236}">
              <a16:creationId xmlns:a16="http://schemas.microsoft.com/office/drawing/2014/main" id="{87B92DF9-0E34-4158-A95D-454A5983E2B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3" name="正方形/長方形 142">
          <a:extLst>
            <a:ext uri="{FF2B5EF4-FFF2-40B4-BE49-F238E27FC236}">
              <a16:creationId xmlns:a16="http://schemas.microsoft.com/office/drawing/2014/main" id="{0F77427B-8E92-40A5-949B-05EEF24D13B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4" name="正方形/長方形 143">
          <a:extLst>
            <a:ext uri="{FF2B5EF4-FFF2-40B4-BE49-F238E27FC236}">
              <a16:creationId xmlns:a16="http://schemas.microsoft.com/office/drawing/2014/main" id="{E2ADD613-4254-4F79-B7C5-87C26685350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5" name="正方形/長方形 144">
          <a:extLst>
            <a:ext uri="{FF2B5EF4-FFF2-40B4-BE49-F238E27FC236}">
              <a16:creationId xmlns:a16="http://schemas.microsoft.com/office/drawing/2014/main" id="{0B718BD5-666B-475C-BDC2-0BAB09A504E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6" name="正方形/長方形 145">
          <a:extLst>
            <a:ext uri="{FF2B5EF4-FFF2-40B4-BE49-F238E27FC236}">
              <a16:creationId xmlns:a16="http://schemas.microsoft.com/office/drawing/2014/main" id="{39CF4865-E694-40D4-A923-AEAB1513EB0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7" name="正方形/長方形 146">
          <a:extLst>
            <a:ext uri="{FF2B5EF4-FFF2-40B4-BE49-F238E27FC236}">
              <a16:creationId xmlns:a16="http://schemas.microsoft.com/office/drawing/2014/main" id="{1194F786-E3AC-422F-92C7-AAF83F6D858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8" name="正方形/長方形 147">
          <a:extLst>
            <a:ext uri="{FF2B5EF4-FFF2-40B4-BE49-F238E27FC236}">
              <a16:creationId xmlns:a16="http://schemas.microsoft.com/office/drawing/2014/main" id="{3706BC56-7E7D-438C-A5B5-D788F8DCDC8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9" name="正方形/長方形 148">
          <a:extLst>
            <a:ext uri="{FF2B5EF4-FFF2-40B4-BE49-F238E27FC236}">
              <a16:creationId xmlns:a16="http://schemas.microsoft.com/office/drawing/2014/main" id="{B11113B8-938C-4C28-BDE9-E0E586AED86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0" name="正方形/長方形 149">
          <a:extLst>
            <a:ext uri="{FF2B5EF4-FFF2-40B4-BE49-F238E27FC236}">
              <a16:creationId xmlns:a16="http://schemas.microsoft.com/office/drawing/2014/main" id="{A0D9ED36-5A0A-404B-BAD2-FCD13068A6F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1" name="正方形/長方形 150">
          <a:extLst>
            <a:ext uri="{FF2B5EF4-FFF2-40B4-BE49-F238E27FC236}">
              <a16:creationId xmlns:a16="http://schemas.microsoft.com/office/drawing/2014/main" id="{8D38AD8D-F303-40A1-AE17-0563B439948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2" name="正方形/長方形 151">
          <a:extLst>
            <a:ext uri="{FF2B5EF4-FFF2-40B4-BE49-F238E27FC236}">
              <a16:creationId xmlns:a16="http://schemas.microsoft.com/office/drawing/2014/main" id="{499444F0-4DFD-48F2-BA2E-BEB9BD697E6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3" name="正方形/長方形 152">
          <a:extLst>
            <a:ext uri="{FF2B5EF4-FFF2-40B4-BE49-F238E27FC236}">
              <a16:creationId xmlns:a16="http://schemas.microsoft.com/office/drawing/2014/main" id="{499664AC-AFA7-47FF-B896-A34E79DA421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4" name="正方形/長方形 153">
          <a:extLst>
            <a:ext uri="{FF2B5EF4-FFF2-40B4-BE49-F238E27FC236}">
              <a16:creationId xmlns:a16="http://schemas.microsoft.com/office/drawing/2014/main" id="{FAB446D9-0907-47A1-A0DC-910BFF17D36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5" name="正方形/長方形 154">
          <a:extLst>
            <a:ext uri="{FF2B5EF4-FFF2-40B4-BE49-F238E27FC236}">
              <a16:creationId xmlns:a16="http://schemas.microsoft.com/office/drawing/2014/main" id="{60DCAA34-3EA6-4BF7-8A6E-9DF213DB398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6" name="正方形/長方形 155">
          <a:extLst>
            <a:ext uri="{FF2B5EF4-FFF2-40B4-BE49-F238E27FC236}">
              <a16:creationId xmlns:a16="http://schemas.microsoft.com/office/drawing/2014/main" id="{FA419576-C1FB-4F75-8BE4-9B1BF9E9328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7" name="正方形/長方形 156">
          <a:extLst>
            <a:ext uri="{FF2B5EF4-FFF2-40B4-BE49-F238E27FC236}">
              <a16:creationId xmlns:a16="http://schemas.microsoft.com/office/drawing/2014/main" id="{B75855CF-5E26-486A-B962-04AE4127D7E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8" name="正方形/長方形 157">
          <a:extLst>
            <a:ext uri="{FF2B5EF4-FFF2-40B4-BE49-F238E27FC236}">
              <a16:creationId xmlns:a16="http://schemas.microsoft.com/office/drawing/2014/main" id="{FA36CD58-B6DD-4A70-992F-A9300970682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9" name="正方形/長方形 158">
          <a:extLst>
            <a:ext uri="{FF2B5EF4-FFF2-40B4-BE49-F238E27FC236}">
              <a16:creationId xmlns:a16="http://schemas.microsoft.com/office/drawing/2014/main" id="{C13E7741-9EDB-4FF1-ABFA-13B53BDFB97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0" name="正方形/長方形 159">
          <a:extLst>
            <a:ext uri="{FF2B5EF4-FFF2-40B4-BE49-F238E27FC236}">
              <a16:creationId xmlns:a16="http://schemas.microsoft.com/office/drawing/2014/main" id="{DC5E3868-C8F6-456D-B871-857E9A19A0C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1" name="正方形/長方形 160">
          <a:extLst>
            <a:ext uri="{FF2B5EF4-FFF2-40B4-BE49-F238E27FC236}">
              <a16:creationId xmlns:a16="http://schemas.microsoft.com/office/drawing/2014/main" id="{A68CA36E-D61A-4051-82C7-6C83BF37352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2" name="正方形/長方形 161">
          <a:extLst>
            <a:ext uri="{FF2B5EF4-FFF2-40B4-BE49-F238E27FC236}">
              <a16:creationId xmlns:a16="http://schemas.microsoft.com/office/drawing/2014/main" id="{67067397-BE98-4B92-9046-1FDDE543D8D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3" name="正方形/長方形 162">
          <a:extLst>
            <a:ext uri="{FF2B5EF4-FFF2-40B4-BE49-F238E27FC236}">
              <a16:creationId xmlns:a16="http://schemas.microsoft.com/office/drawing/2014/main" id="{4B9A8DB2-F97F-440E-921F-3844523DA1F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4" name="正方形/長方形 163">
          <a:extLst>
            <a:ext uri="{FF2B5EF4-FFF2-40B4-BE49-F238E27FC236}">
              <a16:creationId xmlns:a16="http://schemas.microsoft.com/office/drawing/2014/main" id="{E9AACABC-278E-40BB-AA5B-3EA2CA12518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5" name="正方形/長方形 164">
          <a:extLst>
            <a:ext uri="{FF2B5EF4-FFF2-40B4-BE49-F238E27FC236}">
              <a16:creationId xmlns:a16="http://schemas.microsoft.com/office/drawing/2014/main" id="{C46A9661-1653-4B4A-919C-E3DC498B9CC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6" name="正方形/長方形 165">
          <a:extLst>
            <a:ext uri="{FF2B5EF4-FFF2-40B4-BE49-F238E27FC236}">
              <a16:creationId xmlns:a16="http://schemas.microsoft.com/office/drawing/2014/main" id="{C83C23F4-57C5-40AD-8F9B-9F32250C1EF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7" name="正方形/長方形 166">
          <a:extLst>
            <a:ext uri="{FF2B5EF4-FFF2-40B4-BE49-F238E27FC236}">
              <a16:creationId xmlns:a16="http://schemas.microsoft.com/office/drawing/2014/main" id="{649DBC00-219E-428F-A171-89542109340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8" name="正方形/長方形 167">
          <a:extLst>
            <a:ext uri="{FF2B5EF4-FFF2-40B4-BE49-F238E27FC236}">
              <a16:creationId xmlns:a16="http://schemas.microsoft.com/office/drawing/2014/main" id="{4DE42723-B5D5-4817-A88F-70137B4B2D0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9" name="正方形/長方形 168">
          <a:extLst>
            <a:ext uri="{FF2B5EF4-FFF2-40B4-BE49-F238E27FC236}">
              <a16:creationId xmlns:a16="http://schemas.microsoft.com/office/drawing/2014/main" id="{8BCFF84E-F15A-465D-98BE-DD3D7712B80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0" name="正方形/長方形 169">
          <a:extLst>
            <a:ext uri="{FF2B5EF4-FFF2-40B4-BE49-F238E27FC236}">
              <a16:creationId xmlns:a16="http://schemas.microsoft.com/office/drawing/2014/main" id="{0CCE5785-E883-4CB2-A2B9-8A0A0E67EBD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1" name="正方形/長方形 170">
          <a:extLst>
            <a:ext uri="{FF2B5EF4-FFF2-40B4-BE49-F238E27FC236}">
              <a16:creationId xmlns:a16="http://schemas.microsoft.com/office/drawing/2014/main" id="{CA32B1E0-059C-4F87-A227-AB9A8E70AAC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2" name="正方形/長方形 171">
          <a:extLst>
            <a:ext uri="{FF2B5EF4-FFF2-40B4-BE49-F238E27FC236}">
              <a16:creationId xmlns:a16="http://schemas.microsoft.com/office/drawing/2014/main" id="{90F576DE-F118-48A7-90E2-117F71663BB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3" name="正方形/長方形 172">
          <a:extLst>
            <a:ext uri="{FF2B5EF4-FFF2-40B4-BE49-F238E27FC236}">
              <a16:creationId xmlns:a16="http://schemas.microsoft.com/office/drawing/2014/main" id="{78DFFF2C-B18D-4B9A-9265-A658B9BD2E5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4" name="正方形/長方形 173">
          <a:extLst>
            <a:ext uri="{FF2B5EF4-FFF2-40B4-BE49-F238E27FC236}">
              <a16:creationId xmlns:a16="http://schemas.microsoft.com/office/drawing/2014/main" id="{C56BB960-A682-4EB0-8D23-563371D6880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5" name="正方形/長方形 174">
          <a:extLst>
            <a:ext uri="{FF2B5EF4-FFF2-40B4-BE49-F238E27FC236}">
              <a16:creationId xmlns:a16="http://schemas.microsoft.com/office/drawing/2014/main" id="{1E66361B-B485-4158-B9D3-AF82FF959C5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6" name="正方形/長方形 175">
          <a:extLst>
            <a:ext uri="{FF2B5EF4-FFF2-40B4-BE49-F238E27FC236}">
              <a16:creationId xmlns:a16="http://schemas.microsoft.com/office/drawing/2014/main" id="{77114F35-9FE5-4191-9015-7BE35CCB026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7" name="正方形/長方形 176">
          <a:extLst>
            <a:ext uri="{FF2B5EF4-FFF2-40B4-BE49-F238E27FC236}">
              <a16:creationId xmlns:a16="http://schemas.microsoft.com/office/drawing/2014/main" id="{33D6BB3F-72C2-44BE-A696-34C9E42E93B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8" name="テキスト ボックス 177">
          <a:extLst>
            <a:ext uri="{FF2B5EF4-FFF2-40B4-BE49-F238E27FC236}">
              <a16:creationId xmlns:a16="http://schemas.microsoft.com/office/drawing/2014/main" id="{8BE3B128-EAA4-49BC-8FF5-42132C2FC47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9" name="直線コネクタ 178">
          <a:extLst>
            <a:ext uri="{FF2B5EF4-FFF2-40B4-BE49-F238E27FC236}">
              <a16:creationId xmlns:a16="http://schemas.microsoft.com/office/drawing/2014/main" id="{32D49D37-D7BE-42FC-872C-8980B768F3D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80" name="直線コネクタ 179">
          <a:extLst>
            <a:ext uri="{FF2B5EF4-FFF2-40B4-BE49-F238E27FC236}">
              <a16:creationId xmlns:a16="http://schemas.microsoft.com/office/drawing/2014/main" id="{190040F2-6A01-44D9-A0B0-F3CCC48D64E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81" name="テキスト ボックス 180">
          <a:extLst>
            <a:ext uri="{FF2B5EF4-FFF2-40B4-BE49-F238E27FC236}">
              <a16:creationId xmlns:a16="http://schemas.microsoft.com/office/drawing/2014/main" id="{93514B7A-B36D-4036-972E-B93103A25D0A}"/>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82" name="直線コネクタ 181">
          <a:extLst>
            <a:ext uri="{FF2B5EF4-FFF2-40B4-BE49-F238E27FC236}">
              <a16:creationId xmlns:a16="http://schemas.microsoft.com/office/drawing/2014/main" id="{CCE20650-E3C4-4473-B550-1F11F4D2ED1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83" name="テキスト ボックス 182">
          <a:extLst>
            <a:ext uri="{FF2B5EF4-FFF2-40B4-BE49-F238E27FC236}">
              <a16:creationId xmlns:a16="http://schemas.microsoft.com/office/drawing/2014/main" id="{B481183E-C408-4195-B0B9-7DD6116544D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84" name="直線コネクタ 183">
          <a:extLst>
            <a:ext uri="{FF2B5EF4-FFF2-40B4-BE49-F238E27FC236}">
              <a16:creationId xmlns:a16="http://schemas.microsoft.com/office/drawing/2014/main" id="{B7F47919-5480-416B-AFFF-6CDD14BFD34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85" name="テキスト ボックス 184">
          <a:extLst>
            <a:ext uri="{FF2B5EF4-FFF2-40B4-BE49-F238E27FC236}">
              <a16:creationId xmlns:a16="http://schemas.microsoft.com/office/drawing/2014/main" id="{B3CCE24E-3841-4C28-8D53-4A85B02C4F5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86" name="直線コネクタ 185">
          <a:extLst>
            <a:ext uri="{FF2B5EF4-FFF2-40B4-BE49-F238E27FC236}">
              <a16:creationId xmlns:a16="http://schemas.microsoft.com/office/drawing/2014/main" id="{5A08C482-63D5-4C34-AE5F-4E73E8408F8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87" name="テキスト ボックス 186">
          <a:extLst>
            <a:ext uri="{FF2B5EF4-FFF2-40B4-BE49-F238E27FC236}">
              <a16:creationId xmlns:a16="http://schemas.microsoft.com/office/drawing/2014/main" id="{3CA586F7-3941-47B9-80C6-96AA8045BA2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88" name="直線コネクタ 187">
          <a:extLst>
            <a:ext uri="{FF2B5EF4-FFF2-40B4-BE49-F238E27FC236}">
              <a16:creationId xmlns:a16="http://schemas.microsoft.com/office/drawing/2014/main" id="{D1DE2854-FC84-484C-B571-F7A14EE189D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89" name="テキスト ボックス 188">
          <a:extLst>
            <a:ext uri="{FF2B5EF4-FFF2-40B4-BE49-F238E27FC236}">
              <a16:creationId xmlns:a16="http://schemas.microsoft.com/office/drawing/2014/main" id="{44CFCBDE-20BC-4ED1-9849-5875B8B13AA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90" name="直線コネクタ 189">
          <a:extLst>
            <a:ext uri="{FF2B5EF4-FFF2-40B4-BE49-F238E27FC236}">
              <a16:creationId xmlns:a16="http://schemas.microsoft.com/office/drawing/2014/main" id="{8A3CF7E3-AD8B-4C17-A7C2-BFB348F61C7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191" name="テキスト ボックス 190">
          <a:extLst>
            <a:ext uri="{FF2B5EF4-FFF2-40B4-BE49-F238E27FC236}">
              <a16:creationId xmlns:a16="http://schemas.microsoft.com/office/drawing/2014/main" id="{30D03AB8-0709-4C3F-A0FA-5516DF4FD471}"/>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2" name="直線コネクタ 191">
          <a:extLst>
            <a:ext uri="{FF2B5EF4-FFF2-40B4-BE49-F238E27FC236}">
              <a16:creationId xmlns:a16="http://schemas.microsoft.com/office/drawing/2014/main" id="{3FBE7849-298B-488D-81DB-CE8F8186E9A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3" name="テキスト ボックス 192">
          <a:extLst>
            <a:ext uri="{FF2B5EF4-FFF2-40B4-BE49-F238E27FC236}">
              <a16:creationId xmlns:a16="http://schemas.microsoft.com/office/drawing/2014/main" id="{0A962132-F6AE-4587-BDAF-8EBE4EEA23C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4" name="【一般廃棄物処理施設】&#10;有形固定資産減価償却率グラフ枠">
          <a:extLst>
            <a:ext uri="{FF2B5EF4-FFF2-40B4-BE49-F238E27FC236}">
              <a16:creationId xmlns:a16="http://schemas.microsoft.com/office/drawing/2014/main" id="{84FCCD8D-2974-4F34-AB25-694FE05962E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195" name="直線コネクタ 194">
          <a:extLst>
            <a:ext uri="{FF2B5EF4-FFF2-40B4-BE49-F238E27FC236}">
              <a16:creationId xmlns:a16="http://schemas.microsoft.com/office/drawing/2014/main" id="{A0940D6F-8E63-4C46-8C25-EC9CA48684EE}"/>
            </a:ext>
          </a:extLst>
        </xdr:cNvPr>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196" name="【一般廃棄物処理施設】&#10;有形固定資産減価償却率最小値テキスト">
          <a:extLst>
            <a:ext uri="{FF2B5EF4-FFF2-40B4-BE49-F238E27FC236}">
              <a16:creationId xmlns:a16="http://schemas.microsoft.com/office/drawing/2014/main" id="{4E3287DD-051D-40C4-9383-55AD7008281B}"/>
            </a:ext>
          </a:extLst>
        </xdr:cNvPr>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197" name="直線コネクタ 196">
          <a:extLst>
            <a:ext uri="{FF2B5EF4-FFF2-40B4-BE49-F238E27FC236}">
              <a16:creationId xmlns:a16="http://schemas.microsoft.com/office/drawing/2014/main" id="{45446177-2119-4293-923E-66122B1EC0BB}"/>
            </a:ext>
          </a:extLst>
        </xdr:cNvPr>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198" name="【一般廃棄物処理施設】&#10;有形固定資産減価償却率最大値テキスト">
          <a:extLst>
            <a:ext uri="{FF2B5EF4-FFF2-40B4-BE49-F238E27FC236}">
              <a16:creationId xmlns:a16="http://schemas.microsoft.com/office/drawing/2014/main" id="{2C4F4DBF-D0A7-487A-81EF-936B931E98B1}"/>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199" name="直線コネクタ 198">
          <a:extLst>
            <a:ext uri="{FF2B5EF4-FFF2-40B4-BE49-F238E27FC236}">
              <a16:creationId xmlns:a16="http://schemas.microsoft.com/office/drawing/2014/main" id="{2F5161FD-61D2-44F1-87BA-10CC8011F5C2}"/>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200" name="【一般廃棄物処理施設】&#10;有形固定資産減価償却率平均値テキスト">
          <a:extLst>
            <a:ext uri="{FF2B5EF4-FFF2-40B4-BE49-F238E27FC236}">
              <a16:creationId xmlns:a16="http://schemas.microsoft.com/office/drawing/2014/main" id="{66252404-A308-447C-9CD8-04298472D379}"/>
            </a:ext>
          </a:extLst>
        </xdr:cNvPr>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201" name="フローチャート: 判断 200">
          <a:extLst>
            <a:ext uri="{FF2B5EF4-FFF2-40B4-BE49-F238E27FC236}">
              <a16:creationId xmlns:a16="http://schemas.microsoft.com/office/drawing/2014/main" id="{80BA59D1-41E6-4133-97D4-5BD80E295024}"/>
            </a:ext>
          </a:extLst>
        </xdr:cNvPr>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202" name="フローチャート: 判断 201">
          <a:extLst>
            <a:ext uri="{FF2B5EF4-FFF2-40B4-BE49-F238E27FC236}">
              <a16:creationId xmlns:a16="http://schemas.microsoft.com/office/drawing/2014/main" id="{4BDDA77E-EC48-4109-9246-3B6C3F32D430}"/>
            </a:ext>
          </a:extLst>
        </xdr:cNvPr>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99440</xdr:rowOff>
    </xdr:from>
    <xdr:ext cx="405111" cy="259045"/>
    <xdr:sp macro="" textlink="">
      <xdr:nvSpPr>
        <xdr:cNvPr id="203" name="n_1aveValue【一般廃棄物処理施設】&#10;有形固定資産減価償却率">
          <a:extLst>
            <a:ext uri="{FF2B5EF4-FFF2-40B4-BE49-F238E27FC236}">
              <a16:creationId xmlns:a16="http://schemas.microsoft.com/office/drawing/2014/main" id="{F58DA83F-70D9-4024-8ECB-F39606F713D4}"/>
            </a:ext>
          </a:extLst>
        </xdr:cNvPr>
        <xdr:cNvSpPr txBox="1"/>
      </xdr:nvSpPr>
      <xdr:spPr>
        <a:xfrm>
          <a:off x="15266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204" name="フローチャート: 判断 203">
          <a:extLst>
            <a:ext uri="{FF2B5EF4-FFF2-40B4-BE49-F238E27FC236}">
              <a16:creationId xmlns:a16="http://schemas.microsoft.com/office/drawing/2014/main" id="{4869837A-5F58-4F89-9930-A9770663C5F4}"/>
            </a:ext>
          </a:extLst>
        </xdr:cNvPr>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205" name="n_2aveValue【一般廃棄物処理施設】&#10;有形固定資産減価償却率">
          <a:extLst>
            <a:ext uri="{FF2B5EF4-FFF2-40B4-BE49-F238E27FC236}">
              <a16:creationId xmlns:a16="http://schemas.microsoft.com/office/drawing/2014/main" id="{7F6667E0-78EE-4147-9868-23E7113107B9}"/>
            </a:ext>
          </a:extLst>
        </xdr:cNvPr>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103777</xdr:rowOff>
    </xdr:from>
    <xdr:to>
      <xdr:col>72</xdr:col>
      <xdr:colOff>38100</xdr:colOff>
      <xdr:row>38</xdr:row>
      <xdr:rowOff>33927</xdr:rowOff>
    </xdr:to>
    <xdr:sp macro="" textlink="">
      <xdr:nvSpPr>
        <xdr:cNvPr id="206" name="フローチャート: 判断 205">
          <a:extLst>
            <a:ext uri="{FF2B5EF4-FFF2-40B4-BE49-F238E27FC236}">
              <a16:creationId xmlns:a16="http://schemas.microsoft.com/office/drawing/2014/main" id="{B938036A-D647-48D4-AD96-D7620E0ADD1F}"/>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50454</xdr:rowOff>
    </xdr:from>
    <xdr:ext cx="405111" cy="259045"/>
    <xdr:sp macro="" textlink="">
      <xdr:nvSpPr>
        <xdr:cNvPr id="207" name="n_3aveValue【一般廃棄物処理施設】&#10;有形固定資産減価償却率">
          <a:extLst>
            <a:ext uri="{FF2B5EF4-FFF2-40B4-BE49-F238E27FC236}">
              <a16:creationId xmlns:a16="http://schemas.microsoft.com/office/drawing/2014/main" id="{8B902C89-FBED-4A8B-881D-F18DFB402C18}"/>
            </a:ext>
          </a:extLst>
        </xdr:cNvPr>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8" name="テキスト ボックス 207">
          <a:extLst>
            <a:ext uri="{FF2B5EF4-FFF2-40B4-BE49-F238E27FC236}">
              <a16:creationId xmlns:a16="http://schemas.microsoft.com/office/drawing/2014/main" id="{20DAF14A-8182-4D80-B320-AB6E3DE37F5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9" name="テキスト ボックス 208">
          <a:extLst>
            <a:ext uri="{FF2B5EF4-FFF2-40B4-BE49-F238E27FC236}">
              <a16:creationId xmlns:a16="http://schemas.microsoft.com/office/drawing/2014/main" id="{8EC00C37-A297-4438-900B-D369E853A49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0" name="テキスト ボックス 209">
          <a:extLst>
            <a:ext uri="{FF2B5EF4-FFF2-40B4-BE49-F238E27FC236}">
              <a16:creationId xmlns:a16="http://schemas.microsoft.com/office/drawing/2014/main" id="{FC60F9B0-6991-4956-9DCD-6ED35C73C98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1" name="テキスト ボックス 210">
          <a:extLst>
            <a:ext uri="{FF2B5EF4-FFF2-40B4-BE49-F238E27FC236}">
              <a16:creationId xmlns:a16="http://schemas.microsoft.com/office/drawing/2014/main" id="{945153FC-F14C-4163-8B5C-3B84A95F25F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2" name="テキスト ボックス 211">
          <a:extLst>
            <a:ext uri="{FF2B5EF4-FFF2-40B4-BE49-F238E27FC236}">
              <a16:creationId xmlns:a16="http://schemas.microsoft.com/office/drawing/2014/main" id="{25DBB6B6-37FB-466A-8215-A50A3BFAF38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87449</xdr:rowOff>
    </xdr:from>
    <xdr:to>
      <xdr:col>76</xdr:col>
      <xdr:colOff>165100</xdr:colOff>
      <xdr:row>37</xdr:row>
      <xdr:rowOff>17599</xdr:rowOff>
    </xdr:to>
    <xdr:sp macro="" textlink="">
      <xdr:nvSpPr>
        <xdr:cNvPr id="213" name="楕円 212">
          <a:extLst>
            <a:ext uri="{FF2B5EF4-FFF2-40B4-BE49-F238E27FC236}">
              <a16:creationId xmlns:a16="http://schemas.microsoft.com/office/drawing/2014/main" id="{826D92B3-A10E-4E2D-A4BB-5F1A1FF6541F}"/>
            </a:ext>
          </a:extLst>
        </xdr:cNvPr>
        <xdr:cNvSpPr/>
      </xdr:nvSpPr>
      <xdr:spPr>
        <a:xfrm>
          <a:off x="145415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8726</xdr:rowOff>
    </xdr:from>
    <xdr:ext cx="405111" cy="259045"/>
    <xdr:sp macro="" textlink="">
      <xdr:nvSpPr>
        <xdr:cNvPr id="214" name="n_2mainValue【一般廃棄物処理施設】&#10;有形固定資産減価償却率">
          <a:extLst>
            <a:ext uri="{FF2B5EF4-FFF2-40B4-BE49-F238E27FC236}">
              <a16:creationId xmlns:a16="http://schemas.microsoft.com/office/drawing/2014/main" id="{3E68F340-C547-48B0-BA6C-9648A95A82D0}"/>
            </a:ext>
          </a:extLst>
        </xdr:cNvPr>
        <xdr:cNvSpPr txBox="1"/>
      </xdr:nvSpPr>
      <xdr:spPr>
        <a:xfrm>
          <a:off x="14389744" y="635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5" name="正方形/長方形 214">
          <a:extLst>
            <a:ext uri="{FF2B5EF4-FFF2-40B4-BE49-F238E27FC236}">
              <a16:creationId xmlns:a16="http://schemas.microsoft.com/office/drawing/2014/main" id="{DF9AF8A7-7837-4D9B-A0A3-EC0C17E3A81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6" name="正方形/長方形 215">
          <a:extLst>
            <a:ext uri="{FF2B5EF4-FFF2-40B4-BE49-F238E27FC236}">
              <a16:creationId xmlns:a16="http://schemas.microsoft.com/office/drawing/2014/main" id="{01E08F05-6D7A-4A66-9EC5-911D3503E53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17" name="正方形/長方形 216">
          <a:extLst>
            <a:ext uri="{FF2B5EF4-FFF2-40B4-BE49-F238E27FC236}">
              <a16:creationId xmlns:a16="http://schemas.microsoft.com/office/drawing/2014/main" id="{0E19FDA7-BC5F-4BCB-92AB-0F0A8837C99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8" name="正方形/長方形 217">
          <a:extLst>
            <a:ext uri="{FF2B5EF4-FFF2-40B4-BE49-F238E27FC236}">
              <a16:creationId xmlns:a16="http://schemas.microsoft.com/office/drawing/2014/main" id="{D92721B4-B5E1-4A52-8E55-E6E8FC0483F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9" name="正方形/長方形 218">
          <a:extLst>
            <a:ext uri="{FF2B5EF4-FFF2-40B4-BE49-F238E27FC236}">
              <a16:creationId xmlns:a16="http://schemas.microsoft.com/office/drawing/2014/main" id="{849B505B-6326-469B-8E3C-A9CF202F1EC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0" name="正方形/長方形 219">
          <a:extLst>
            <a:ext uri="{FF2B5EF4-FFF2-40B4-BE49-F238E27FC236}">
              <a16:creationId xmlns:a16="http://schemas.microsoft.com/office/drawing/2014/main" id="{28B4A423-57EF-42D9-B347-85C7E75892C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1" name="正方形/長方形 220">
          <a:extLst>
            <a:ext uri="{FF2B5EF4-FFF2-40B4-BE49-F238E27FC236}">
              <a16:creationId xmlns:a16="http://schemas.microsoft.com/office/drawing/2014/main" id="{7475627E-3FAC-4DFA-9EF3-302F437D845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2" name="正方形/長方形 221">
          <a:extLst>
            <a:ext uri="{FF2B5EF4-FFF2-40B4-BE49-F238E27FC236}">
              <a16:creationId xmlns:a16="http://schemas.microsoft.com/office/drawing/2014/main" id="{E5A3508D-4B86-48FD-8A17-2FDAC2FB6D4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3" name="テキスト ボックス 222">
          <a:extLst>
            <a:ext uri="{FF2B5EF4-FFF2-40B4-BE49-F238E27FC236}">
              <a16:creationId xmlns:a16="http://schemas.microsoft.com/office/drawing/2014/main" id="{84DBD0A6-BB59-4172-B4C4-92688043208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4" name="直線コネクタ 223">
          <a:extLst>
            <a:ext uri="{FF2B5EF4-FFF2-40B4-BE49-F238E27FC236}">
              <a16:creationId xmlns:a16="http://schemas.microsoft.com/office/drawing/2014/main" id="{78F5C62C-1312-4B7D-B3C6-03F0FE590F2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25" name="直線コネクタ 224">
          <a:extLst>
            <a:ext uri="{FF2B5EF4-FFF2-40B4-BE49-F238E27FC236}">
              <a16:creationId xmlns:a16="http://schemas.microsoft.com/office/drawing/2014/main" id="{852159D6-E434-41E5-88C7-4FA14199598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26" name="テキスト ボックス 225">
          <a:extLst>
            <a:ext uri="{FF2B5EF4-FFF2-40B4-BE49-F238E27FC236}">
              <a16:creationId xmlns:a16="http://schemas.microsoft.com/office/drawing/2014/main" id="{3336AF4C-F824-4031-B818-A39D04832BD7}"/>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27" name="直線コネクタ 226">
          <a:extLst>
            <a:ext uri="{FF2B5EF4-FFF2-40B4-BE49-F238E27FC236}">
              <a16:creationId xmlns:a16="http://schemas.microsoft.com/office/drawing/2014/main" id="{9F0FF741-47B2-42CA-9F0D-D3AE716E273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28" name="テキスト ボックス 227">
          <a:extLst>
            <a:ext uri="{FF2B5EF4-FFF2-40B4-BE49-F238E27FC236}">
              <a16:creationId xmlns:a16="http://schemas.microsoft.com/office/drawing/2014/main" id="{3F3CB075-1253-4FD8-834B-1C03C52C2FE3}"/>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29" name="直線コネクタ 228">
          <a:extLst>
            <a:ext uri="{FF2B5EF4-FFF2-40B4-BE49-F238E27FC236}">
              <a16:creationId xmlns:a16="http://schemas.microsoft.com/office/drawing/2014/main" id="{E83C0AD3-EB1B-48B2-8979-1E294880F45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30" name="テキスト ボックス 229">
          <a:extLst>
            <a:ext uri="{FF2B5EF4-FFF2-40B4-BE49-F238E27FC236}">
              <a16:creationId xmlns:a16="http://schemas.microsoft.com/office/drawing/2014/main" id="{13E23D1E-7657-48F6-9A4C-AAE075E50D2E}"/>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31" name="直線コネクタ 230">
          <a:extLst>
            <a:ext uri="{FF2B5EF4-FFF2-40B4-BE49-F238E27FC236}">
              <a16:creationId xmlns:a16="http://schemas.microsoft.com/office/drawing/2014/main" id="{F66F5401-DE50-4BCA-905B-A9143B0A5EC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32" name="テキスト ボックス 231">
          <a:extLst>
            <a:ext uri="{FF2B5EF4-FFF2-40B4-BE49-F238E27FC236}">
              <a16:creationId xmlns:a16="http://schemas.microsoft.com/office/drawing/2014/main" id="{A23742B6-CFC7-48A2-983B-ED97E8B653F1}"/>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33" name="直線コネクタ 232">
          <a:extLst>
            <a:ext uri="{FF2B5EF4-FFF2-40B4-BE49-F238E27FC236}">
              <a16:creationId xmlns:a16="http://schemas.microsoft.com/office/drawing/2014/main" id="{072DABFC-A7A3-4CBD-8A39-A8069DD7488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34" name="テキスト ボックス 233">
          <a:extLst>
            <a:ext uri="{FF2B5EF4-FFF2-40B4-BE49-F238E27FC236}">
              <a16:creationId xmlns:a16="http://schemas.microsoft.com/office/drawing/2014/main" id="{328A06AE-903F-4E6E-91EC-670B1B711AA5}"/>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35" name="直線コネクタ 234">
          <a:extLst>
            <a:ext uri="{FF2B5EF4-FFF2-40B4-BE49-F238E27FC236}">
              <a16:creationId xmlns:a16="http://schemas.microsoft.com/office/drawing/2014/main" id="{52A9BFB4-46F8-49DB-AAAA-D341F9D9731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36" name="テキスト ボックス 235">
          <a:extLst>
            <a:ext uri="{FF2B5EF4-FFF2-40B4-BE49-F238E27FC236}">
              <a16:creationId xmlns:a16="http://schemas.microsoft.com/office/drawing/2014/main" id="{5B05A876-9697-466F-96E9-0DF779D76D2C}"/>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7" name="直線コネクタ 236">
          <a:extLst>
            <a:ext uri="{FF2B5EF4-FFF2-40B4-BE49-F238E27FC236}">
              <a16:creationId xmlns:a16="http://schemas.microsoft.com/office/drawing/2014/main" id="{571C0CF9-F5F6-4BC6-A600-0F1A2C29BD4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38" name="テキスト ボックス 237">
          <a:extLst>
            <a:ext uri="{FF2B5EF4-FFF2-40B4-BE49-F238E27FC236}">
              <a16:creationId xmlns:a16="http://schemas.microsoft.com/office/drawing/2014/main" id="{DFAD5ED1-276A-461D-982F-5DB37C7069EA}"/>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39" name="【一般廃棄物処理施設】&#10;一人当たり有形固定資産（償却資産）額グラフ枠">
          <a:extLst>
            <a:ext uri="{FF2B5EF4-FFF2-40B4-BE49-F238E27FC236}">
              <a16:creationId xmlns:a16="http://schemas.microsoft.com/office/drawing/2014/main" id="{071CBCDB-7D91-4AFB-82F4-F0C8E8F68AB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240" name="直線コネクタ 239">
          <a:extLst>
            <a:ext uri="{FF2B5EF4-FFF2-40B4-BE49-F238E27FC236}">
              <a16:creationId xmlns:a16="http://schemas.microsoft.com/office/drawing/2014/main" id="{49981830-35BF-490F-BE73-8F2EEF540DE2}"/>
            </a:ext>
          </a:extLst>
        </xdr:cNvPr>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241" name="【一般廃棄物処理施設】&#10;一人当たり有形固定資産（償却資産）額最小値テキスト">
          <a:extLst>
            <a:ext uri="{FF2B5EF4-FFF2-40B4-BE49-F238E27FC236}">
              <a16:creationId xmlns:a16="http://schemas.microsoft.com/office/drawing/2014/main" id="{6CAD9473-766E-40D7-AFD0-A80B71326017}"/>
            </a:ext>
          </a:extLst>
        </xdr:cNvPr>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242" name="直線コネクタ 241">
          <a:extLst>
            <a:ext uri="{FF2B5EF4-FFF2-40B4-BE49-F238E27FC236}">
              <a16:creationId xmlns:a16="http://schemas.microsoft.com/office/drawing/2014/main" id="{2A6C808D-5491-4CDD-A887-4EBE381FB486}"/>
            </a:ext>
          </a:extLst>
        </xdr:cNvPr>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243" name="【一般廃棄物処理施設】&#10;一人当たり有形固定資産（償却資産）額最大値テキスト">
          <a:extLst>
            <a:ext uri="{FF2B5EF4-FFF2-40B4-BE49-F238E27FC236}">
              <a16:creationId xmlns:a16="http://schemas.microsoft.com/office/drawing/2014/main" id="{8DE5258C-C577-4273-A4EB-6917C4385C43}"/>
            </a:ext>
          </a:extLst>
        </xdr:cNvPr>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244" name="直線コネクタ 243">
          <a:extLst>
            <a:ext uri="{FF2B5EF4-FFF2-40B4-BE49-F238E27FC236}">
              <a16:creationId xmlns:a16="http://schemas.microsoft.com/office/drawing/2014/main" id="{05E23535-BD41-457E-843B-8184B8D6BBF6}"/>
            </a:ext>
          </a:extLst>
        </xdr:cNvPr>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93365</xdr:rowOff>
    </xdr:from>
    <xdr:ext cx="599010" cy="259045"/>
    <xdr:sp macro="" textlink="">
      <xdr:nvSpPr>
        <xdr:cNvPr id="245" name="【一般廃棄物処理施設】&#10;一人当たり有形固定資産（償却資産）額平均値テキスト">
          <a:extLst>
            <a:ext uri="{FF2B5EF4-FFF2-40B4-BE49-F238E27FC236}">
              <a16:creationId xmlns:a16="http://schemas.microsoft.com/office/drawing/2014/main" id="{A0162534-43A0-4348-A0C5-8D6CEA15FF41}"/>
            </a:ext>
          </a:extLst>
        </xdr:cNvPr>
        <xdr:cNvSpPr txBox="1"/>
      </xdr:nvSpPr>
      <xdr:spPr>
        <a:xfrm>
          <a:off x="22199600" y="6951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246" name="フローチャート: 判断 245">
          <a:extLst>
            <a:ext uri="{FF2B5EF4-FFF2-40B4-BE49-F238E27FC236}">
              <a16:creationId xmlns:a16="http://schemas.microsoft.com/office/drawing/2014/main" id="{CBA2B596-8506-4CA0-A2CC-AF84C4160A02}"/>
            </a:ext>
          </a:extLst>
        </xdr:cNvPr>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247" name="フローチャート: 判断 246">
          <a:extLst>
            <a:ext uri="{FF2B5EF4-FFF2-40B4-BE49-F238E27FC236}">
              <a16:creationId xmlns:a16="http://schemas.microsoft.com/office/drawing/2014/main" id="{ED8DF051-4123-455F-9A6D-66491EAC7610}"/>
            </a:ext>
          </a:extLst>
        </xdr:cNvPr>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106949</xdr:rowOff>
    </xdr:from>
    <xdr:ext cx="599010" cy="259045"/>
    <xdr:sp macro="" textlink="">
      <xdr:nvSpPr>
        <xdr:cNvPr id="248" name="n_1aveValue【一般廃棄物処理施設】&#10;一人当たり有形固定資産（償却資産）額">
          <a:extLst>
            <a:ext uri="{FF2B5EF4-FFF2-40B4-BE49-F238E27FC236}">
              <a16:creationId xmlns:a16="http://schemas.microsoft.com/office/drawing/2014/main" id="{DF4E6840-EC80-4CAA-AA2E-DF6293D98121}"/>
            </a:ext>
          </a:extLst>
        </xdr:cNvPr>
        <xdr:cNvSpPr txBox="1"/>
      </xdr:nvSpPr>
      <xdr:spPr>
        <a:xfrm>
          <a:off x="210110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249" name="フローチャート: 判断 248">
          <a:extLst>
            <a:ext uri="{FF2B5EF4-FFF2-40B4-BE49-F238E27FC236}">
              <a16:creationId xmlns:a16="http://schemas.microsoft.com/office/drawing/2014/main" id="{2C9778AE-2132-4487-9D6D-CE6726F050B5}"/>
            </a:ext>
          </a:extLst>
        </xdr:cNvPr>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250" name="n_2aveValue【一般廃棄物処理施設】&#10;一人当たり有形固定資産（償却資産）額">
          <a:extLst>
            <a:ext uri="{FF2B5EF4-FFF2-40B4-BE49-F238E27FC236}">
              <a16:creationId xmlns:a16="http://schemas.microsoft.com/office/drawing/2014/main" id="{8C142538-5A63-4415-9A08-BA30F7D5ABB7}"/>
            </a:ext>
          </a:extLst>
        </xdr:cNvPr>
        <xdr:cNvSpPr txBox="1"/>
      </xdr:nvSpPr>
      <xdr:spPr>
        <a:xfrm>
          <a:off x="20134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17542</xdr:rowOff>
    </xdr:from>
    <xdr:to>
      <xdr:col>102</xdr:col>
      <xdr:colOff>165100</xdr:colOff>
      <xdr:row>41</xdr:row>
      <xdr:rowOff>119142</xdr:rowOff>
    </xdr:to>
    <xdr:sp macro="" textlink="">
      <xdr:nvSpPr>
        <xdr:cNvPr id="251" name="フローチャート: 判断 250">
          <a:extLst>
            <a:ext uri="{FF2B5EF4-FFF2-40B4-BE49-F238E27FC236}">
              <a16:creationId xmlns:a16="http://schemas.microsoft.com/office/drawing/2014/main" id="{EE8AAEF2-57B2-4894-9CD4-11D2FDACBA0E}"/>
            </a:ext>
          </a:extLst>
        </xdr:cNvPr>
        <xdr:cNvSpPr/>
      </xdr:nvSpPr>
      <xdr:spPr>
        <a:xfrm>
          <a:off x="19494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135669</xdr:rowOff>
    </xdr:from>
    <xdr:ext cx="599010" cy="259045"/>
    <xdr:sp macro="" textlink="">
      <xdr:nvSpPr>
        <xdr:cNvPr id="252" name="n_3aveValue【一般廃棄物処理施設】&#10;一人当たり有形固定資産（償却資産）額">
          <a:extLst>
            <a:ext uri="{FF2B5EF4-FFF2-40B4-BE49-F238E27FC236}">
              <a16:creationId xmlns:a16="http://schemas.microsoft.com/office/drawing/2014/main" id="{9924D95B-CF4A-45FB-A4D5-6105C129FD37}"/>
            </a:ext>
          </a:extLst>
        </xdr:cNvPr>
        <xdr:cNvSpPr txBox="1"/>
      </xdr:nvSpPr>
      <xdr:spPr>
        <a:xfrm>
          <a:off x="19245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3" name="テキスト ボックス 252">
          <a:extLst>
            <a:ext uri="{FF2B5EF4-FFF2-40B4-BE49-F238E27FC236}">
              <a16:creationId xmlns:a16="http://schemas.microsoft.com/office/drawing/2014/main" id="{6FAFA796-64DC-440E-97FE-6481B56950E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4" name="テキスト ボックス 253">
          <a:extLst>
            <a:ext uri="{FF2B5EF4-FFF2-40B4-BE49-F238E27FC236}">
              <a16:creationId xmlns:a16="http://schemas.microsoft.com/office/drawing/2014/main" id="{F755C057-19B0-4BB5-AB5B-4649E23C6A4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5" name="テキスト ボックス 254">
          <a:extLst>
            <a:ext uri="{FF2B5EF4-FFF2-40B4-BE49-F238E27FC236}">
              <a16:creationId xmlns:a16="http://schemas.microsoft.com/office/drawing/2014/main" id="{FE00E516-6A63-41C9-B41B-F6CF32F0A98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6" name="テキスト ボックス 255">
          <a:extLst>
            <a:ext uri="{FF2B5EF4-FFF2-40B4-BE49-F238E27FC236}">
              <a16:creationId xmlns:a16="http://schemas.microsoft.com/office/drawing/2014/main" id="{6385572E-D916-4A01-9F16-3A520F40157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7" name="テキスト ボックス 256">
          <a:extLst>
            <a:ext uri="{FF2B5EF4-FFF2-40B4-BE49-F238E27FC236}">
              <a16:creationId xmlns:a16="http://schemas.microsoft.com/office/drawing/2014/main" id="{1301ECD4-BE23-4336-80E5-5BDBD918919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66904</xdr:rowOff>
    </xdr:from>
    <xdr:to>
      <xdr:col>107</xdr:col>
      <xdr:colOff>101600</xdr:colOff>
      <xdr:row>41</xdr:row>
      <xdr:rowOff>168504</xdr:rowOff>
    </xdr:to>
    <xdr:sp macro="" textlink="">
      <xdr:nvSpPr>
        <xdr:cNvPr id="258" name="楕円 257">
          <a:extLst>
            <a:ext uri="{FF2B5EF4-FFF2-40B4-BE49-F238E27FC236}">
              <a16:creationId xmlns:a16="http://schemas.microsoft.com/office/drawing/2014/main" id="{E8E4A518-3AA6-43A6-85A7-FCBB07669ED9}"/>
            </a:ext>
          </a:extLst>
        </xdr:cNvPr>
        <xdr:cNvSpPr/>
      </xdr:nvSpPr>
      <xdr:spPr>
        <a:xfrm>
          <a:off x="20383500" y="70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159631</xdr:rowOff>
    </xdr:from>
    <xdr:ext cx="599010" cy="259045"/>
    <xdr:sp macro="" textlink="">
      <xdr:nvSpPr>
        <xdr:cNvPr id="259" name="n_2mainValue【一般廃棄物処理施設】&#10;一人当たり有形固定資産（償却資産）額">
          <a:extLst>
            <a:ext uri="{FF2B5EF4-FFF2-40B4-BE49-F238E27FC236}">
              <a16:creationId xmlns:a16="http://schemas.microsoft.com/office/drawing/2014/main" id="{6E0E9A3A-F04A-420C-908A-52F770188D24}"/>
            </a:ext>
          </a:extLst>
        </xdr:cNvPr>
        <xdr:cNvSpPr txBox="1"/>
      </xdr:nvSpPr>
      <xdr:spPr>
        <a:xfrm>
          <a:off x="20134795" y="718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0" name="正方形/長方形 259">
          <a:extLst>
            <a:ext uri="{FF2B5EF4-FFF2-40B4-BE49-F238E27FC236}">
              <a16:creationId xmlns:a16="http://schemas.microsoft.com/office/drawing/2014/main" id="{9ECA02BD-4D9D-42F9-9628-B8C1DAADF9F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1" name="正方形/長方形 260">
          <a:extLst>
            <a:ext uri="{FF2B5EF4-FFF2-40B4-BE49-F238E27FC236}">
              <a16:creationId xmlns:a16="http://schemas.microsoft.com/office/drawing/2014/main" id="{8AF8174C-7244-4DC7-83BC-A98A40FAE19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2" name="正方形/長方形 261">
          <a:extLst>
            <a:ext uri="{FF2B5EF4-FFF2-40B4-BE49-F238E27FC236}">
              <a16:creationId xmlns:a16="http://schemas.microsoft.com/office/drawing/2014/main" id="{467A3D3A-3B90-4750-BD45-7D834EFF3EB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3" name="正方形/長方形 262">
          <a:extLst>
            <a:ext uri="{FF2B5EF4-FFF2-40B4-BE49-F238E27FC236}">
              <a16:creationId xmlns:a16="http://schemas.microsoft.com/office/drawing/2014/main" id="{483FDD04-F65F-4197-8119-9506B0AA55E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4" name="正方形/長方形 263">
          <a:extLst>
            <a:ext uri="{FF2B5EF4-FFF2-40B4-BE49-F238E27FC236}">
              <a16:creationId xmlns:a16="http://schemas.microsoft.com/office/drawing/2014/main" id="{FE16073D-293F-4433-8A1F-5E2F7F77005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5" name="正方形/長方形 264">
          <a:extLst>
            <a:ext uri="{FF2B5EF4-FFF2-40B4-BE49-F238E27FC236}">
              <a16:creationId xmlns:a16="http://schemas.microsoft.com/office/drawing/2014/main" id="{B3EAC3E0-3ECA-4A11-A21D-0903B89E288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6" name="正方形/長方形 265">
          <a:extLst>
            <a:ext uri="{FF2B5EF4-FFF2-40B4-BE49-F238E27FC236}">
              <a16:creationId xmlns:a16="http://schemas.microsoft.com/office/drawing/2014/main" id="{2A9D7E8F-E93C-4825-9AA2-0059EC13431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7" name="正方形/長方形 266">
          <a:extLst>
            <a:ext uri="{FF2B5EF4-FFF2-40B4-BE49-F238E27FC236}">
              <a16:creationId xmlns:a16="http://schemas.microsoft.com/office/drawing/2014/main" id="{72748432-AC88-44EA-8CDA-E2F49415112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8" name="テキスト ボックス 267">
          <a:extLst>
            <a:ext uri="{FF2B5EF4-FFF2-40B4-BE49-F238E27FC236}">
              <a16:creationId xmlns:a16="http://schemas.microsoft.com/office/drawing/2014/main" id="{F3D88A56-16E1-48DF-B1A8-4748AB85707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9" name="直線コネクタ 268">
          <a:extLst>
            <a:ext uri="{FF2B5EF4-FFF2-40B4-BE49-F238E27FC236}">
              <a16:creationId xmlns:a16="http://schemas.microsoft.com/office/drawing/2014/main" id="{F840319C-4CAA-441B-A0A1-98418B43998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70" name="直線コネクタ 269">
          <a:extLst>
            <a:ext uri="{FF2B5EF4-FFF2-40B4-BE49-F238E27FC236}">
              <a16:creationId xmlns:a16="http://schemas.microsoft.com/office/drawing/2014/main" id="{504CC81F-EA9F-48A8-A8A8-26449A50D9E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71" name="テキスト ボックス 270">
          <a:extLst>
            <a:ext uri="{FF2B5EF4-FFF2-40B4-BE49-F238E27FC236}">
              <a16:creationId xmlns:a16="http://schemas.microsoft.com/office/drawing/2014/main" id="{22F10DD8-9046-4B0C-9CC5-F2798A2C529F}"/>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2" name="直線コネクタ 271">
          <a:extLst>
            <a:ext uri="{FF2B5EF4-FFF2-40B4-BE49-F238E27FC236}">
              <a16:creationId xmlns:a16="http://schemas.microsoft.com/office/drawing/2014/main" id="{32C30A59-1A0D-428A-B883-22914E04AF6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3" name="テキスト ボックス 272">
          <a:extLst>
            <a:ext uri="{FF2B5EF4-FFF2-40B4-BE49-F238E27FC236}">
              <a16:creationId xmlns:a16="http://schemas.microsoft.com/office/drawing/2014/main" id="{C5385CFB-F146-4E5C-818F-5EFEF198F43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74" name="直線コネクタ 273">
          <a:extLst>
            <a:ext uri="{FF2B5EF4-FFF2-40B4-BE49-F238E27FC236}">
              <a16:creationId xmlns:a16="http://schemas.microsoft.com/office/drawing/2014/main" id="{FF9C37B0-58A5-461B-AFF3-1CB835FA502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75" name="テキスト ボックス 274">
          <a:extLst>
            <a:ext uri="{FF2B5EF4-FFF2-40B4-BE49-F238E27FC236}">
              <a16:creationId xmlns:a16="http://schemas.microsoft.com/office/drawing/2014/main" id="{41EB9573-44F2-42F6-9F50-EBE7EA3CF1E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76" name="直線コネクタ 275">
          <a:extLst>
            <a:ext uri="{FF2B5EF4-FFF2-40B4-BE49-F238E27FC236}">
              <a16:creationId xmlns:a16="http://schemas.microsoft.com/office/drawing/2014/main" id="{BD29501E-D2BC-45F9-92A7-9AB89DBDE93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77" name="テキスト ボックス 276">
          <a:extLst>
            <a:ext uri="{FF2B5EF4-FFF2-40B4-BE49-F238E27FC236}">
              <a16:creationId xmlns:a16="http://schemas.microsoft.com/office/drawing/2014/main" id="{72A823A0-2C25-4277-86CB-02E07A4003D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78" name="直線コネクタ 277">
          <a:extLst>
            <a:ext uri="{FF2B5EF4-FFF2-40B4-BE49-F238E27FC236}">
              <a16:creationId xmlns:a16="http://schemas.microsoft.com/office/drawing/2014/main" id="{FEFA1793-38A0-400E-91B7-E58AB53FB74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79" name="テキスト ボックス 278">
          <a:extLst>
            <a:ext uri="{FF2B5EF4-FFF2-40B4-BE49-F238E27FC236}">
              <a16:creationId xmlns:a16="http://schemas.microsoft.com/office/drawing/2014/main" id="{22B2659D-0335-4B41-B30C-A80A7DF2371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80" name="直線コネクタ 279">
          <a:extLst>
            <a:ext uri="{FF2B5EF4-FFF2-40B4-BE49-F238E27FC236}">
              <a16:creationId xmlns:a16="http://schemas.microsoft.com/office/drawing/2014/main" id="{2AC465D1-23F3-4D48-BA0C-2C5B0DA5104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81" name="テキスト ボックス 280">
          <a:extLst>
            <a:ext uri="{FF2B5EF4-FFF2-40B4-BE49-F238E27FC236}">
              <a16:creationId xmlns:a16="http://schemas.microsoft.com/office/drawing/2014/main" id="{B27B8F94-E1BE-4728-9FC4-B38DC24CE4AE}"/>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2" name="直線コネクタ 281">
          <a:extLst>
            <a:ext uri="{FF2B5EF4-FFF2-40B4-BE49-F238E27FC236}">
              <a16:creationId xmlns:a16="http://schemas.microsoft.com/office/drawing/2014/main" id="{22428BF8-7AAE-42E7-8F68-CDEA4C07774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3" name="テキスト ボックス 282">
          <a:extLst>
            <a:ext uri="{FF2B5EF4-FFF2-40B4-BE49-F238E27FC236}">
              <a16:creationId xmlns:a16="http://schemas.microsoft.com/office/drawing/2014/main" id="{91D51A9F-85E6-4F4D-AAD5-639A2A00919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4" name="【保健センター・保健所】&#10;有形固定資産減価償却率グラフ枠">
          <a:extLst>
            <a:ext uri="{FF2B5EF4-FFF2-40B4-BE49-F238E27FC236}">
              <a16:creationId xmlns:a16="http://schemas.microsoft.com/office/drawing/2014/main" id="{4150974E-59C9-4FE9-9F8B-1F5C158C6A0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285" name="直線コネクタ 284">
          <a:extLst>
            <a:ext uri="{FF2B5EF4-FFF2-40B4-BE49-F238E27FC236}">
              <a16:creationId xmlns:a16="http://schemas.microsoft.com/office/drawing/2014/main" id="{95A34504-7720-4F2E-98BD-3014037F5084}"/>
            </a:ext>
          </a:extLst>
        </xdr:cNvPr>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286" name="【保健センター・保健所】&#10;有形固定資産減価償却率最小値テキスト">
          <a:extLst>
            <a:ext uri="{FF2B5EF4-FFF2-40B4-BE49-F238E27FC236}">
              <a16:creationId xmlns:a16="http://schemas.microsoft.com/office/drawing/2014/main" id="{F41C579D-7052-4B8E-A3F7-F3E8B96DFF4F}"/>
            </a:ext>
          </a:extLst>
        </xdr:cNvPr>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287" name="直線コネクタ 286">
          <a:extLst>
            <a:ext uri="{FF2B5EF4-FFF2-40B4-BE49-F238E27FC236}">
              <a16:creationId xmlns:a16="http://schemas.microsoft.com/office/drawing/2014/main" id="{96164A06-AFA8-4569-AA6F-47CED5DB4D88}"/>
            </a:ext>
          </a:extLst>
        </xdr:cNvPr>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88" name="【保健センター・保健所】&#10;有形固定資産減価償却率最大値テキスト">
          <a:extLst>
            <a:ext uri="{FF2B5EF4-FFF2-40B4-BE49-F238E27FC236}">
              <a16:creationId xmlns:a16="http://schemas.microsoft.com/office/drawing/2014/main" id="{56BE223D-2E93-4F13-99A4-0D608A8E5EBC}"/>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89" name="直線コネクタ 288">
          <a:extLst>
            <a:ext uri="{FF2B5EF4-FFF2-40B4-BE49-F238E27FC236}">
              <a16:creationId xmlns:a16="http://schemas.microsoft.com/office/drawing/2014/main" id="{CDB43B0A-4226-46D2-887E-07BC49EC22D6}"/>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290" name="【保健センター・保健所】&#10;有形固定資産減価償却率平均値テキスト">
          <a:extLst>
            <a:ext uri="{FF2B5EF4-FFF2-40B4-BE49-F238E27FC236}">
              <a16:creationId xmlns:a16="http://schemas.microsoft.com/office/drawing/2014/main" id="{368AB1DD-4DB1-431C-94D2-DE6AA0492EA9}"/>
            </a:ext>
          </a:extLst>
        </xdr:cNvPr>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291" name="フローチャート: 判断 290">
          <a:extLst>
            <a:ext uri="{FF2B5EF4-FFF2-40B4-BE49-F238E27FC236}">
              <a16:creationId xmlns:a16="http://schemas.microsoft.com/office/drawing/2014/main" id="{144F57A2-3114-442A-9193-C7752220FC88}"/>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292" name="フローチャート: 判断 291">
          <a:extLst>
            <a:ext uri="{FF2B5EF4-FFF2-40B4-BE49-F238E27FC236}">
              <a16:creationId xmlns:a16="http://schemas.microsoft.com/office/drawing/2014/main" id="{DE5E0A30-9454-4CE7-A056-DD479EC7D024}"/>
            </a:ext>
          </a:extLst>
        </xdr:cNvPr>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75492</xdr:rowOff>
    </xdr:from>
    <xdr:ext cx="405111" cy="259045"/>
    <xdr:sp macro="" textlink="">
      <xdr:nvSpPr>
        <xdr:cNvPr id="293" name="n_1aveValue【保健センター・保健所】&#10;有形固定資産減価償却率">
          <a:extLst>
            <a:ext uri="{FF2B5EF4-FFF2-40B4-BE49-F238E27FC236}">
              <a16:creationId xmlns:a16="http://schemas.microsoft.com/office/drawing/2014/main" id="{6F898120-70E1-4437-B2B0-43945C045BC3}"/>
            </a:ext>
          </a:extLst>
        </xdr:cNvPr>
        <xdr:cNvSpPr txBox="1"/>
      </xdr:nvSpPr>
      <xdr:spPr>
        <a:xfrm>
          <a:off x="152660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294" name="フローチャート: 判断 293">
          <a:extLst>
            <a:ext uri="{FF2B5EF4-FFF2-40B4-BE49-F238E27FC236}">
              <a16:creationId xmlns:a16="http://schemas.microsoft.com/office/drawing/2014/main" id="{585D6234-ECFC-4E12-BCCF-B7C9ECC46E2B}"/>
            </a:ext>
          </a:extLst>
        </xdr:cNvPr>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126110</xdr:rowOff>
    </xdr:from>
    <xdr:ext cx="405111" cy="259045"/>
    <xdr:sp macro="" textlink="">
      <xdr:nvSpPr>
        <xdr:cNvPr id="295" name="n_2aveValue【保健センター・保健所】&#10;有形固定資産減価償却率">
          <a:extLst>
            <a:ext uri="{FF2B5EF4-FFF2-40B4-BE49-F238E27FC236}">
              <a16:creationId xmlns:a16="http://schemas.microsoft.com/office/drawing/2014/main" id="{FECC5125-3B8A-47F8-8A62-536D8E8DAAA2}"/>
            </a:ext>
          </a:extLst>
        </xdr:cNvPr>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296" name="フローチャート: 判断 295">
          <a:extLst>
            <a:ext uri="{FF2B5EF4-FFF2-40B4-BE49-F238E27FC236}">
              <a16:creationId xmlns:a16="http://schemas.microsoft.com/office/drawing/2014/main" id="{E713FDA5-7843-4141-8E75-4EB64AEE0174}"/>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297" name="n_3aveValue【保健センター・保健所】&#10;有形固定資産減価償却率">
          <a:extLst>
            <a:ext uri="{FF2B5EF4-FFF2-40B4-BE49-F238E27FC236}">
              <a16:creationId xmlns:a16="http://schemas.microsoft.com/office/drawing/2014/main" id="{CBEE3F83-DC4D-4169-A41A-BCE291DF91E2}"/>
            </a:ext>
          </a:extLst>
        </xdr:cNvPr>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8" name="テキスト ボックス 297">
          <a:extLst>
            <a:ext uri="{FF2B5EF4-FFF2-40B4-BE49-F238E27FC236}">
              <a16:creationId xmlns:a16="http://schemas.microsoft.com/office/drawing/2014/main" id="{D51DD14C-B7BD-4635-878A-54A1E7DC7E4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9" name="テキスト ボックス 298">
          <a:extLst>
            <a:ext uri="{FF2B5EF4-FFF2-40B4-BE49-F238E27FC236}">
              <a16:creationId xmlns:a16="http://schemas.microsoft.com/office/drawing/2014/main" id="{2F3C22C4-C116-4800-A5FE-9C5930DB754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0" name="テキスト ボックス 299">
          <a:extLst>
            <a:ext uri="{FF2B5EF4-FFF2-40B4-BE49-F238E27FC236}">
              <a16:creationId xmlns:a16="http://schemas.microsoft.com/office/drawing/2014/main" id="{97CFB6D6-EC06-41A6-8B5B-A26EBCD79EF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1" name="テキスト ボックス 300">
          <a:extLst>
            <a:ext uri="{FF2B5EF4-FFF2-40B4-BE49-F238E27FC236}">
              <a16:creationId xmlns:a16="http://schemas.microsoft.com/office/drawing/2014/main" id="{8E6B473B-9289-46D0-B8D1-2A896DDDC7B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2" name="テキスト ボックス 301">
          <a:extLst>
            <a:ext uri="{FF2B5EF4-FFF2-40B4-BE49-F238E27FC236}">
              <a16:creationId xmlns:a16="http://schemas.microsoft.com/office/drawing/2014/main" id="{0825DD01-E2E4-483D-B270-0FD697511FD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27577</xdr:rowOff>
    </xdr:from>
    <xdr:to>
      <xdr:col>76</xdr:col>
      <xdr:colOff>165100</xdr:colOff>
      <xdr:row>61</xdr:row>
      <xdr:rowOff>129177</xdr:rowOff>
    </xdr:to>
    <xdr:sp macro="" textlink="">
      <xdr:nvSpPr>
        <xdr:cNvPr id="303" name="楕円 302">
          <a:extLst>
            <a:ext uri="{FF2B5EF4-FFF2-40B4-BE49-F238E27FC236}">
              <a16:creationId xmlns:a16="http://schemas.microsoft.com/office/drawing/2014/main" id="{82480687-1F2C-4F29-864E-96D23213F7E6}"/>
            </a:ext>
          </a:extLst>
        </xdr:cNvPr>
        <xdr:cNvSpPr/>
      </xdr:nvSpPr>
      <xdr:spPr>
        <a:xfrm>
          <a:off x="14541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120304</xdr:rowOff>
    </xdr:from>
    <xdr:ext cx="405111" cy="259045"/>
    <xdr:sp macro="" textlink="">
      <xdr:nvSpPr>
        <xdr:cNvPr id="304" name="n_2mainValue【保健センター・保健所】&#10;有形固定資産減価償却率">
          <a:extLst>
            <a:ext uri="{FF2B5EF4-FFF2-40B4-BE49-F238E27FC236}">
              <a16:creationId xmlns:a16="http://schemas.microsoft.com/office/drawing/2014/main" id="{45C67F72-F869-46D3-8720-C8CF9301D487}"/>
            </a:ext>
          </a:extLst>
        </xdr:cNvPr>
        <xdr:cNvSpPr txBox="1"/>
      </xdr:nvSpPr>
      <xdr:spPr>
        <a:xfrm>
          <a:off x="14389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5" name="正方形/長方形 304">
          <a:extLst>
            <a:ext uri="{FF2B5EF4-FFF2-40B4-BE49-F238E27FC236}">
              <a16:creationId xmlns:a16="http://schemas.microsoft.com/office/drawing/2014/main" id="{6C04AD7B-3E95-4378-805C-3C6C48F2D26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6" name="正方形/長方形 305">
          <a:extLst>
            <a:ext uri="{FF2B5EF4-FFF2-40B4-BE49-F238E27FC236}">
              <a16:creationId xmlns:a16="http://schemas.microsoft.com/office/drawing/2014/main" id="{C092169E-A80F-460C-BDC2-29B8C6FEEE4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7" name="正方形/長方形 306">
          <a:extLst>
            <a:ext uri="{FF2B5EF4-FFF2-40B4-BE49-F238E27FC236}">
              <a16:creationId xmlns:a16="http://schemas.microsoft.com/office/drawing/2014/main" id="{78634C93-1925-4F74-BEEE-718E41F39C2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8" name="正方形/長方形 307">
          <a:extLst>
            <a:ext uri="{FF2B5EF4-FFF2-40B4-BE49-F238E27FC236}">
              <a16:creationId xmlns:a16="http://schemas.microsoft.com/office/drawing/2014/main" id="{F8E70731-65EF-4CC7-9F17-A748A9CBE37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9" name="正方形/長方形 308">
          <a:extLst>
            <a:ext uri="{FF2B5EF4-FFF2-40B4-BE49-F238E27FC236}">
              <a16:creationId xmlns:a16="http://schemas.microsoft.com/office/drawing/2014/main" id="{71D034C2-E526-4283-AF44-E5305FC067E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0" name="正方形/長方形 309">
          <a:extLst>
            <a:ext uri="{FF2B5EF4-FFF2-40B4-BE49-F238E27FC236}">
              <a16:creationId xmlns:a16="http://schemas.microsoft.com/office/drawing/2014/main" id="{01D5B843-0B4B-40B9-BABC-96B5A5232D6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1" name="正方形/長方形 310">
          <a:extLst>
            <a:ext uri="{FF2B5EF4-FFF2-40B4-BE49-F238E27FC236}">
              <a16:creationId xmlns:a16="http://schemas.microsoft.com/office/drawing/2014/main" id="{42A43A76-DE01-4574-B320-C0D2A3DAC5A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2" name="正方形/長方形 311">
          <a:extLst>
            <a:ext uri="{FF2B5EF4-FFF2-40B4-BE49-F238E27FC236}">
              <a16:creationId xmlns:a16="http://schemas.microsoft.com/office/drawing/2014/main" id="{0568B95E-CE9B-4F44-A14F-EB55AD7A324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3" name="テキスト ボックス 312">
          <a:extLst>
            <a:ext uri="{FF2B5EF4-FFF2-40B4-BE49-F238E27FC236}">
              <a16:creationId xmlns:a16="http://schemas.microsoft.com/office/drawing/2014/main" id="{0142ABF9-EB38-4DFC-84AB-3DDEC73B118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4" name="直線コネクタ 313">
          <a:extLst>
            <a:ext uri="{FF2B5EF4-FFF2-40B4-BE49-F238E27FC236}">
              <a16:creationId xmlns:a16="http://schemas.microsoft.com/office/drawing/2014/main" id="{11E924A6-A9F4-4698-9520-AD94C1224FC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15" name="直線コネクタ 314">
          <a:extLst>
            <a:ext uri="{FF2B5EF4-FFF2-40B4-BE49-F238E27FC236}">
              <a16:creationId xmlns:a16="http://schemas.microsoft.com/office/drawing/2014/main" id="{83E9ECA8-7148-4693-ABD4-7267DF8B196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16" name="テキスト ボックス 315">
          <a:extLst>
            <a:ext uri="{FF2B5EF4-FFF2-40B4-BE49-F238E27FC236}">
              <a16:creationId xmlns:a16="http://schemas.microsoft.com/office/drawing/2014/main" id="{A7E62A8D-9A2F-4B7C-B108-C8C9C6A6702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17" name="直線コネクタ 316">
          <a:extLst>
            <a:ext uri="{FF2B5EF4-FFF2-40B4-BE49-F238E27FC236}">
              <a16:creationId xmlns:a16="http://schemas.microsoft.com/office/drawing/2014/main" id="{2281484C-887F-488D-AAFA-B0B32509B90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18" name="テキスト ボックス 317">
          <a:extLst>
            <a:ext uri="{FF2B5EF4-FFF2-40B4-BE49-F238E27FC236}">
              <a16:creationId xmlns:a16="http://schemas.microsoft.com/office/drawing/2014/main" id="{8CF469DC-BF63-4892-A09D-FCABDFB44AC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19" name="直線コネクタ 318">
          <a:extLst>
            <a:ext uri="{FF2B5EF4-FFF2-40B4-BE49-F238E27FC236}">
              <a16:creationId xmlns:a16="http://schemas.microsoft.com/office/drawing/2014/main" id="{9828B6AF-780E-4A0D-A7B9-A5C92928D3B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20" name="テキスト ボックス 319">
          <a:extLst>
            <a:ext uri="{FF2B5EF4-FFF2-40B4-BE49-F238E27FC236}">
              <a16:creationId xmlns:a16="http://schemas.microsoft.com/office/drawing/2014/main" id="{25E36175-4326-4217-B5B0-95DEC484AA5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21" name="直線コネクタ 320">
          <a:extLst>
            <a:ext uri="{FF2B5EF4-FFF2-40B4-BE49-F238E27FC236}">
              <a16:creationId xmlns:a16="http://schemas.microsoft.com/office/drawing/2014/main" id="{CAC2754A-CB39-4C1C-A3B1-341DAD3BD20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22" name="テキスト ボックス 321">
          <a:extLst>
            <a:ext uri="{FF2B5EF4-FFF2-40B4-BE49-F238E27FC236}">
              <a16:creationId xmlns:a16="http://schemas.microsoft.com/office/drawing/2014/main" id="{DED30871-36E5-42AC-9CE3-D501463AE62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23" name="直線コネクタ 322">
          <a:extLst>
            <a:ext uri="{FF2B5EF4-FFF2-40B4-BE49-F238E27FC236}">
              <a16:creationId xmlns:a16="http://schemas.microsoft.com/office/drawing/2014/main" id="{3B89E926-FB7B-4ED7-933F-8F2506BB950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24" name="テキスト ボックス 323">
          <a:extLst>
            <a:ext uri="{FF2B5EF4-FFF2-40B4-BE49-F238E27FC236}">
              <a16:creationId xmlns:a16="http://schemas.microsoft.com/office/drawing/2014/main" id="{E849A350-65A9-466A-B787-3C56D3992D8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25" name="直線コネクタ 324">
          <a:extLst>
            <a:ext uri="{FF2B5EF4-FFF2-40B4-BE49-F238E27FC236}">
              <a16:creationId xmlns:a16="http://schemas.microsoft.com/office/drawing/2014/main" id="{DDDB957D-FD02-4547-9A7D-4D85E434253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26" name="テキスト ボックス 325">
          <a:extLst>
            <a:ext uri="{FF2B5EF4-FFF2-40B4-BE49-F238E27FC236}">
              <a16:creationId xmlns:a16="http://schemas.microsoft.com/office/drawing/2014/main" id="{03FAFA01-B245-4C74-A5D5-B6537B2FA28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7" name="直線コネクタ 326">
          <a:extLst>
            <a:ext uri="{FF2B5EF4-FFF2-40B4-BE49-F238E27FC236}">
              <a16:creationId xmlns:a16="http://schemas.microsoft.com/office/drawing/2014/main" id="{DA52B504-1CB5-44A1-B050-71724E44815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8" name="テキスト ボックス 327">
          <a:extLst>
            <a:ext uri="{FF2B5EF4-FFF2-40B4-BE49-F238E27FC236}">
              <a16:creationId xmlns:a16="http://schemas.microsoft.com/office/drawing/2014/main" id="{F61249FA-B3CC-40BF-B2A2-7BA8B3A5071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9" name="【保健センター・保健所】&#10;一人当たり面積グラフ枠">
          <a:extLst>
            <a:ext uri="{FF2B5EF4-FFF2-40B4-BE49-F238E27FC236}">
              <a16:creationId xmlns:a16="http://schemas.microsoft.com/office/drawing/2014/main" id="{E1E02808-BB84-403F-AA34-E20094A3DB4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330" name="直線コネクタ 329">
          <a:extLst>
            <a:ext uri="{FF2B5EF4-FFF2-40B4-BE49-F238E27FC236}">
              <a16:creationId xmlns:a16="http://schemas.microsoft.com/office/drawing/2014/main" id="{654C2637-E4B8-434E-9894-D4AD1785B38F}"/>
            </a:ext>
          </a:extLst>
        </xdr:cNvPr>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331" name="【保健センター・保健所】&#10;一人当たり面積最小値テキスト">
          <a:extLst>
            <a:ext uri="{FF2B5EF4-FFF2-40B4-BE49-F238E27FC236}">
              <a16:creationId xmlns:a16="http://schemas.microsoft.com/office/drawing/2014/main" id="{972DEA29-3EF4-491D-8FBE-A7F39538ED53}"/>
            </a:ext>
          </a:extLst>
        </xdr:cNvPr>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332" name="直線コネクタ 331">
          <a:extLst>
            <a:ext uri="{FF2B5EF4-FFF2-40B4-BE49-F238E27FC236}">
              <a16:creationId xmlns:a16="http://schemas.microsoft.com/office/drawing/2014/main" id="{58BAA62C-C5A7-42B2-B062-BE532801537E}"/>
            </a:ext>
          </a:extLst>
        </xdr:cNvPr>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333" name="【保健センター・保健所】&#10;一人当たり面積最大値テキスト">
          <a:extLst>
            <a:ext uri="{FF2B5EF4-FFF2-40B4-BE49-F238E27FC236}">
              <a16:creationId xmlns:a16="http://schemas.microsoft.com/office/drawing/2014/main" id="{E9411F2C-3BCF-4BEA-9F76-95B704A7F10F}"/>
            </a:ext>
          </a:extLst>
        </xdr:cNvPr>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334" name="直線コネクタ 333">
          <a:extLst>
            <a:ext uri="{FF2B5EF4-FFF2-40B4-BE49-F238E27FC236}">
              <a16:creationId xmlns:a16="http://schemas.microsoft.com/office/drawing/2014/main" id="{84CC1FB1-61CD-44B4-8FF3-D1585B72A9C9}"/>
            </a:ext>
          </a:extLst>
        </xdr:cNvPr>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126509</xdr:rowOff>
    </xdr:from>
    <xdr:ext cx="469744" cy="259045"/>
    <xdr:sp macro="" textlink="">
      <xdr:nvSpPr>
        <xdr:cNvPr id="335" name="【保健センター・保健所】&#10;一人当たり面積平均値テキスト">
          <a:extLst>
            <a:ext uri="{FF2B5EF4-FFF2-40B4-BE49-F238E27FC236}">
              <a16:creationId xmlns:a16="http://schemas.microsoft.com/office/drawing/2014/main" id="{761062DA-86BE-4C69-902F-45A0EA527792}"/>
            </a:ext>
          </a:extLst>
        </xdr:cNvPr>
        <xdr:cNvSpPr txBox="1"/>
      </xdr:nvSpPr>
      <xdr:spPr>
        <a:xfrm>
          <a:off x="22199600" y="10927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336" name="フローチャート: 判断 335">
          <a:extLst>
            <a:ext uri="{FF2B5EF4-FFF2-40B4-BE49-F238E27FC236}">
              <a16:creationId xmlns:a16="http://schemas.microsoft.com/office/drawing/2014/main" id="{74F908F7-B11A-4222-9422-CFC8F707DA1F}"/>
            </a:ext>
          </a:extLst>
        </xdr:cNvPr>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337" name="フローチャート: 判断 336">
          <a:extLst>
            <a:ext uri="{FF2B5EF4-FFF2-40B4-BE49-F238E27FC236}">
              <a16:creationId xmlns:a16="http://schemas.microsoft.com/office/drawing/2014/main" id="{2AC61DBF-73E6-4558-85AA-5E1AF3758E52}"/>
            </a:ext>
          </a:extLst>
        </xdr:cNvPr>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83329</xdr:rowOff>
    </xdr:from>
    <xdr:ext cx="469744" cy="259045"/>
    <xdr:sp macro="" textlink="">
      <xdr:nvSpPr>
        <xdr:cNvPr id="338" name="n_1aveValue【保健センター・保健所】&#10;一人当たり面積">
          <a:extLst>
            <a:ext uri="{FF2B5EF4-FFF2-40B4-BE49-F238E27FC236}">
              <a16:creationId xmlns:a16="http://schemas.microsoft.com/office/drawing/2014/main" id="{05241AE5-1070-422F-ABD0-99A3B8005C42}"/>
            </a:ext>
          </a:extLst>
        </xdr:cNvPr>
        <xdr:cNvSpPr txBox="1"/>
      </xdr:nvSpPr>
      <xdr:spPr>
        <a:xfrm>
          <a:off x="210757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339" name="フローチャート: 判断 338">
          <a:extLst>
            <a:ext uri="{FF2B5EF4-FFF2-40B4-BE49-F238E27FC236}">
              <a16:creationId xmlns:a16="http://schemas.microsoft.com/office/drawing/2014/main" id="{D8AADFCA-0E78-424B-8E64-06C972273C71}"/>
            </a:ext>
          </a:extLst>
        </xdr:cNvPr>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64</xdr:row>
      <xdr:rowOff>46172</xdr:rowOff>
    </xdr:from>
    <xdr:ext cx="469744" cy="259045"/>
    <xdr:sp macro="" textlink="">
      <xdr:nvSpPr>
        <xdr:cNvPr id="340" name="n_2aveValue【保健センター・保健所】&#10;一人当たり面積">
          <a:extLst>
            <a:ext uri="{FF2B5EF4-FFF2-40B4-BE49-F238E27FC236}">
              <a16:creationId xmlns:a16="http://schemas.microsoft.com/office/drawing/2014/main" id="{E5E6CA34-FC71-4AEB-80C2-605468822795}"/>
            </a:ext>
          </a:extLst>
        </xdr:cNvPr>
        <xdr:cNvSpPr txBox="1"/>
      </xdr:nvSpPr>
      <xdr:spPr>
        <a:xfrm>
          <a:off x="20199427" y="1101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128488</xdr:rowOff>
    </xdr:from>
    <xdr:to>
      <xdr:col>102</xdr:col>
      <xdr:colOff>165100</xdr:colOff>
      <xdr:row>64</xdr:row>
      <xdr:rowOff>58638</xdr:rowOff>
    </xdr:to>
    <xdr:sp macro="" textlink="">
      <xdr:nvSpPr>
        <xdr:cNvPr id="341" name="フローチャート: 判断 340">
          <a:extLst>
            <a:ext uri="{FF2B5EF4-FFF2-40B4-BE49-F238E27FC236}">
              <a16:creationId xmlns:a16="http://schemas.microsoft.com/office/drawing/2014/main" id="{97ED1987-52F3-4409-8506-005241DBC70A}"/>
            </a:ext>
          </a:extLst>
        </xdr:cNvPr>
        <xdr:cNvSpPr/>
      </xdr:nvSpPr>
      <xdr:spPr>
        <a:xfrm>
          <a:off x="19494500" y="1092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75165</xdr:rowOff>
    </xdr:from>
    <xdr:ext cx="469744" cy="259045"/>
    <xdr:sp macro="" textlink="">
      <xdr:nvSpPr>
        <xdr:cNvPr id="342" name="n_3aveValue【保健センター・保健所】&#10;一人当たり面積">
          <a:extLst>
            <a:ext uri="{FF2B5EF4-FFF2-40B4-BE49-F238E27FC236}">
              <a16:creationId xmlns:a16="http://schemas.microsoft.com/office/drawing/2014/main" id="{8A20E04C-69D7-4E57-A412-D7A23CEFA369}"/>
            </a:ext>
          </a:extLst>
        </xdr:cNvPr>
        <xdr:cNvSpPr txBox="1"/>
      </xdr:nvSpPr>
      <xdr:spPr>
        <a:xfrm>
          <a:off x="19310427" y="1070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96305C96-62A3-4069-A0DB-7BD9659417C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FE0C3DBC-4EC0-46EE-AC29-ACFEEDC7562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AE2B2290-5457-4A1C-8032-B26F00C0119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F4050128-7850-481F-9B00-9030B956CF2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4624757C-FB59-45A1-8C55-2B3C2AA08D6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1451</xdr:rowOff>
    </xdr:from>
    <xdr:to>
      <xdr:col>107</xdr:col>
      <xdr:colOff>101600</xdr:colOff>
      <xdr:row>63</xdr:row>
      <xdr:rowOff>103051</xdr:rowOff>
    </xdr:to>
    <xdr:sp macro="" textlink="">
      <xdr:nvSpPr>
        <xdr:cNvPr id="348" name="楕円 347">
          <a:extLst>
            <a:ext uri="{FF2B5EF4-FFF2-40B4-BE49-F238E27FC236}">
              <a16:creationId xmlns:a16="http://schemas.microsoft.com/office/drawing/2014/main" id="{2198A3D5-C2AA-4C96-9466-3ACB9FB4D1EC}"/>
            </a:ext>
          </a:extLst>
        </xdr:cNvPr>
        <xdr:cNvSpPr/>
      </xdr:nvSpPr>
      <xdr:spPr>
        <a:xfrm>
          <a:off x="20383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119578</xdr:rowOff>
    </xdr:from>
    <xdr:ext cx="469744" cy="259045"/>
    <xdr:sp macro="" textlink="">
      <xdr:nvSpPr>
        <xdr:cNvPr id="349" name="n_2mainValue【保健センター・保健所】&#10;一人当たり面積">
          <a:extLst>
            <a:ext uri="{FF2B5EF4-FFF2-40B4-BE49-F238E27FC236}">
              <a16:creationId xmlns:a16="http://schemas.microsoft.com/office/drawing/2014/main" id="{D2F6B74D-24AD-46C7-9A3A-B783D6CBFBB8}"/>
            </a:ext>
          </a:extLst>
        </xdr:cNvPr>
        <xdr:cNvSpPr txBox="1"/>
      </xdr:nvSpPr>
      <xdr:spPr>
        <a:xfrm>
          <a:off x="20199427" y="1057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50" name="正方形/長方形 349">
          <a:extLst>
            <a:ext uri="{FF2B5EF4-FFF2-40B4-BE49-F238E27FC236}">
              <a16:creationId xmlns:a16="http://schemas.microsoft.com/office/drawing/2014/main" id="{AAA686D2-661B-46C7-ADA0-CAB00164996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1" name="正方形/長方形 350">
          <a:extLst>
            <a:ext uri="{FF2B5EF4-FFF2-40B4-BE49-F238E27FC236}">
              <a16:creationId xmlns:a16="http://schemas.microsoft.com/office/drawing/2014/main" id="{6CD2B4B4-517F-4314-A46E-016904CEB08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2" name="正方形/長方形 351">
          <a:extLst>
            <a:ext uri="{FF2B5EF4-FFF2-40B4-BE49-F238E27FC236}">
              <a16:creationId xmlns:a16="http://schemas.microsoft.com/office/drawing/2014/main" id="{4034AE90-121F-43AB-8A9B-B6E633A820B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3" name="正方形/長方形 352">
          <a:extLst>
            <a:ext uri="{FF2B5EF4-FFF2-40B4-BE49-F238E27FC236}">
              <a16:creationId xmlns:a16="http://schemas.microsoft.com/office/drawing/2014/main" id="{C5F66A01-5258-4AD2-88FA-ED2F7CA562F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4" name="正方形/長方形 353">
          <a:extLst>
            <a:ext uri="{FF2B5EF4-FFF2-40B4-BE49-F238E27FC236}">
              <a16:creationId xmlns:a16="http://schemas.microsoft.com/office/drawing/2014/main" id="{D2648434-DB9C-4E32-8753-A5F30A74460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5" name="正方形/長方形 354">
          <a:extLst>
            <a:ext uri="{FF2B5EF4-FFF2-40B4-BE49-F238E27FC236}">
              <a16:creationId xmlns:a16="http://schemas.microsoft.com/office/drawing/2014/main" id="{3B6F57D5-E2E7-4016-9799-02C9728662A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6" name="正方形/長方形 355">
          <a:extLst>
            <a:ext uri="{FF2B5EF4-FFF2-40B4-BE49-F238E27FC236}">
              <a16:creationId xmlns:a16="http://schemas.microsoft.com/office/drawing/2014/main" id="{1724B68B-AA7F-4763-A926-CDCA26CBE06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7" name="正方形/長方形 356">
          <a:extLst>
            <a:ext uri="{FF2B5EF4-FFF2-40B4-BE49-F238E27FC236}">
              <a16:creationId xmlns:a16="http://schemas.microsoft.com/office/drawing/2014/main" id="{23F17607-50E6-4C0A-9099-E40DBB304BD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8" name="テキスト ボックス 357">
          <a:extLst>
            <a:ext uri="{FF2B5EF4-FFF2-40B4-BE49-F238E27FC236}">
              <a16:creationId xmlns:a16="http://schemas.microsoft.com/office/drawing/2014/main" id="{BDFF0F40-9A19-4A50-BBA5-84559116F89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9" name="直線コネクタ 358">
          <a:extLst>
            <a:ext uri="{FF2B5EF4-FFF2-40B4-BE49-F238E27FC236}">
              <a16:creationId xmlns:a16="http://schemas.microsoft.com/office/drawing/2014/main" id="{36550521-F576-45F2-B2FF-2D30DD16E2D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60" name="テキスト ボックス 359">
          <a:extLst>
            <a:ext uri="{FF2B5EF4-FFF2-40B4-BE49-F238E27FC236}">
              <a16:creationId xmlns:a16="http://schemas.microsoft.com/office/drawing/2014/main" id="{648158DC-5A63-4C54-A0F4-8DAC338403C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61" name="直線コネクタ 360">
          <a:extLst>
            <a:ext uri="{FF2B5EF4-FFF2-40B4-BE49-F238E27FC236}">
              <a16:creationId xmlns:a16="http://schemas.microsoft.com/office/drawing/2014/main" id="{9F6CA4D3-4F57-4FE4-8E4C-8F8A4E85B88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62" name="テキスト ボックス 361">
          <a:extLst>
            <a:ext uri="{FF2B5EF4-FFF2-40B4-BE49-F238E27FC236}">
              <a16:creationId xmlns:a16="http://schemas.microsoft.com/office/drawing/2014/main" id="{EF2387C0-CA9B-4EAD-8458-2482089286C2}"/>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63" name="直線コネクタ 362">
          <a:extLst>
            <a:ext uri="{FF2B5EF4-FFF2-40B4-BE49-F238E27FC236}">
              <a16:creationId xmlns:a16="http://schemas.microsoft.com/office/drawing/2014/main" id="{88D602B6-D934-4D1D-A2F2-19191DE01B2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64" name="テキスト ボックス 363">
          <a:extLst>
            <a:ext uri="{FF2B5EF4-FFF2-40B4-BE49-F238E27FC236}">
              <a16:creationId xmlns:a16="http://schemas.microsoft.com/office/drawing/2014/main" id="{8B69C331-2BA9-4268-B831-1DEB7149163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65" name="直線コネクタ 364">
          <a:extLst>
            <a:ext uri="{FF2B5EF4-FFF2-40B4-BE49-F238E27FC236}">
              <a16:creationId xmlns:a16="http://schemas.microsoft.com/office/drawing/2014/main" id="{B41D740B-F208-45C9-9D43-725BD7370A1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66" name="テキスト ボックス 365">
          <a:extLst>
            <a:ext uri="{FF2B5EF4-FFF2-40B4-BE49-F238E27FC236}">
              <a16:creationId xmlns:a16="http://schemas.microsoft.com/office/drawing/2014/main" id="{A6DAA43A-7F6C-4B3C-A194-8F037451DD4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67" name="直線コネクタ 366">
          <a:extLst>
            <a:ext uri="{FF2B5EF4-FFF2-40B4-BE49-F238E27FC236}">
              <a16:creationId xmlns:a16="http://schemas.microsoft.com/office/drawing/2014/main" id="{1C13D8CE-A59B-4F2A-BA22-DC0A755CBF2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68" name="テキスト ボックス 367">
          <a:extLst>
            <a:ext uri="{FF2B5EF4-FFF2-40B4-BE49-F238E27FC236}">
              <a16:creationId xmlns:a16="http://schemas.microsoft.com/office/drawing/2014/main" id="{5A42F585-4203-4022-9E0C-5A6F6188DE9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69" name="直線コネクタ 368">
          <a:extLst>
            <a:ext uri="{FF2B5EF4-FFF2-40B4-BE49-F238E27FC236}">
              <a16:creationId xmlns:a16="http://schemas.microsoft.com/office/drawing/2014/main" id="{C89D0CE4-25BE-46C3-AACD-606541C67E9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70" name="テキスト ボックス 369">
          <a:extLst>
            <a:ext uri="{FF2B5EF4-FFF2-40B4-BE49-F238E27FC236}">
              <a16:creationId xmlns:a16="http://schemas.microsoft.com/office/drawing/2014/main" id="{D7435133-7335-4F71-B85D-B561E61D9AF1}"/>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1" name="直線コネクタ 370">
          <a:extLst>
            <a:ext uri="{FF2B5EF4-FFF2-40B4-BE49-F238E27FC236}">
              <a16:creationId xmlns:a16="http://schemas.microsoft.com/office/drawing/2014/main" id="{2B6104A6-E9D0-4AB7-90AD-FFE4D535FFC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2" name="テキスト ボックス 371">
          <a:extLst>
            <a:ext uri="{FF2B5EF4-FFF2-40B4-BE49-F238E27FC236}">
              <a16:creationId xmlns:a16="http://schemas.microsoft.com/office/drawing/2014/main" id="{B8FE7B15-90FC-4EBF-B0C6-E3C79B89DA5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3" name="【消防施設】&#10;有形固定資産減価償却率グラフ枠">
          <a:extLst>
            <a:ext uri="{FF2B5EF4-FFF2-40B4-BE49-F238E27FC236}">
              <a16:creationId xmlns:a16="http://schemas.microsoft.com/office/drawing/2014/main" id="{CBF81F6A-B134-4032-B5FC-C27DE68C060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374" name="直線コネクタ 373">
          <a:extLst>
            <a:ext uri="{FF2B5EF4-FFF2-40B4-BE49-F238E27FC236}">
              <a16:creationId xmlns:a16="http://schemas.microsoft.com/office/drawing/2014/main" id="{624D8413-28F2-411E-80DC-7EBEFF3EEB30}"/>
            </a:ext>
          </a:extLst>
        </xdr:cNvPr>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375" name="【消防施設】&#10;有形固定資産減価償却率最小値テキスト">
          <a:extLst>
            <a:ext uri="{FF2B5EF4-FFF2-40B4-BE49-F238E27FC236}">
              <a16:creationId xmlns:a16="http://schemas.microsoft.com/office/drawing/2014/main" id="{053FE540-44A8-4AE7-A136-9DADF451354E}"/>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376" name="直線コネクタ 375">
          <a:extLst>
            <a:ext uri="{FF2B5EF4-FFF2-40B4-BE49-F238E27FC236}">
              <a16:creationId xmlns:a16="http://schemas.microsoft.com/office/drawing/2014/main" id="{642F2673-5EAD-4328-BA98-39F71346C79D}"/>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377" name="【消防施設】&#10;有形固定資産減価償却率最大値テキスト">
          <a:extLst>
            <a:ext uri="{FF2B5EF4-FFF2-40B4-BE49-F238E27FC236}">
              <a16:creationId xmlns:a16="http://schemas.microsoft.com/office/drawing/2014/main" id="{E6E23384-A1F8-4994-A741-E11BEF9897BB}"/>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378" name="直線コネクタ 377">
          <a:extLst>
            <a:ext uri="{FF2B5EF4-FFF2-40B4-BE49-F238E27FC236}">
              <a16:creationId xmlns:a16="http://schemas.microsoft.com/office/drawing/2014/main" id="{DED10659-DF1E-4678-8E0D-EB17D4B9ECBB}"/>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379" name="【消防施設】&#10;有形固定資産減価償却率平均値テキスト">
          <a:extLst>
            <a:ext uri="{FF2B5EF4-FFF2-40B4-BE49-F238E27FC236}">
              <a16:creationId xmlns:a16="http://schemas.microsoft.com/office/drawing/2014/main" id="{7C0CA974-BFB8-41A2-AFC0-E16E987EDB0B}"/>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380" name="フローチャート: 判断 379">
          <a:extLst>
            <a:ext uri="{FF2B5EF4-FFF2-40B4-BE49-F238E27FC236}">
              <a16:creationId xmlns:a16="http://schemas.microsoft.com/office/drawing/2014/main" id="{C524E793-7773-4977-9333-B160676A2B06}"/>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381" name="フローチャート: 判断 380">
          <a:extLst>
            <a:ext uri="{FF2B5EF4-FFF2-40B4-BE49-F238E27FC236}">
              <a16:creationId xmlns:a16="http://schemas.microsoft.com/office/drawing/2014/main" id="{B8870DAB-CF7E-4D2A-B162-F4C1602F6873}"/>
            </a:ext>
          </a:extLst>
        </xdr:cNvPr>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95902</xdr:rowOff>
    </xdr:from>
    <xdr:ext cx="405111" cy="259045"/>
    <xdr:sp macro="" textlink="">
      <xdr:nvSpPr>
        <xdr:cNvPr id="382" name="n_1aveValue【消防施設】&#10;有形固定資産減価償却率">
          <a:extLst>
            <a:ext uri="{FF2B5EF4-FFF2-40B4-BE49-F238E27FC236}">
              <a16:creationId xmlns:a16="http://schemas.microsoft.com/office/drawing/2014/main" id="{EA8077CE-BC75-462E-98D4-EBC721318E8A}"/>
            </a:ext>
          </a:extLst>
        </xdr:cNvPr>
        <xdr:cNvSpPr txBox="1"/>
      </xdr:nvSpPr>
      <xdr:spPr>
        <a:xfrm>
          <a:off x="15266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383" name="フローチャート: 判断 382">
          <a:extLst>
            <a:ext uri="{FF2B5EF4-FFF2-40B4-BE49-F238E27FC236}">
              <a16:creationId xmlns:a16="http://schemas.microsoft.com/office/drawing/2014/main" id="{497A4164-FBB7-44BB-9FC2-E9A99CAFBCF9}"/>
            </a:ext>
          </a:extLst>
        </xdr:cNvPr>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169563</xdr:rowOff>
    </xdr:from>
    <xdr:ext cx="405111" cy="259045"/>
    <xdr:sp macro="" textlink="">
      <xdr:nvSpPr>
        <xdr:cNvPr id="384" name="n_2aveValue【消防施設】&#10;有形固定資産減価償却率">
          <a:extLst>
            <a:ext uri="{FF2B5EF4-FFF2-40B4-BE49-F238E27FC236}">
              <a16:creationId xmlns:a16="http://schemas.microsoft.com/office/drawing/2014/main" id="{426F830C-4943-4207-984F-0D008859A902}"/>
            </a:ext>
          </a:extLst>
        </xdr:cNvPr>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107314</xdr:rowOff>
    </xdr:from>
    <xdr:to>
      <xdr:col>72</xdr:col>
      <xdr:colOff>38100</xdr:colOff>
      <xdr:row>82</xdr:row>
      <xdr:rowOff>37464</xdr:rowOff>
    </xdr:to>
    <xdr:sp macro="" textlink="">
      <xdr:nvSpPr>
        <xdr:cNvPr id="385" name="フローチャート: 判断 384">
          <a:extLst>
            <a:ext uri="{FF2B5EF4-FFF2-40B4-BE49-F238E27FC236}">
              <a16:creationId xmlns:a16="http://schemas.microsoft.com/office/drawing/2014/main" id="{3A117373-4DE1-480C-91F5-16CD1665C1CB}"/>
            </a:ext>
          </a:extLst>
        </xdr:cNvPr>
        <xdr:cNvSpPr/>
      </xdr:nvSpPr>
      <xdr:spPr>
        <a:xfrm>
          <a:off x="13652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53991</xdr:rowOff>
    </xdr:from>
    <xdr:ext cx="405111" cy="259045"/>
    <xdr:sp macro="" textlink="">
      <xdr:nvSpPr>
        <xdr:cNvPr id="386" name="n_3aveValue【消防施設】&#10;有形固定資産減価償却率">
          <a:extLst>
            <a:ext uri="{FF2B5EF4-FFF2-40B4-BE49-F238E27FC236}">
              <a16:creationId xmlns:a16="http://schemas.microsoft.com/office/drawing/2014/main" id="{AA28AB5E-C71B-4B87-9342-07CFFCEDFCB7}"/>
            </a:ext>
          </a:extLst>
        </xdr:cNvPr>
        <xdr:cNvSpPr txBox="1"/>
      </xdr:nvSpPr>
      <xdr:spPr>
        <a:xfrm>
          <a:off x="13500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7" name="テキスト ボックス 386">
          <a:extLst>
            <a:ext uri="{FF2B5EF4-FFF2-40B4-BE49-F238E27FC236}">
              <a16:creationId xmlns:a16="http://schemas.microsoft.com/office/drawing/2014/main" id="{E9A2DF5C-B143-4815-B112-11915B84E25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8" name="テキスト ボックス 387">
          <a:extLst>
            <a:ext uri="{FF2B5EF4-FFF2-40B4-BE49-F238E27FC236}">
              <a16:creationId xmlns:a16="http://schemas.microsoft.com/office/drawing/2014/main" id="{F82F2B92-6A77-4491-A42C-E7DA9A97AE2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9" name="テキスト ボックス 388">
          <a:extLst>
            <a:ext uri="{FF2B5EF4-FFF2-40B4-BE49-F238E27FC236}">
              <a16:creationId xmlns:a16="http://schemas.microsoft.com/office/drawing/2014/main" id="{B5649E74-8311-4463-9D4E-1ED60438831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0" name="テキスト ボックス 389">
          <a:extLst>
            <a:ext uri="{FF2B5EF4-FFF2-40B4-BE49-F238E27FC236}">
              <a16:creationId xmlns:a16="http://schemas.microsoft.com/office/drawing/2014/main" id="{C926E96E-11CF-40DC-82C2-75E0CF2DDE3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1" name="テキスト ボックス 390">
          <a:extLst>
            <a:ext uri="{FF2B5EF4-FFF2-40B4-BE49-F238E27FC236}">
              <a16:creationId xmlns:a16="http://schemas.microsoft.com/office/drawing/2014/main" id="{AAD44FDC-D772-49B7-850E-3845658DC57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145414</xdr:rowOff>
    </xdr:from>
    <xdr:to>
      <xdr:col>76</xdr:col>
      <xdr:colOff>165100</xdr:colOff>
      <xdr:row>82</xdr:row>
      <xdr:rowOff>75564</xdr:rowOff>
    </xdr:to>
    <xdr:sp macro="" textlink="">
      <xdr:nvSpPr>
        <xdr:cNvPr id="392" name="楕円 391">
          <a:extLst>
            <a:ext uri="{FF2B5EF4-FFF2-40B4-BE49-F238E27FC236}">
              <a16:creationId xmlns:a16="http://schemas.microsoft.com/office/drawing/2014/main" id="{BABBE55A-3F1A-4C1D-9570-9542B738E0BA}"/>
            </a:ext>
          </a:extLst>
        </xdr:cNvPr>
        <xdr:cNvSpPr/>
      </xdr:nvSpPr>
      <xdr:spPr>
        <a:xfrm>
          <a:off x="14541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92091</xdr:rowOff>
    </xdr:from>
    <xdr:ext cx="405111" cy="259045"/>
    <xdr:sp macro="" textlink="">
      <xdr:nvSpPr>
        <xdr:cNvPr id="393" name="n_2mainValue【消防施設】&#10;有形固定資産減価償却率">
          <a:extLst>
            <a:ext uri="{FF2B5EF4-FFF2-40B4-BE49-F238E27FC236}">
              <a16:creationId xmlns:a16="http://schemas.microsoft.com/office/drawing/2014/main" id="{ED1AC0B8-ED79-427D-AF8A-58CA0204FFBA}"/>
            </a:ext>
          </a:extLst>
        </xdr:cNvPr>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4" name="正方形/長方形 393">
          <a:extLst>
            <a:ext uri="{FF2B5EF4-FFF2-40B4-BE49-F238E27FC236}">
              <a16:creationId xmlns:a16="http://schemas.microsoft.com/office/drawing/2014/main" id="{CA877C65-9871-47F1-9E21-A610049467D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5" name="正方形/長方形 394">
          <a:extLst>
            <a:ext uri="{FF2B5EF4-FFF2-40B4-BE49-F238E27FC236}">
              <a16:creationId xmlns:a16="http://schemas.microsoft.com/office/drawing/2014/main" id="{6A7313CC-0D73-4019-93BF-B1D2E714110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6" name="正方形/長方形 395">
          <a:extLst>
            <a:ext uri="{FF2B5EF4-FFF2-40B4-BE49-F238E27FC236}">
              <a16:creationId xmlns:a16="http://schemas.microsoft.com/office/drawing/2014/main" id="{2CD2F849-9D80-4EE5-A602-F7A3F0A30F7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7" name="正方形/長方形 396">
          <a:extLst>
            <a:ext uri="{FF2B5EF4-FFF2-40B4-BE49-F238E27FC236}">
              <a16:creationId xmlns:a16="http://schemas.microsoft.com/office/drawing/2014/main" id="{7FA57960-9229-49C2-A8EC-E6A2B294BE6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8" name="正方形/長方形 397">
          <a:extLst>
            <a:ext uri="{FF2B5EF4-FFF2-40B4-BE49-F238E27FC236}">
              <a16:creationId xmlns:a16="http://schemas.microsoft.com/office/drawing/2014/main" id="{FF402E09-F73F-46D9-A7F4-9395977D851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9" name="正方形/長方形 398">
          <a:extLst>
            <a:ext uri="{FF2B5EF4-FFF2-40B4-BE49-F238E27FC236}">
              <a16:creationId xmlns:a16="http://schemas.microsoft.com/office/drawing/2014/main" id="{285A39FD-20B8-4BE8-9844-B5E9D49BCC8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0" name="正方形/長方形 399">
          <a:extLst>
            <a:ext uri="{FF2B5EF4-FFF2-40B4-BE49-F238E27FC236}">
              <a16:creationId xmlns:a16="http://schemas.microsoft.com/office/drawing/2014/main" id="{2E3205F9-8D67-4574-A788-7E91EA8B1DC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1" name="正方形/長方形 400">
          <a:extLst>
            <a:ext uri="{FF2B5EF4-FFF2-40B4-BE49-F238E27FC236}">
              <a16:creationId xmlns:a16="http://schemas.microsoft.com/office/drawing/2014/main" id="{AA8B5C18-931D-48C4-958D-733F5C4857F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2" name="テキスト ボックス 401">
          <a:extLst>
            <a:ext uri="{FF2B5EF4-FFF2-40B4-BE49-F238E27FC236}">
              <a16:creationId xmlns:a16="http://schemas.microsoft.com/office/drawing/2014/main" id="{09BAD04C-B127-4350-8C58-009CBCD8A72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3" name="直線コネクタ 402">
          <a:extLst>
            <a:ext uri="{FF2B5EF4-FFF2-40B4-BE49-F238E27FC236}">
              <a16:creationId xmlns:a16="http://schemas.microsoft.com/office/drawing/2014/main" id="{3F44FFC3-72F6-4B16-866C-C1F474D25CF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04" name="直線コネクタ 403">
          <a:extLst>
            <a:ext uri="{FF2B5EF4-FFF2-40B4-BE49-F238E27FC236}">
              <a16:creationId xmlns:a16="http://schemas.microsoft.com/office/drawing/2014/main" id="{27110CB9-DD27-4F94-BF84-DE291519936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05" name="テキスト ボックス 404">
          <a:extLst>
            <a:ext uri="{FF2B5EF4-FFF2-40B4-BE49-F238E27FC236}">
              <a16:creationId xmlns:a16="http://schemas.microsoft.com/office/drawing/2014/main" id="{60AE03AF-24C4-4D87-9ED9-F263AB4D7E6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06" name="直線コネクタ 405">
          <a:extLst>
            <a:ext uri="{FF2B5EF4-FFF2-40B4-BE49-F238E27FC236}">
              <a16:creationId xmlns:a16="http://schemas.microsoft.com/office/drawing/2014/main" id="{749208F3-0FCF-4985-B435-96E0F0EA5C3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7" name="テキスト ボックス 406">
          <a:extLst>
            <a:ext uri="{FF2B5EF4-FFF2-40B4-BE49-F238E27FC236}">
              <a16:creationId xmlns:a16="http://schemas.microsoft.com/office/drawing/2014/main" id="{268E60CD-4093-4423-A10F-0C5EF0EB2C9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8" name="直線コネクタ 407">
          <a:extLst>
            <a:ext uri="{FF2B5EF4-FFF2-40B4-BE49-F238E27FC236}">
              <a16:creationId xmlns:a16="http://schemas.microsoft.com/office/drawing/2014/main" id="{033FDD32-F94F-4CFA-B699-144DB924A54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9" name="テキスト ボックス 408">
          <a:extLst>
            <a:ext uri="{FF2B5EF4-FFF2-40B4-BE49-F238E27FC236}">
              <a16:creationId xmlns:a16="http://schemas.microsoft.com/office/drawing/2014/main" id="{47FD5957-03A5-4BF9-8CFF-E3F46F5D3FF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10" name="直線コネクタ 409">
          <a:extLst>
            <a:ext uri="{FF2B5EF4-FFF2-40B4-BE49-F238E27FC236}">
              <a16:creationId xmlns:a16="http://schemas.microsoft.com/office/drawing/2014/main" id="{A20EF56F-4159-4661-B819-C56EB69C1AB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11" name="テキスト ボックス 410">
          <a:extLst>
            <a:ext uri="{FF2B5EF4-FFF2-40B4-BE49-F238E27FC236}">
              <a16:creationId xmlns:a16="http://schemas.microsoft.com/office/drawing/2014/main" id="{A9F078E6-A40D-4B9A-9093-ED6182A63F0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2" name="直線コネクタ 411">
          <a:extLst>
            <a:ext uri="{FF2B5EF4-FFF2-40B4-BE49-F238E27FC236}">
              <a16:creationId xmlns:a16="http://schemas.microsoft.com/office/drawing/2014/main" id="{C8681630-4DBC-422C-90CE-F83725B8DAE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3" name="テキスト ボックス 412">
          <a:extLst>
            <a:ext uri="{FF2B5EF4-FFF2-40B4-BE49-F238E27FC236}">
              <a16:creationId xmlns:a16="http://schemas.microsoft.com/office/drawing/2014/main" id="{5BF0A746-FBDA-467E-81F1-E6F25317A8B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4" name="【消防施設】&#10;一人当たり面積グラフ枠">
          <a:extLst>
            <a:ext uri="{FF2B5EF4-FFF2-40B4-BE49-F238E27FC236}">
              <a16:creationId xmlns:a16="http://schemas.microsoft.com/office/drawing/2014/main" id="{6FB66A66-2CDC-4935-9BD0-C6DB8E6D3C8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415" name="直線コネクタ 414">
          <a:extLst>
            <a:ext uri="{FF2B5EF4-FFF2-40B4-BE49-F238E27FC236}">
              <a16:creationId xmlns:a16="http://schemas.microsoft.com/office/drawing/2014/main" id="{A7BF64EE-E35D-4DC8-B579-07BA093E2517}"/>
            </a:ext>
          </a:extLst>
        </xdr:cNvPr>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16" name="【消防施設】&#10;一人当たり面積最小値テキスト">
          <a:extLst>
            <a:ext uri="{FF2B5EF4-FFF2-40B4-BE49-F238E27FC236}">
              <a16:creationId xmlns:a16="http://schemas.microsoft.com/office/drawing/2014/main" id="{8E3EC99D-C3A1-4128-A2E4-7EB55EA9A92C}"/>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17" name="直線コネクタ 416">
          <a:extLst>
            <a:ext uri="{FF2B5EF4-FFF2-40B4-BE49-F238E27FC236}">
              <a16:creationId xmlns:a16="http://schemas.microsoft.com/office/drawing/2014/main" id="{BF116D88-0C5A-477E-911F-5D21635EE22D}"/>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418" name="【消防施設】&#10;一人当たり面積最大値テキスト">
          <a:extLst>
            <a:ext uri="{FF2B5EF4-FFF2-40B4-BE49-F238E27FC236}">
              <a16:creationId xmlns:a16="http://schemas.microsoft.com/office/drawing/2014/main" id="{E30AFF7F-BD59-40B7-B866-90FA81957037}"/>
            </a:ext>
          </a:extLst>
        </xdr:cNvPr>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419" name="直線コネクタ 418">
          <a:extLst>
            <a:ext uri="{FF2B5EF4-FFF2-40B4-BE49-F238E27FC236}">
              <a16:creationId xmlns:a16="http://schemas.microsoft.com/office/drawing/2014/main" id="{C5E48100-2FEB-4971-941F-5D5EC34AB5C9}"/>
            </a:ext>
          </a:extLst>
        </xdr:cNvPr>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420" name="【消防施設】&#10;一人当たり面積平均値テキスト">
          <a:extLst>
            <a:ext uri="{FF2B5EF4-FFF2-40B4-BE49-F238E27FC236}">
              <a16:creationId xmlns:a16="http://schemas.microsoft.com/office/drawing/2014/main" id="{BA734A96-2DB7-4F5F-B266-3D8CEC450C93}"/>
            </a:ext>
          </a:extLst>
        </xdr:cNvPr>
        <xdr:cNvSpPr txBox="1"/>
      </xdr:nvSpPr>
      <xdr:spPr>
        <a:xfrm>
          <a:off x="22199600" y="1463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421" name="フローチャート: 判断 420">
          <a:extLst>
            <a:ext uri="{FF2B5EF4-FFF2-40B4-BE49-F238E27FC236}">
              <a16:creationId xmlns:a16="http://schemas.microsoft.com/office/drawing/2014/main" id="{C71D957D-54F6-4AFC-BC22-1982A3E1BD7C}"/>
            </a:ext>
          </a:extLst>
        </xdr:cNvPr>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422" name="フローチャート: 判断 421">
          <a:extLst>
            <a:ext uri="{FF2B5EF4-FFF2-40B4-BE49-F238E27FC236}">
              <a16:creationId xmlns:a16="http://schemas.microsoft.com/office/drawing/2014/main" id="{DFF966B9-D352-4C71-8459-33408B3AC9E7}"/>
            </a:ext>
          </a:extLst>
        </xdr:cNvPr>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24731</xdr:rowOff>
    </xdr:from>
    <xdr:ext cx="469744" cy="259045"/>
    <xdr:sp macro="" textlink="">
      <xdr:nvSpPr>
        <xdr:cNvPr id="423" name="n_1aveValue【消防施設】&#10;一人当たり面積">
          <a:extLst>
            <a:ext uri="{FF2B5EF4-FFF2-40B4-BE49-F238E27FC236}">
              <a16:creationId xmlns:a16="http://schemas.microsoft.com/office/drawing/2014/main" id="{163155C0-DEA2-4933-9E6F-41CB6FAC4ECF}"/>
            </a:ext>
          </a:extLst>
        </xdr:cNvPr>
        <xdr:cNvSpPr txBox="1"/>
      </xdr:nvSpPr>
      <xdr:spPr>
        <a:xfrm>
          <a:off x="210757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424" name="フローチャート: 判断 423">
          <a:extLst>
            <a:ext uri="{FF2B5EF4-FFF2-40B4-BE49-F238E27FC236}">
              <a16:creationId xmlns:a16="http://schemas.microsoft.com/office/drawing/2014/main" id="{FF6B40B4-8CAD-4654-8531-BCFA3D306E42}"/>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128033</xdr:rowOff>
    </xdr:from>
    <xdr:ext cx="469744" cy="259045"/>
    <xdr:sp macro="" textlink="">
      <xdr:nvSpPr>
        <xdr:cNvPr id="425" name="n_2aveValue【消防施設】&#10;一人当たり面積">
          <a:extLst>
            <a:ext uri="{FF2B5EF4-FFF2-40B4-BE49-F238E27FC236}">
              <a16:creationId xmlns:a16="http://schemas.microsoft.com/office/drawing/2014/main" id="{EC7DE4B3-5D4F-46F8-A60A-F9C60DD0A21E}"/>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89027</xdr:rowOff>
    </xdr:from>
    <xdr:to>
      <xdr:col>102</xdr:col>
      <xdr:colOff>165100</xdr:colOff>
      <xdr:row>86</xdr:row>
      <xdr:rowOff>19177</xdr:rowOff>
    </xdr:to>
    <xdr:sp macro="" textlink="">
      <xdr:nvSpPr>
        <xdr:cNvPr id="426" name="フローチャート: 判断 425">
          <a:extLst>
            <a:ext uri="{FF2B5EF4-FFF2-40B4-BE49-F238E27FC236}">
              <a16:creationId xmlns:a16="http://schemas.microsoft.com/office/drawing/2014/main" id="{3364AACD-CE6D-4A03-BBAC-96DFFD99F561}"/>
            </a:ext>
          </a:extLst>
        </xdr:cNvPr>
        <xdr:cNvSpPr/>
      </xdr:nvSpPr>
      <xdr:spPr>
        <a:xfrm>
          <a:off x="19494500" y="146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35704</xdr:rowOff>
    </xdr:from>
    <xdr:ext cx="469744" cy="259045"/>
    <xdr:sp macro="" textlink="">
      <xdr:nvSpPr>
        <xdr:cNvPr id="427" name="n_3aveValue【消防施設】&#10;一人当たり面積">
          <a:extLst>
            <a:ext uri="{FF2B5EF4-FFF2-40B4-BE49-F238E27FC236}">
              <a16:creationId xmlns:a16="http://schemas.microsoft.com/office/drawing/2014/main" id="{F724A2AF-B25E-48CD-A164-000555490B46}"/>
            </a:ext>
          </a:extLst>
        </xdr:cNvPr>
        <xdr:cNvSpPr txBox="1"/>
      </xdr:nvSpPr>
      <xdr:spPr>
        <a:xfrm>
          <a:off x="19310427" y="1443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8" name="テキスト ボックス 427">
          <a:extLst>
            <a:ext uri="{FF2B5EF4-FFF2-40B4-BE49-F238E27FC236}">
              <a16:creationId xmlns:a16="http://schemas.microsoft.com/office/drawing/2014/main" id="{F313F3F0-C8CE-4BFB-9E4E-7BA7A43E48C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9" name="テキスト ボックス 428">
          <a:extLst>
            <a:ext uri="{FF2B5EF4-FFF2-40B4-BE49-F238E27FC236}">
              <a16:creationId xmlns:a16="http://schemas.microsoft.com/office/drawing/2014/main" id="{DEE01C21-6E9C-433B-B7BB-B03B9DB8523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id="{197A149E-049F-4334-888A-07A53086F7D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1" name="テキスト ボックス 430">
          <a:extLst>
            <a:ext uri="{FF2B5EF4-FFF2-40B4-BE49-F238E27FC236}">
              <a16:creationId xmlns:a16="http://schemas.microsoft.com/office/drawing/2014/main" id="{6020093D-5D8F-4C7D-AE6C-0EFC681B592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B5C3E0D1-13AF-4535-8265-C35646C7009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162179</xdr:rowOff>
    </xdr:from>
    <xdr:to>
      <xdr:col>107</xdr:col>
      <xdr:colOff>101600</xdr:colOff>
      <xdr:row>83</xdr:row>
      <xdr:rowOff>92329</xdr:rowOff>
    </xdr:to>
    <xdr:sp macro="" textlink="">
      <xdr:nvSpPr>
        <xdr:cNvPr id="433" name="楕円 432">
          <a:extLst>
            <a:ext uri="{FF2B5EF4-FFF2-40B4-BE49-F238E27FC236}">
              <a16:creationId xmlns:a16="http://schemas.microsoft.com/office/drawing/2014/main" id="{F5FCF9A4-8D5C-474A-88FE-27463F1B97A8}"/>
            </a:ext>
          </a:extLst>
        </xdr:cNvPr>
        <xdr:cNvSpPr/>
      </xdr:nvSpPr>
      <xdr:spPr>
        <a:xfrm>
          <a:off x="20383500" y="1422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108856</xdr:rowOff>
    </xdr:from>
    <xdr:ext cx="469744" cy="259045"/>
    <xdr:sp macro="" textlink="">
      <xdr:nvSpPr>
        <xdr:cNvPr id="434" name="n_2mainValue【消防施設】&#10;一人当たり面積">
          <a:extLst>
            <a:ext uri="{FF2B5EF4-FFF2-40B4-BE49-F238E27FC236}">
              <a16:creationId xmlns:a16="http://schemas.microsoft.com/office/drawing/2014/main" id="{DF6A6BB8-8BF4-477E-AF85-6541516051DF}"/>
            </a:ext>
          </a:extLst>
        </xdr:cNvPr>
        <xdr:cNvSpPr txBox="1"/>
      </xdr:nvSpPr>
      <xdr:spPr>
        <a:xfrm>
          <a:off x="20199427" y="1399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5" name="正方形/長方形 434">
          <a:extLst>
            <a:ext uri="{FF2B5EF4-FFF2-40B4-BE49-F238E27FC236}">
              <a16:creationId xmlns:a16="http://schemas.microsoft.com/office/drawing/2014/main" id="{3DE271F3-2076-4603-80F6-FFC89001BB4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6" name="正方形/長方形 435">
          <a:extLst>
            <a:ext uri="{FF2B5EF4-FFF2-40B4-BE49-F238E27FC236}">
              <a16:creationId xmlns:a16="http://schemas.microsoft.com/office/drawing/2014/main" id="{B087F457-A27A-412E-B987-054D9D3465E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7" name="正方形/長方形 436">
          <a:extLst>
            <a:ext uri="{FF2B5EF4-FFF2-40B4-BE49-F238E27FC236}">
              <a16:creationId xmlns:a16="http://schemas.microsoft.com/office/drawing/2014/main" id="{2651F4FD-E012-4D73-A590-E8DCCA9CCFD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8" name="正方形/長方形 437">
          <a:extLst>
            <a:ext uri="{FF2B5EF4-FFF2-40B4-BE49-F238E27FC236}">
              <a16:creationId xmlns:a16="http://schemas.microsoft.com/office/drawing/2014/main" id="{2F951A4C-CA22-4B98-82E8-A858BD12CEE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9" name="正方形/長方形 438">
          <a:extLst>
            <a:ext uri="{FF2B5EF4-FFF2-40B4-BE49-F238E27FC236}">
              <a16:creationId xmlns:a16="http://schemas.microsoft.com/office/drawing/2014/main" id="{1954F9BD-B2BD-4972-9698-261B893B2B6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0" name="正方形/長方形 439">
          <a:extLst>
            <a:ext uri="{FF2B5EF4-FFF2-40B4-BE49-F238E27FC236}">
              <a16:creationId xmlns:a16="http://schemas.microsoft.com/office/drawing/2014/main" id="{C50D2A1F-EFA5-42A0-8208-48348F177E4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1" name="正方形/長方形 440">
          <a:extLst>
            <a:ext uri="{FF2B5EF4-FFF2-40B4-BE49-F238E27FC236}">
              <a16:creationId xmlns:a16="http://schemas.microsoft.com/office/drawing/2014/main" id="{D8576F0B-0FC7-4218-B83A-1CC73866CF2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2" name="正方形/長方形 441">
          <a:extLst>
            <a:ext uri="{FF2B5EF4-FFF2-40B4-BE49-F238E27FC236}">
              <a16:creationId xmlns:a16="http://schemas.microsoft.com/office/drawing/2014/main" id="{7A6F2ECC-FA64-4537-AC88-D8D2F855DCD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3" name="テキスト ボックス 442">
          <a:extLst>
            <a:ext uri="{FF2B5EF4-FFF2-40B4-BE49-F238E27FC236}">
              <a16:creationId xmlns:a16="http://schemas.microsoft.com/office/drawing/2014/main" id="{73F647FE-183B-4058-AA1D-EC1B5CE661A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4" name="直線コネクタ 443">
          <a:extLst>
            <a:ext uri="{FF2B5EF4-FFF2-40B4-BE49-F238E27FC236}">
              <a16:creationId xmlns:a16="http://schemas.microsoft.com/office/drawing/2014/main" id="{2D4B732B-ABB8-423C-9D87-F0EF5E0D51D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5" name="直線コネクタ 444">
          <a:extLst>
            <a:ext uri="{FF2B5EF4-FFF2-40B4-BE49-F238E27FC236}">
              <a16:creationId xmlns:a16="http://schemas.microsoft.com/office/drawing/2014/main" id="{9E584248-64A8-4E6C-918C-16E53F6754E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6" name="テキスト ボックス 445">
          <a:extLst>
            <a:ext uri="{FF2B5EF4-FFF2-40B4-BE49-F238E27FC236}">
              <a16:creationId xmlns:a16="http://schemas.microsoft.com/office/drawing/2014/main" id="{192C7008-31B2-44B9-AB91-9CDA50CDC58C}"/>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7" name="直線コネクタ 446">
          <a:extLst>
            <a:ext uri="{FF2B5EF4-FFF2-40B4-BE49-F238E27FC236}">
              <a16:creationId xmlns:a16="http://schemas.microsoft.com/office/drawing/2014/main" id="{18FF1D24-6EBD-4E94-A955-E278C098CB5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8" name="テキスト ボックス 447">
          <a:extLst>
            <a:ext uri="{FF2B5EF4-FFF2-40B4-BE49-F238E27FC236}">
              <a16:creationId xmlns:a16="http://schemas.microsoft.com/office/drawing/2014/main" id="{DECD7F2D-6FD8-45AD-AC52-4E62625F289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9" name="直線コネクタ 448">
          <a:extLst>
            <a:ext uri="{FF2B5EF4-FFF2-40B4-BE49-F238E27FC236}">
              <a16:creationId xmlns:a16="http://schemas.microsoft.com/office/drawing/2014/main" id="{2846A4C1-CF32-4420-8493-71C7B9612A4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0" name="テキスト ボックス 449">
          <a:extLst>
            <a:ext uri="{FF2B5EF4-FFF2-40B4-BE49-F238E27FC236}">
              <a16:creationId xmlns:a16="http://schemas.microsoft.com/office/drawing/2014/main" id="{DADAC9BD-4102-4F94-85DA-C423A21F404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1" name="直線コネクタ 450">
          <a:extLst>
            <a:ext uri="{FF2B5EF4-FFF2-40B4-BE49-F238E27FC236}">
              <a16:creationId xmlns:a16="http://schemas.microsoft.com/office/drawing/2014/main" id="{FC219BB9-FD80-4EF4-8EDD-61C4AA7A2BE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2" name="テキスト ボックス 451">
          <a:extLst>
            <a:ext uri="{FF2B5EF4-FFF2-40B4-BE49-F238E27FC236}">
              <a16:creationId xmlns:a16="http://schemas.microsoft.com/office/drawing/2014/main" id="{95D77B18-007E-405A-AF46-51D88FED164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3" name="直線コネクタ 452">
          <a:extLst>
            <a:ext uri="{FF2B5EF4-FFF2-40B4-BE49-F238E27FC236}">
              <a16:creationId xmlns:a16="http://schemas.microsoft.com/office/drawing/2014/main" id="{4B30487A-4802-47D8-B72D-6AF5F9D945A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4" name="テキスト ボックス 453">
          <a:extLst>
            <a:ext uri="{FF2B5EF4-FFF2-40B4-BE49-F238E27FC236}">
              <a16:creationId xmlns:a16="http://schemas.microsoft.com/office/drawing/2014/main" id="{5B279CB1-10FB-4D87-967D-E88C7ADEFDA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5" name="直線コネクタ 454">
          <a:extLst>
            <a:ext uri="{FF2B5EF4-FFF2-40B4-BE49-F238E27FC236}">
              <a16:creationId xmlns:a16="http://schemas.microsoft.com/office/drawing/2014/main" id="{A86B543B-F4BB-475F-8712-777BE3DA79F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6" name="テキスト ボックス 455">
          <a:extLst>
            <a:ext uri="{FF2B5EF4-FFF2-40B4-BE49-F238E27FC236}">
              <a16:creationId xmlns:a16="http://schemas.microsoft.com/office/drawing/2014/main" id="{3A3D8478-E07A-4667-9BB3-1AA0C45169EF}"/>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7" name="直線コネクタ 456">
          <a:extLst>
            <a:ext uri="{FF2B5EF4-FFF2-40B4-BE49-F238E27FC236}">
              <a16:creationId xmlns:a16="http://schemas.microsoft.com/office/drawing/2014/main" id="{E15FD0EA-F3B1-4475-BE5B-E626A76DEEB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8" name="テキスト ボックス 457">
          <a:extLst>
            <a:ext uri="{FF2B5EF4-FFF2-40B4-BE49-F238E27FC236}">
              <a16:creationId xmlns:a16="http://schemas.microsoft.com/office/drawing/2014/main" id="{97E51FF7-8D91-4AA7-A624-9ED73F261B3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9" name="【庁舎】&#10;有形固定資産減価償却率グラフ枠">
          <a:extLst>
            <a:ext uri="{FF2B5EF4-FFF2-40B4-BE49-F238E27FC236}">
              <a16:creationId xmlns:a16="http://schemas.microsoft.com/office/drawing/2014/main" id="{CAD0D4F9-06D3-4A65-AD20-772C8E55B99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460" name="直線コネクタ 459">
          <a:extLst>
            <a:ext uri="{FF2B5EF4-FFF2-40B4-BE49-F238E27FC236}">
              <a16:creationId xmlns:a16="http://schemas.microsoft.com/office/drawing/2014/main" id="{0C8AA942-BF10-49C5-A8E3-CC582019D3A4}"/>
            </a:ext>
          </a:extLst>
        </xdr:cNvPr>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61" name="【庁舎】&#10;有形固定資産減価償却率最小値テキスト">
          <a:extLst>
            <a:ext uri="{FF2B5EF4-FFF2-40B4-BE49-F238E27FC236}">
              <a16:creationId xmlns:a16="http://schemas.microsoft.com/office/drawing/2014/main" id="{EF45D9BB-6749-4293-9068-D90A181B5F66}"/>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62" name="直線コネクタ 461">
          <a:extLst>
            <a:ext uri="{FF2B5EF4-FFF2-40B4-BE49-F238E27FC236}">
              <a16:creationId xmlns:a16="http://schemas.microsoft.com/office/drawing/2014/main" id="{B91D83B7-722D-4A0E-8BF6-2ECEF4D7FAC2}"/>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63" name="【庁舎】&#10;有形固定資産減価償却率最大値テキスト">
          <a:extLst>
            <a:ext uri="{FF2B5EF4-FFF2-40B4-BE49-F238E27FC236}">
              <a16:creationId xmlns:a16="http://schemas.microsoft.com/office/drawing/2014/main" id="{C2717344-8080-4778-BEF4-EC254B223D3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4" name="直線コネクタ 463">
          <a:extLst>
            <a:ext uri="{FF2B5EF4-FFF2-40B4-BE49-F238E27FC236}">
              <a16:creationId xmlns:a16="http://schemas.microsoft.com/office/drawing/2014/main" id="{226A7469-3F7B-4F4C-A52B-A4D7420A7D0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465" name="【庁舎】&#10;有形固定資産減価償却率平均値テキスト">
          <a:extLst>
            <a:ext uri="{FF2B5EF4-FFF2-40B4-BE49-F238E27FC236}">
              <a16:creationId xmlns:a16="http://schemas.microsoft.com/office/drawing/2014/main" id="{6E0643BE-0D66-4807-90EA-D772EDEE2EB8}"/>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466" name="フローチャート: 判断 465">
          <a:extLst>
            <a:ext uri="{FF2B5EF4-FFF2-40B4-BE49-F238E27FC236}">
              <a16:creationId xmlns:a16="http://schemas.microsoft.com/office/drawing/2014/main" id="{42BC3C3C-2410-4326-BCA4-0949ECD145C8}"/>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467" name="フローチャート: 判断 466">
          <a:extLst>
            <a:ext uri="{FF2B5EF4-FFF2-40B4-BE49-F238E27FC236}">
              <a16:creationId xmlns:a16="http://schemas.microsoft.com/office/drawing/2014/main" id="{693A2542-CFCE-45B4-B3A9-5B45DDA59BB5}"/>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112503</xdr:rowOff>
    </xdr:from>
    <xdr:ext cx="405111" cy="259045"/>
    <xdr:sp macro="" textlink="">
      <xdr:nvSpPr>
        <xdr:cNvPr id="468" name="n_1aveValue【庁舎】&#10;有形固定資産減価償却率">
          <a:extLst>
            <a:ext uri="{FF2B5EF4-FFF2-40B4-BE49-F238E27FC236}">
              <a16:creationId xmlns:a16="http://schemas.microsoft.com/office/drawing/2014/main" id="{A1B2E968-ECBF-4AA6-9E95-10E0A2F50C10}"/>
            </a:ext>
          </a:extLst>
        </xdr:cNvPr>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469" name="フローチャート: 判断 468">
          <a:extLst>
            <a:ext uri="{FF2B5EF4-FFF2-40B4-BE49-F238E27FC236}">
              <a16:creationId xmlns:a16="http://schemas.microsoft.com/office/drawing/2014/main" id="{A6CDE6E4-50F5-4E4A-87DA-851E084FE4E0}"/>
            </a:ext>
          </a:extLst>
        </xdr:cNvPr>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470" name="n_2aveValue【庁舎】&#10;有形固定資産減価償却率">
          <a:extLst>
            <a:ext uri="{FF2B5EF4-FFF2-40B4-BE49-F238E27FC236}">
              <a16:creationId xmlns:a16="http://schemas.microsoft.com/office/drawing/2014/main" id="{9218BD52-3F3F-4E93-B912-CB3E9BEB8EC5}"/>
            </a:ext>
          </a:extLst>
        </xdr:cNvPr>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49893</xdr:rowOff>
    </xdr:from>
    <xdr:to>
      <xdr:col>72</xdr:col>
      <xdr:colOff>38100</xdr:colOff>
      <xdr:row>103</xdr:row>
      <xdr:rowOff>151493</xdr:rowOff>
    </xdr:to>
    <xdr:sp macro="" textlink="">
      <xdr:nvSpPr>
        <xdr:cNvPr id="471" name="フローチャート: 判断 470">
          <a:extLst>
            <a:ext uri="{FF2B5EF4-FFF2-40B4-BE49-F238E27FC236}">
              <a16:creationId xmlns:a16="http://schemas.microsoft.com/office/drawing/2014/main" id="{BB9FDBDA-7D23-4C9A-98F0-E9B86570B6DF}"/>
            </a:ext>
          </a:extLst>
        </xdr:cNvPr>
        <xdr:cNvSpPr/>
      </xdr:nvSpPr>
      <xdr:spPr>
        <a:xfrm>
          <a:off x="13652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168020</xdr:rowOff>
    </xdr:from>
    <xdr:ext cx="405111" cy="259045"/>
    <xdr:sp macro="" textlink="">
      <xdr:nvSpPr>
        <xdr:cNvPr id="472" name="n_3aveValue【庁舎】&#10;有形固定資産減価償却率">
          <a:extLst>
            <a:ext uri="{FF2B5EF4-FFF2-40B4-BE49-F238E27FC236}">
              <a16:creationId xmlns:a16="http://schemas.microsoft.com/office/drawing/2014/main" id="{CC1D824D-BFD2-43C5-92D6-9C1DA0DC1210}"/>
            </a:ext>
          </a:extLst>
        </xdr:cNvPr>
        <xdr:cNvSpPr txBox="1"/>
      </xdr:nvSpPr>
      <xdr:spPr>
        <a:xfrm>
          <a:off x="13500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B931F09E-D5B7-4C01-8A2E-D1FAF27FEA1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D9BB0B09-D94D-44A5-B7E1-17EAD84FBB4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6E4F29BA-675A-4610-BACD-1F70EC827DF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1B563EE8-D5A4-48A8-A44E-08619AB3133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5DD07099-ABBD-4ED9-9B26-2BF1DD4145A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100</xdr:row>
      <xdr:rowOff>72752</xdr:rowOff>
    </xdr:from>
    <xdr:to>
      <xdr:col>76</xdr:col>
      <xdr:colOff>165100</xdr:colOff>
      <xdr:row>101</xdr:row>
      <xdr:rowOff>2902</xdr:rowOff>
    </xdr:to>
    <xdr:sp macro="" textlink="">
      <xdr:nvSpPr>
        <xdr:cNvPr id="478" name="楕円 477">
          <a:extLst>
            <a:ext uri="{FF2B5EF4-FFF2-40B4-BE49-F238E27FC236}">
              <a16:creationId xmlns:a16="http://schemas.microsoft.com/office/drawing/2014/main" id="{D1227410-0014-4FAE-9357-7DF2B7A10E5B}"/>
            </a:ext>
          </a:extLst>
        </xdr:cNvPr>
        <xdr:cNvSpPr/>
      </xdr:nvSpPr>
      <xdr:spPr>
        <a:xfrm>
          <a:off x="14541500" y="172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99</xdr:row>
      <xdr:rowOff>19429</xdr:rowOff>
    </xdr:from>
    <xdr:ext cx="405111" cy="259045"/>
    <xdr:sp macro="" textlink="">
      <xdr:nvSpPr>
        <xdr:cNvPr id="479" name="n_2mainValue【庁舎】&#10;有形固定資産減価償却率">
          <a:extLst>
            <a:ext uri="{FF2B5EF4-FFF2-40B4-BE49-F238E27FC236}">
              <a16:creationId xmlns:a16="http://schemas.microsoft.com/office/drawing/2014/main" id="{BEBA3CB2-2C15-481A-8898-030B68DBC514}"/>
            </a:ext>
          </a:extLst>
        </xdr:cNvPr>
        <xdr:cNvSpPr txBox="1"/>
      </xdr:nvSpPr>
      <xdr:spPr>
        <a:xfrm>
          <a:off x="14389744" y="16992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0" name="正方形/長方形 479">
          <a:extLst>
            <a:ext uri="{FF2B5EF4-FFF2-40B4-BE49-F238E27FC236}">
              <a16:creationId xmlns:a16="http://schemas.microsoft.com/office/drawing/2014/main" id="{399F8012-B895-4CFC-8DD1-0366B7FABD0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1" name="正方形/長方形 480">
          <a:extLst>
            <a:ext uri="{FF2B5EF4-FFF2-40B4-BE49-F238E27FC236}">
              <a16:creationId xmlns:a16="http://schemas.microsoft.com/office/drawing/2014/main" id="{F19A29F9-BF45-40D5-8EF6-8AB297FCDAF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2" name="正方形/長方形 481">
          <a:extLst>
            <a:ext uri="{FF2B5EF4-FFF2-40B4-BE49-F238E27FC236}">
              <a16:creationId xmlns:a16="http://schemas.microsoft.com/office/drawing/2014/main" id="{359004AF-50FF-40A3-8752-88E8974350F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3" name="正方形/長方形 482">
          <a:extLst>
            <a:ext uri="{FF2B5EF4-FFF2-40B4-BE49-F238E27FC236}">
              <a16:creationId xmlns:a16="http://schemas.microsoft.com/office/drawing/2014/main" id="{54179478-897F-40BA-A7C7-147DD9D3F4F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4" name="正方形/長方形 483">
          <a:extLst>
            <a:ext uri="{FF2B5EF4-FFF2-40B4-BE49-F238E27FC236}">
              <a16:creationId xmlns:a16="http://schemas.microsoft.com/office/drawing/2014/main" id="{53502FCB-03BB-41A8-8D80-6FBC0D32747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5" name="正方形/長方形 484">
          <a:extLst>
            <a:ext uri="{FF2B5EF4-FFF2-40B4-BE49-F238E27FC236}">
              <a16:creationId xmlns:a16="http://schemas.microsoft.com/office/drawing/2014/main" id="{8F83FA68-A90E-4ED1-AB7C-C8E2EF00535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6" name="正方形/長方形 485">
          <a:extLst>
            <a:ext uri="{FF2B5EF4-FFF2-40B4-BE49-F238E27FC236}">
              <a16:creationId xmlns:a16="http://schemas.microsoft.com/office/drawing/2014/main" id="{6BEE402D-3170-4960-BC15-A85BA77B64E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7" name="正方形/長方形 486">
          <a:extLst>
            <a:ext uri="{FF2B5EF4-FFF2-40B4-BE49-F238E27FC236}">
              <a16:creationId xmlns:a16="http://schemas.microsoft.com/office/drawing/2014/main" id="{9C3B2926-14CA-4880-951E-EC96CCBA3FE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8" name="テキスト ボックス 487">
          <a:extLst>
            <a:ext uri="{FF2B5EF4-FFF2-40B4-BE49-F238E27FC236}">
              <a16:creationId xmlns:a16="http://schemas.microsoft.com/office/drawing/2014/main" id="{EF7251D1-CFD5-4B89-870C-78488327FB2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9" name="直線コネクタ 488">
          <a:extLst>
            <a:ext uri="{FF2B5EF4-FFF2-40B4-BE49-F238E27FC236}">
              <a16:creationId xmlns:a16="http://schemas.microsoft.com/office/drawing/2014/main" id="{867D283F-D76F-4280-9351-A8E0AF459DA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0" name="直線コネクタ 489">
          <a:extLst>
            <a:ext uri="{FF2B5EF4-FFF2-40B4-BE49-F238E27FC236}">
              <a16:creationId xmlns:a16="http://schemas.microsoft.com/office/drawing/2014/main" id="{99F6F3A2-7417-41E7-B73D-976FE4AF5AE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1" name="テキスト ボックス 490">
          <a:extLst>
            <a:ext uri="{FF2B5EF4-FFF2-40B4-BE49-F238E27FC236}">
              <a16:creationId xmlns:a16="http://schemas.microsoft.com/office/drawing/2014/main" id="{F246A632-4E60-494B-975A-81A6982190A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2" name="直線コネクタ 491">
          <a:extLst>
            <a:ext uri="{FF2B5EF4-FFF2-40B4-BE49-F238E27FC236}">
              <a16:creationId xmlns:a16="http://schemas.microsoft.com/office/drawing/2014/main" id="{2620BD1C-4A47-411C-A59D-F5AD5610127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3" name="テキスト ボックス 492">
          <a:extLst>
            <a:ext uri="{FF2B5EF4-FFF2-40B4-BE49-F238E27FC236}">
              <a16:creationId xmlns:a16="http://schemas.microsoft.com/office/drawing/2014/main" id="{F65CA6D5-983C-4D73-AD21-018D819A7B4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4" name="直線コネクタ 493">
          <a:extLst>
            <a:ext uri="{FF2B5EF4-FFF2-40B4-BE49-F238E27FC236}">
              <a16:creationId xmlns:a16="http://schemas.microsoft.com/office/drawing/2014/main" id="{4F2F917C-26CA-4319-B471-866FD4F3257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5" name="テキスト ボックス 494">
          <a:extLst>
            <a:ext uri="{FF2B5EF4-FFF2-40B4-BE49-F238E27FC236}">
              <a16:creationId xmlns:a16="http://schemas.microsoft.com/office/drawing/2014/main" id="{2E88377F-0BF1-4707-9F72-19DE20B8DDC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6" name="直線コネクタ 495">
          <a:extLst>
            <a:ext uri="{FF2B5EF4-FFF2-40B4-BE49-F238E27FC236}">
              <a16:creationId xmlns:a16="http://schemas.microsoft.com/office/drawing/2014/main" id="{A5374C78-FCFA-49A3-B725-0C0CC379EE3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7" name="テキスト ボックス 496">
          <a:extLst>
            <a:ext uri="{FF2B5EF4-FFF2-40B4-BE49-F238E27FC236}">
              <a16:creationId xmlns:a16="http://schemas.microsoft.com/office/drawing/2014/main" id="{1F68BB2D-C682-4AC3-9DF3-70276DCEC4E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8" name="直線コネクタ 497">
          <a:extLst>
            <a:ext uri="{FF2B5EF4-FFF2-40B4-BE49-F238E27FC236}">
              <a16:creationId xmlns:a16="http://schemas.microsoft.com/office/drawing/2014/main" id="{44FE1392-BC70-4D37-BF59-ABD88C5418A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9" name="テキスト ボックス 498">
          <a:extLst>
            <a:ext uri="{FF2B5EF4-FFF2-40B4-BE49-F238E27FC236}">
              <a16:creationId xmlns:a16="http://schemas.microsoft.com/office/drawing/2014/main" id="{51FA80A5-0720-45E4-8057-E881909E9B1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0" name="直線コネクタ 499">
          <a:extLst>
            <a:ext uri="{FF2B5EF4-FFF2-40B4-BE49-F238E27FC236}">
              <a16:creationId xmlns:a16="http://schemas.microsoft.com/office/drawing/2014/main" id="{D61D585E-1835-41FF-9809-923D43F5904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01" name="テキスト ボックス 500">
          <a:extLst>
            <a:ext uri="{FF2B5EF4-FFF2-40B4-BE49-F238E27FC236}">
              <a16:creationId xmlns:a16="http://schemas.microsoft.com/office/drawing/2014/main" id="{B141801D-2BCE-4FC4-ADC3-3D598DB831F6}"/>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2" name="直線コネクタ 501">
          <a:extLst>
            <a:ext uri="{FF2B5EF4-FFF2-40B4-BE49-F238E27FC236}">
              <a16:creationId xmlns:a16="http://schemas.microsoft.com/office/drawing/2014/main" id="{62EB1E9E-F438-491A-91A5-94E1277CCFD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03" name="テキスト ボックス 502">
          <a:extLst>
            <a:ext uri="{FF2B5EF4-FFF2-40B4-BE49-F238E27FC236}">
              <a16:creationId xmlns:a16="http://schemas.microsoft.com/office/drawing/2014/main" id="{FFEC6D78-A93E-4D1D-A151-4293F37F1692}"/>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4" name="【庁舎】&#10;一人当たり面積グラフ枠">
          <a:extLst>
            <a:ext uri="{FF2B5EF4-FFF2-40B4-BE49-F238E27FC236}">
              <a16:creationId xmlns:a16="http://schemas.microsoft.com/office/drawing/2014/main" id="{B25C0DD9-36DC-40CB-A44D-F6B4E8A01C0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505" name="直線コネクタ 504">
          <a:extLst>
            <a:ext uri="{FF2B5EF4-FFF2-40B4-BE49-F238E27FC236}">
              <a16:creationId xmlns:a16="http://schemas.microsoft.com/office/drawing/2014/main" id="{37B1877C-10F9-4116-B961-BF19112B2B07}"/>
            </a:ext>
          </a:extLst>
        </xdr:cNvPr>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506" name="【庁舎】&#10;一人当たり面積最小値テキスト">
          <a:extLst>
            <a:ext uri="{FF2B5EF4-FFF2-40B4-BE49-F238E27FC236}">
              <a16:creationId xmlns:a16="http://schemas.microsoft.com/office/drawing/2014/main" id="{9942AB9C-54AD-4F15-889C-D6673EE116A1}"/>
            </a:ext>
          </a:extLst>
        </xdr:cNvPr>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507" name="直線コネクタ 506">
          <a:extLst>
            <a:ext uri="{FF2B5EF4-FFF2-40B4-BE49-F238E27FC236}">
              <a16:creationId xmlns:a16="http://schemas.microsoft.com/office/drawing/2014/main" id="{2ECE115B-E797-4BFB-BAED-EFCB8FBEA9EF}"/>
            </a:ext>
          </a:extLst>
        </xdr:cNvPr>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508" name="【庁舎】&#10;一人当たり面積最大値テキスト">
          <a:extLst>
            <a:ext uri="{FF2B5EF4-FFF2-40B4-BE49-F238E27FC236}">
              <a16:creationId xmlns:a16="http://schemas.microsoft.com/office/drawing/2014/main" id="{80207B3A-8775-4D06-A752-ADE446C1DE97}"/>
            </a:ext>
          </a:extLst>
        </xdr:cNvPr>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509" name="直線コネクタ 508">
          <a:extLst>
            <a:ext uri="{FF2B5EF4-FFF2-40B4-BE49-F238E27FC236}">
              <a16:creationId xmlns:a16="http://schemas.microsoft.com/office/drawing/2014/main" id="{48714932-A335-45EB-8317-419998FAA5C0}"/>
            </a:ext>
          </a:extLst>
        </xdr:cNvPr>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510" name="【庁舎】&#10;一人当たり面積平均値テキスト">
          <a:extLst>
            <a:ext uri="{FF2B5EF4-FFF2-40B4-BE49-F238E27FC236}">
              <a16:creationId xmlns:a16="http://schemas.microsoft.com/office/drawing/2014/main" id="{971CCAFB-2909-46F4-9DE0-C9EDD8D81978}"/>
            </a:ext>
          </a:extLst>
        </xdr:cNvPr>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511" name="フローチャート: 判断 510">
          <a:extLst>
            <a:ext uri="{FF2B5EF4-FFF2-40B4-BE49-F238E27FC236}">
              <a16:creationId xmlns:a16="http://schemas.microsoft.com/office/drawing/2014/main" id="{90D5240D-8FAD-48AD-AA3F-CA1676A24609}"/>
            </a:ext>
          </a:extLst>
        </xdr:cNvPr>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512" name="フローチャート: 判断 511">
          <a:extLst>
            <a:ext uri="{FF2B5EF4-FFF2-40B4-BE49-F238E27FC236}">
              <a16:creationId xmlns:a16="http://schemas.microsoft.com/office/drawing/2014/main" id="{B92FF87B-55E5-479F-9CBE-6DC55B25DFDE}"/>
            </a:ext>
          </a:extLst>
        </xdr:cNvPr>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122300</xdr:rowOff>
    </xdr:from>
    <xdr:ext cx="469744" cy="259045"/>
    <xdr:sp macro="" textlink="">
      <xdr:nvSpPr>
        <xdr:cNvPr id="513" name="n_1aveValue【庁舎】&#10;一人当たり面積">
          <a:extLst>
            <a:ext uri="{FF2B5EF4-FFF2-40B4-BE49-F238E27FC236}">
              <a16:creationId xmlns:a16="http://schemas.microsoft.com/office/drawing/2014/main" id="{E259AA12-D543-45CA-BF58-AACC15CE85CF}"/>
            </a:ext>
          </a:extLst>
        </xdr:cNvPr>
        <xdr:cNvSpPr txBox="1"/>
      </xdr:nvSpPr>
      <xdr:spPr>
        <a:xfrm>
          <a:off x="21075727" y="182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514" name="フローチャート: 判断 513">
          <a:extLst>
            <a:ext uri="{FF2B5EF4-FFF2-40B4-BE49-F238E27FC236}">
              <a16:creationId xmlns:a16="http://schemas.microsoft.com/office/drawing/2014/main" id="{3F0CC209-54FC-4CF8-BD39-E3A904D79142}"/>
            </a:ext>
          </a:extLst>
        </xdr:cNvPr>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129812</xdr:rowOff>
    </xdr:from>
    <xdr:ext cx="469744" cy="259045"/>
    <xdr:sp macro="" textlink="">
      <xdr:nvSpPr>
        <xdr:cNvPr id="515" name="n_2aveValue【庁舎】&#10;一人当たり面積">
          <a:extLst>
            <a:ext uri="{FF2B5EF4-FFF2-40B4-BE49-F238E27FC236}">
              <a16:creationId xmlns:a16="http://schemas.microsoft.com/office/drawing/2014/main" id="{388E2FF4-484C-4469-91CE-8F6138A4697D}"/>
            </a:ext>
          </a:extLst>
        </xdr:cNvPr>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21318</xdr:rowOff>
    </xdr:from>
    <xdr:to>
      <xdr:col>102</xdr:col>
      <xdr:colOff>165100</xdr:colOff>
      <xdr:row>108</xdr:row>
      <xdr:rowOff>122918</xdr:rowOff>
    </xdr:to>
    <xdr:sp macro="" textlink="">
      <xdr:nvSpPr>
        <xdr:cNvPr id="516" name="フローチャート: 判断 515">
          <a:extLst>
            <a:ext uri="{FF2B5EF4-FFF2-40B4-BE49-F238E27FC236}">
              <a16:creationId xmlns:a16="http://schemas.microsoft.com/office/drawing/2014/main" id="{CD707C14-BDC3-4205-AF38-195321266641}"/>
            </a:ext>
          </a:extLst>
        </xdr:cNvPr>
        <xdr:cNvSpPr/>
      </xdr:nvSpPr>
      <xdr:spPr>
        <a:xfrm>
          <a:off x="19494500" y="1853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139445</xdr:rowOff>
    </xdr:from>
    <xdr:ext cx="469744" cy="259045"/>
    <xdr:sp macro="" textlink="">
      <xdr:nvSpPr>
        <xdr:cNvPr id="517" name="n_3aveValue【庁舎】&#10;一人当たり面積">
          <a:extLst>
            <a:ext uri="{FF2B5EF4-FFF2-40B4-BE49-F238E27FC236}">
              <a16:creationId xmlns:a16="http://schemas.microsoft.com/office/drawing/2014/main" id="{43466C22-8E82-4045-9914-C69710679381}"/>
            </a:ext>
          </a:extLst>
        </xdr:cNvPr>
        <xdr:cNvSpPr txBox="1"/>
      </xdr:nvSpPr>
      <xdr:spPr>
        <a:xfrm>
          <a:off x="19310427" y="1831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43BB2A3A-E7A7-4F46-9BAE-D398E82A672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4F50B35B-DA8C-49AF-90D0-641A0C40CF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3D57D9F7-E6BE-4964-8019-482809F7DE2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1" name="テキスト ボックス 520">
          <a:extLst>
            <a:ext uri="{FF2B5EF4-FFF2-40B4-BE49-F238E27FC236}">
              <a16:creationId xmlns:a16="http://schemas.microsoft.com/office/drawing/2014/main" id="{BBD5772F-F29F-44EF-8757-266796D9761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2" name="テキスト ボックス 521">
          <a:extLst>
            <a:ext uri="{FF2B5EF4-FFF2-40B4-BE49-F238E27FC236}">
              <a16:creationId xmlns:a16="http://schemas.microsoft.com/office/drawing/2014/main" id="{CC6DC91A-EB33-4035-97AB-4A9BBBD4E9F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16256</xdr:rowOff>
    </xdr:from>
    <xdr:to>
      <xdr:col>107</xdr:col>
      <xdr:colOff>101600</xdr:colOff>
      <xdr:row>108</xdr:row>
      <xdr:rowOff>117856</xdr:rowOff>
    </xdr:to>
    <xdr:sp macro="" textlink="">
      <xdr:nvSpPr>
        <xdr:cNvPr id="523" name="楕円 522">
          <a:extLst>
            <a:ext uri="{FF2B5EF4-FFF2-40B4-BE49-F238E27FC236}">
              <a16:creationId xmlns:a16="http://schemas.microsoft.com/office/drawing/2014/main" id="{45FBC9B1-FBBB-4BD3-B08C-B008BA41560B}"/>
            </a:ext>
          </a:extLst>
        </xdr:cNvPr>
        <xdr:cNvSpPr/>
      </xdr:nvSpPr>
      <xdr:spPr>
        <a:xfrm>
          <a:off x="20383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108983</xdr:rowOff>
    </xdr:from>
    <xdr:ext cx="469744" cy="259045"/>
    <xdr:sp macro="" textlink="">
      <xdr:nvSpPr>
        <xdr:cNvPr id="524" name="n_2mainValue【庁舎】&#10;一人当たり面積">
          <a:extLst>
            <a:ext uri="{FF2B5EF4-FFF2-40B4-BE49-F238E27FC236}">
              <a16:creationId xmlns:a16="http://schemas.microsoft.com/office/drawing/2014/main" id="{A39F4110-6D3E-4EDC-84B3-8FCC062A4880}"/>
            </a:ext>
          </a:extLst>
        </xdr:cNvPr>
        <xdr:cNvSpPr txBox="1"/>
      </xdr:nvSpPr>
      <xdr:spPr>
        <a:xfrm>
          <a:off x="20199427" y="1862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5" name="正方形/長方形 524">
          <a:extLst>
            <a:ext uri="{FF2B5EF4-FFF2-40B4-BE49-F238E27FC236}">
              <a16:creationId xmlns:a16="http://schemas.microsoft.com/office/drawing/2014/main" id="{CB161001-BAE9-493F-9B55-2333CEF0D4D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6" name="正方形/長方形 525">
          <a:extLst>
            <a:ext uri="{FF2B5EF4-FFF2-40B4-BE49-F238E27FC236}">
              <a16:creationId xmlns:a16="http://schemas.microsoft.com/office/drawing/2014/main" id="{9E5231C5-1640-42C2-BB32-130EE751EF0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7" name="テキスト ボックス 526">
          <a:extLst>
            <a:ext uri="{FF2B5EF4-FFF2-40B4-BE49-F238E27FC236}">
              <a16:creationId xmlns:a16="http://schemas.microsoft.com/office/drawing/2014/main" id="{D7E3AA13-44B0-47F2-A1E9-CADC4D8C32F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村民プールについては、震災後の復興事業により整備した施設であり、償却率を低くしている。一般廃棄物処理施設は、双葉郡内の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市町村で共同使用している施設である。保健福祉施設は、建設後約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の施設であるが、今後の改修や庁舎移転による福祉センターの移転等も見込まれる。消防施設については、本村の全体面積が広いので対象となる消防エリアも広がり、消防屯所等の数も多くなっている。経過年数も大きくなり、更新や改修に大きな費用が見込まれる。役場庁舎については、大変古い建物で、庁舎移転や既存施設の改修計画が予定され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年度においては、基本調査計画を作成予定である。今後においては、新庁舎建設か既存施設の改修等により、役場庁舎が整備され、償却率は低くなる見込みである。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
2,613
197.35
5,343,369
4,924,872
167,387
1,739,801
2,035,212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昨年度と同数になりましたが、依然として横ばい状態であります。類似団体と比較すると高い水準を示していますが、財源の確保においては地方交付税や国県支出金、更には復興関連補助金に依存しており村税等の一般財源は厳しい状況にあり、自主財源の確保が喫緊の課題となっており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46990</xdr:rowOff>
    </xdr:from>
    <xdr:to>
      <xdr:col>23</xdr:col>
      <xdr:colOff>133350</xdr:colOff>
      <xdr:row>43</xdr:row>
      <xdr:rowOff>46990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419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46990</xdr:rowOff>
    </xdr:from>
    <xdr:to>
      <xdr:col>19</xdr:col>
      <xdr:colOff>133350</xdr:colOff>
      <xdr:row>43</xdr:row>
      <xdr:rowOff>56642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4193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56642</xdr:rowOff>
    </xdr:from>
    <xdr:to>
      <xdr:col>15</xdr:col>
      <xdr:colOff>82550</xdr:colOff>
      <xdr:row>43</xdr:row>
      <xdr:rowOff>66294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4289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159783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66294</xdr:rowOff>
    </xdr:from>
    <xdr:to>
      <xdr:col>11</xdr:col>
      <xdr:colOff>31750</xdr:colOff>
      <xdr:row>43</xdr:row>
      <xdr:rowOff>85598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4386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12717</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167640</xdr:rowOff>
    </xdr:from>
    <xdr:to>
      <xdr:col>19</xdr:col>
      <xdr:colOff>184150</xdr:colOff>
      <xdr:row>43</xdr:row>
      <xdr:rowOff>97790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5842</xdr:rowOff>
    </xdr:from>
    <xdr:to>
      <xdr:col>15</xdr:col>
      <xdr:colOff>133350</xdr:colOff>
      <xdr:row>43</xdr:row>
      <xdr:rowOff>107442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117619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14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15494</xdr:rowOff>
    </xdr:from>
    <xdr:to>
      <xdr:col>11</xdr:col>
      <xdr:colOff>82550</xdr:colOff>
      <xdr:row>43</xdr:row>
      <xdr:rowOff>117094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34798</xdr:rowOff>
    </xdr:from>
    <xdr:to>
      <xdr:col>7</xdr:col>
      <xdr:colOff>31750</xdr:colOff>
      <xdr:row>43</xdr:row>
      <xdr:rowOff>136398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146575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1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となっています。主な要因は、原子力災害による除染事業や復興関連の工業団地造成等が完了したため、補助金等が減額となったことが原因と思われます。比率は依然として高いため、引き続き義務的経費の削減に努め、弾力性のある財政運営に努めます。</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5186</xdr:rowOff>
    </xdr:from>
    <xdr:to>
      <xdr:col>23</xdr:col>
      <xdr:colOff>133350</xdr:colOff>
      <xdr:row>64</xdr:row>
      <xdr:rowOff>31327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977986"/>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64</xdr:row>
      <xdr:rowOff>49424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00412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35348</xdr:rowOff>
    </xdr:from>
    <xdr:to>
      <xdr:col>15</xdr:col>
      <xdr:colOff>82550</xdr:colOff>
      <xdr:row>64</xdr:row>
      <xdr:rowOff>49424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0814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35348</xdr:rowOff>
    </xdr:from>
    <xdr:to>
      <xdr:col>11</xdr:col>
      <xdr:colOff>31750</xdr:colOff>
      <xdr:row>64</xdr:row>
      <xdr:rowOff>55456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00814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125836</xdr:rowOff>
    </xdr:from>
    <xdr:to>
      <xdr:col>23</xdr:col>
      <xdr:colOff>184150</xdr:colOff>
      <xdr:row>64</xdr:row>
      <xdr:rowOff>55986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97913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9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170074</xdr:rowOff>
    </xdr:from>
    <xdr:to>
      <xdr:col>15</xdr:col>
      <xdr:colOff>133350</xdr:colOff>
      <xdr:row>64</xdr:row>
      <xdr:rowOff>100224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85001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155998</xdr:rowOff>
    </xdr:from>
    <xdr:to>
      <xdr:col>11</xdr:col>
      <xdr:colOff>82550</xdr:colOff>
      <xdr:row>64</xdr:row>
      <xdr:rowOff>86148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70925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[605,365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は減少していますが、類似団体よりは依然として高い数値となっています。これは依然として続く原子力災害による除染対策事業や復興関連事業の物件費、人件費等が原因となっております。復興関連事業も徐々に減少してきましたが、除染関連事業は当分続くと予想されるため、この状況は比較的高い数値で継続されると予想されます。</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64443</xdr:rowOff>
    </xdr:from>
    <xdr:to>
      <xdr:col>23</xdr:col>
      <xdr:colOff>133350</xdr:colOff>
      <xdr:row>83</xdr:row>
      <xdr:rowOff>8018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3951893"/>
          <a:ext cx="838200" cy="28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8018</xdr:rowOff>
    </xdr:from>
    <xdr:to>
      <xdr:col>19</xdr:col>
      <xdr:colOff>133350</xdr:colOff>
      <xdr:row>83</xdr:row>
      <xdr:rowOff>106156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238368"/>
          <a:ext cx="889000" cy="9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62337</xdr:rowOff>
    </xdr:from>
    <xdr:to>
      <xdr:col>15</xdr:col>
      <xdr:colOff>82550</xdr:colOff>
      <xdr:row>83</xdr:row>
      <xdr:rowOff>106156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21237"/>
          <a:ext cx="889000" cy="21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131361</xdr:rowOff>
    </xdr:from>
    <xdr:to>
      <xdr:col>11</xdr:col>
      <xdr:colOff>31750</xdr:colOff>
      <xdr:row>82</xdr:row>
      <xdr:rowOff>62337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18811"/>
          <a:ext cx="889000" cy="10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109834</xdr:rowOff>
    </xdr:from>
    <xdr:to>
      <xdr:col>11</xdr:col>
      <xdr:colOff>82550</xdr:colOff>
      <xdr:row>81</xdr:row>
      <xdr:rowOff>39984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50161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594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107708</xdr:rowOff>
    </xdr:from>
    <xdr:to>
      <xdr:col>7</xdr:col>
      <xdr:colOff>31750</xdr:colOff>
      <xdr:row>81</xdr:row>
      <xdr:rowOff>37858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2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48035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9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13643</xdr:rowOff>
    </xdr:from>
    <xdr:to>
      <xdr:col>23</xdr:col>
      <xdr:colOff>184150</xdr:colOff>
      <xdr:row>81</xdr:row>
      <xdr:rowOff>115243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0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157170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7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128668</xdr:rowOff>
    </xdr:from>
    <xdr:to>
      <xdr:col>19</xdr:col>
      <xdr:colOff>184150</xdr:colOff>
      <xdr:row>83</xdr:row>
      <xdr:rowOff>58818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8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43595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7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55356</xdr:rowOff>
    </xdr:from>
    <xdr:to>
      <xdr:col>15</xdr:col>
      <xdr:colOff>133350</xdr:colOff>
      <xdr:row>83</xdr:row>
      <xdr:rowOff>156956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141733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7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11537</xdr:rowOff>
    </xdr:from>
    <xdr:to>
      <xdr:col>11</xdr:col>
      <xdr:colOff>82550</xdr:colOff>
      <xdr:row>82</xdr:row>
      <xdr:rowOff>113137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7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97914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5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80561</xdr:rowOff>
    </xdr:from>
    <xdr:to>
      <xdr:col>7</xdr:col>
      <xdr:colOff>31750</xdr:colOff>
      <xdr:row>82</xdr:row>
      <xdr:rowOff>10711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6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166938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5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要因としては、対象となる職員数が非常に少ないため、職員構成のわずかな変動がラスパイレス数値へ著しい影響を与えているものと考察されます。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また、本年度は新規採用職員がおらず、経験年数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年以上の職員が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名に増加したことも指数増加の要因に考えられます。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62864</xdr:rowOff>
    </xdr:from>
    <xdr:to>
      <xdr:col>81</xdr:col>
      <xdr:colOff>44450</xdr:colOff>
      <xdr:row>87</xdr:row>
      <xdr:rowOff>93027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979014"/>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62864</xdr:rowOff>
    </xdr:from>
    <xdr:to>
      <xdr:col>77</xdr:col>
      <xdr:colOff>44450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979014"/>
          <a:ext cx="889000" cy="2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30163</xdr:rowOff>
    </xdr:from>
    <xdr:to>
      <xdr:col>72</xdr:col>
      <xdr:colOff>203200</xdr:colOff>
      <xdr:row>88</xdr:row>
      <xdr:rowOff>120650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11776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30163</xdr:rowOff>
    </xdr:from>
    <xdr:to>
      <xdr:col>68</xdr:col>
      <xdr:colOff>152400</xdr:colOff>
      <xdr:row>88</xdr:row>
      <xdr:rowOff>144780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511776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42227</xdr:rowOff>
    </xdr:from>
    <xdr:to>
      <xdr:col>81</xdr:col>
      <xdr:colOff>95250</xdr:colOff>
      <xdr:row>87</xdr:row>
      <xdr:rowOff>143827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14304</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93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12064</xdr:rowOff>
    </xdr:from>
    <xdr:to>
      <xdr:col>77</xdr:col>
      <xdr:colOff>95250</xdr:colOff>
      <xdr:row>87</xdr:row>
      <xdr:rowOff>113664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98441</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01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150813</xdr:rowOff>
    </xdr:from>
    <xdr:to>
      <xdr:col>68</xdr:col>
      <xdr:colOff>203200</xdr:colOff>
      <xdr:row>88</xdr:row>
      <xdr:rowOff>80963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65740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93980</xdr:rowOff>
    </xdr:from>
    <xdr:to>
      <xdr:col>64</xdr:col>
      <xdr:colOff>152400</xdr:colOff>
      <xdr:row>89</xdr:row>
      <xdr:rowOff>24130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8907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人口千人当たりの職員数はここ数年横ばいの傾向にあり、本年度も前年度と数値はほぼ同数となっています。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ましたが、職員数においては、事務機構改善による組織の見直しや、職員数の抑制等を行っている状況ですが、震災関連の復旧・復興事業もあいまって、現状の職員数を減らしていくことは困難な状況です。</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55747</xdr:rowOff>
    </xdr:from>
    <xdr:to>
      <xdr:col>81</xdr:col>
      <xdr:colOff>44450</xdr:colOff>
      <xdr:row>59</xdr:row>
      <xdr:rowOff>62986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17129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61147</xdr:rowOff>
    </xdr:from>
    <xdr:to>
      <xdr:col>77</xdr:col>
      <xdr:colOff>44450</xdr:colOff>
      <xdr:row>59</xdr:row>
      <xdr:rowOff>62986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176697"/>
          <a:ext cx="8890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50576</xdr:rowOff>
    </xdr:from>
    <xdr:to>
      <xdr:col>72</xdr:col>
      <xdr:colOff>203200</xdr:colOff>
      <xdr:row>59</xdr:row>
      <xdr:rowOff>61147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166126"/>
          <a:ext cx="8890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35868</xdr:rowOff>
    </xdr:from>
    <xdr:to>
      <xdr:col>68</xdr:col>
      <xdr:colOff>152400</xdr:colOff>
      <xdr:row>59</xdr:row>
      <xdr:rowOff>50576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151418"/>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10578</xdr:rowOff>
    </xdr:from>
    <xdr:to>
      <xdr:col>68</xdr:col>
      <xdr:colOff>203200</xdr:colOff>
      <xdr:row>59</xdr:row>
      <xdr:rowOff>112178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2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96955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1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9313</xdr:rowOff>
    </xdr:from>
    <xdr:to>
      <xdr:col>64</xdr:col>
      <xdr:colOff>152400</xdr:colOff>
      <xdr:row>59</xdr:row>
      <xdr:rowOff>110913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95690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4947</xdr:rowOff>
    </xdr:from>
    <xdr:to>
      <xdr:col>81</xdr:col>
      <xdr:colOff>95250</xdr:colOff>
      <xdr:row>59</xdr:row>
      <xdr:rowOff>106547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21474</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996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12186</xdr:rowOff>
    </xdr:from>
    <xdr:to>
      <xdr:col>77</xdr:col>
      <xdr:colOff>95250</xdr:colOff>
      <xdr:row>59</xdr:row>
      <xdr:rowOff>113786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2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123963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896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10347</xdr:rowOff>
    </xdr:from>
    <xdr:to>
      <xdr:col>73</xdr:col>
      <xdr:colOff>44450</xdr:colOff>
      <xdr:row>59</xdr:row>
      <xdr:rowOff>111947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122124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89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171226</xdr:rowOff>
    </xdr:from>
    <xdr:to>
      <xdr:col>68</xdr:col>
      <xdr:colOff>203200</xdr:colOff>
      <xdr:row>59</xdr:row>
      <xdr:rowOff>101376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1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111553</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88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156518</xdr:rowOff>
    </xdr:from>
    <xdr:to>
      <xdr:col>64</xdr:col>
      <xdr:colOff>152400</xdr:colOff>
      <xdr:row>59</xdr:row>
      <xdr:rowOff>86668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0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96845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86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実質公債比率は、前年度よりも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ましたが、全国や福島県平均と比較しても同程度の数値となっており健全な状態となっています。地方債の発行に関しても、普通交付税で措置される辺地債や過疎債、緊防債の借入を優先し、健全な財政運営を行っていきます。</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41</xdr:row>
      <xdr:rowOff>37592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01395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40</xdr:row>
      <xdr:rowOff>155956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0043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40</xdr:row>
      <xdr:rowOff>165608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00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13462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0236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158242</xdr:rowOff>
    </xdr:from>
    <xdr:to>
      <xdr:col>81</xdr:col>
      <xdr:colOff>95250</xdr:colOff>
      <xdr:row>41</xdr:row>
      <xdr:rowOff>88392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3319</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6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現在高の減少に加え、充当可能基金の確保等により将来負担比率は健全な数値となっています。地方債においては、普通交付税の基準財政需要額の算入率の高い起債を借入するように心がけ、また、借入額が償還を上回らないようにし、年々地方債現在高を減少させるようにしています。</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
2,613
197.35
5,343,369
4,924,872
167,387
1,739,801
2,035,212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ポイント減少しました。主な要因は、職員採用が原因と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考えられますが、全国平均や類似団体と同程度となりました。引き続き、人件費の抑制に努めます。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39370</xdr:rowOff>
    </xdr:from>
    <xdr:to>
      <xdr:col>24</xdr:col>
      <xdr:colOff>25400</xdr:colOff>
      <xdr:row>34</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686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92710</xdr:rowOff>
    </xdr:from>
    <xdr:to>
      <xdr:col>19</xdr:col>
      <xdr:colOff>187325</xdr:colOff>
      <xdr:row>34</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220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85090</xdr:rowOff>
    </xdr:from>
    <xdr:to>
      <xdr:col>15</xdr:col>
      <xdr:colOff>98425</xdr:colOff>
      <xdr:row>34</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143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85090</xdr:rowOff>
    </xdr:from>
    <xdr:to>
      <xdr:col>11</xdr:col>
      <xdr:colOff>9525</xdr:colOff>
      <xdr:row>34</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143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60960</xdr:rowOff>
    </xdr:from>
    <xdr:to>
      <xdr:col>11</xdr:col>
      <xdr:colOff>60325</xdr:colOff>
      <xdr:row>33</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1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48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83820</xdr:rowOff>
    </xdr:from>
    <xdr:to>
      <xdr:col>6</xdr:col>
      <xdr:colOff>171450</xdr:colOff>
      <xdr:row>34</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74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1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160020</xdr:rowOff>
    </xdr:from>
    <xdr:to>
      <xdr:col>24</xdr:col>
      <xdr:colOff>76200</xdr:colOff>
      <xdr:row>34</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41910</xdr:rowOff>
    </xdr:from>
    <xdr:to>
      <xdr:col>20</xdr:col>
      <xdr:colOff>38100</xdr:colOff>
      <xdr:row>34</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57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68580</xdr:rowOff>
    </xdr:from>
    <xdr:to>
      <xdr:col>15</xdr:col>
      <xdr:colOff>149225</xdr:colOff>
      <xdr:row>34</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8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34290</xdr:rowOff>
    </xdr:from>
    <xdr:to>
      <xdr:col>11</xdr:col>
      <xdr:colOff>60325</xdr:colOff>
      <xdr:row>34</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復興関連事業もあいまって増加となりました。除染事業や工業団地造成事業が終了に向かい縮小される一方で、教育施設環境整備事業やワイン醸造施設整備事業や住環境整備事業などの新規事業が展開され、物件費が上昇していると思われ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40132</xdr:rowOff>
    </xdr:from>
    <xdr:to>
      <xdr:col>82</xdr:col>
      <xdr:colOff>107950</xdr:colOff>
      <xdr:row>18</xdr:row>
      <xdr:rowOff>159004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12623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40132</xdr:rowOff>
    </xdr:from>
    <xdr:to>
      <xdr:col>78</xdr:col>
      <xdr:colOff>69850</xdr:colOff>
      <xdr:row>18</xdr:row>
      <xdr:rowOff>122428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1262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108712</xdr:rowOff>
    </xdr:from>
    <xdr:to>
      <xdr:col>73</xdr:col>
      <xdr:colOff>180975</xdr:colOff>
      <xdr:row>18</xdr:row>
      <xdr:rowOff>122428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948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xdr:rowOff>
    </xdr:from>
    <xdr:to>
      <xdr:col>69</xdr:col>
      <xdr:colOff>92075</xdr:colOff>
      <xdr:row>18</xdr:row>
      <xdr:rowOff>108712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942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108204</xdr:rowOff>
    </xdr:from>
    <xdr:to>
      <xdr:col>82</xdr:col>
      <xdr:colOff>158750</xdr:colOff>
      <xdr:row>19</xdr:row>
      <xdr:rowOff>38354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80281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160782</xdr:rowOff>
    </xdr:from>
    <xdr:to>
      <xdr:col>78</xdr:col>
      <xdr:colOff>120650</xdr:colOff>
      <xdr:row>18</xdr:row>
      <xdr:rowOff>90932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75709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6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71628</xdr:rowOff>
    </xdr:from>
    <xdr:to>
      <xdr:col>74</xdr:col>
      <xdr:colOff>31750</xdr:colOff>
      <xdr:row>19</xdr:row>
      <xdr:rowOff>1778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158005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57912</xdr:rowOff>
    </xdr:from>
    <xdr:to>
      <xdr:col>69</xdr:col>
      <xdr:colOff>142875</xdr:colOff>
      <xdr:row>18</xdr:row>
      <xdr:rowOff>159512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144289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128778</xdr:rowOff>
    </xdr:from>
    <xdr:to>
      <xdr:col>65</xdr:col>
      <xdr:colOff>53975</xdr:colOff>
      <xdr:row>18</xdr:row>
      <xdr:rowOff>58928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43705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ポイント上昇しました。村内が平成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月に全域避難解除になり、帰村者も進んだことから、高齢者等の扶助費が増額となったことが要因と考えられます。</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78015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03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55</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036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55</xdr:row>
      <xdr:rowOff>4535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143328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873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157843</xdr:rowOff>
    </xdr:from>
    <xdr:to>
      <xdr:col>11</xdr:col>
      <xdr:colOff>60325</xdr:colOff>
      <xdr:row>55</xdr:row>
      <xdr:rowOff>87993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72770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125185</xdr:rowOff>
    </xdr:from>
    <xdr:to>
      <xdr:col>15</xdr:col>
      <xdr:colOff>149225</xdr:colOff>
      <xdr:row>55</xdr:row>
      <xdr:rowOff>55335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65512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ポイント減少しています。特別会計への繰出金の減少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が要因と考えられます。類似団体と比較すると依然として高い推移のため、事業の適正な執行と健全財政運営のための財源確保が重要となってきます。</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115570</xdr:rowOff>
    </xdr:from>
    <xdr:to>
      <xdr:col>82</xdr:col>
      <xdr:colOff>107950</xdr:colOff>
      <xdr:row>59</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1005967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59</xdr:row>
      <xdr:rowOff>104140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1009396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58</xdr:row>
      <xdr:rowOff>161290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100939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155575</xdr:rowOff>
    </xdr:from>
    <xdr:to>
      <xdr:col>69</xdr:col>
      <xdr:colOff>92075</xdr:colOff>
      <xdr:row>58</xdr:row>
      <xdr:rowOff>161290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100996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59055</xdr:rowOff>
    </xdr:from>
    <xdr:to>
      <xdr:col>69</xdr:col>
      <xdr:colOff>142875</xdr:colOff>
      <xdr:row>57</xdr:row>
      <xdr:rowOff>160655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170832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170832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64770</xdr:rowOff>
    </xdr:from>
    <xdr:to>
      <xdr:col>82</xdr:col>
      <xdr:colOff>158750</xdr:colOff>
      <xdr:row>58</xdr:row>
      <xdr:rowOff>166370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36847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53340</xdr:rowOff>
    </xdr:from>
    <xdr:to>
      <xdr:col>78</xdr:col>
      <xdr:colOff>120650</xdr:colOff>
      <xdr:row>59</xdr:row>
      <xdr:rowOff>154940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139717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25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110490</xdr:rowOff>
    </xdr:from>
    <xdr:to>
      <xdr:col>69</xdr:col>
      <xdr:colOff>142875</xdr:colOff>
      <xdr:row>59</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25417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104775</xdr:rowOff>
    </xdr:from>
    <xdr:to>
      <xdr:col>65</xdr:col>
      <xdr:colOff>53975</xdr:colOff>
      <xdr:row>59</xdr:row>
      <xdr:rowOff>34925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19702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補助費については、前年度比で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ポイント減少しています。補助対象団体及び補助交付額が減少したことが要因となっています。</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39370</xdr:rowOff>
    </xdr:from>
    <xdr:to>
      <xdr:col>82</xdr:col>
      <xdr:colOff>107950</xdr:colOff>
      <xdr:row>35</xdr:row>
      <xdr:rowOff>85090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040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85090</xdr:rowOff>
    </xdr:from>
    <xdr:to>
      <xdr:col>78</xdr:col>
      <xdr:colOff>69850</xdr:colOff>
      <xdr:row>35</xdr:row>
      <xdr:rowOff>115570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08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88900</xdr:rowOff>
    </xdr:from>
    <xdr:to>
      <xdr:col>73</xdr:col>
      <xdr:colOff>180975</xdr:colOff>
      <xdr:row>35</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0896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88900</xdr:rowOff>
    </xdr:from>
    <xdr:to>
      <xdr:col>69</xdr:col>
      <xdr:colOff>92075</xdr:colOff>
      <xdr:row>35</xdr:row>
      <xdr:rowOff>146050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08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38100</xdr:rowOff>
    </xdr:from>
    <xdr:to>
      <xdr:col>69</xdr:col>
      <xdr:colOff>142875</xdr:colOff>
      <xdr:row>35</xdr:row>
      <xdr:rowOff>139700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60960</xdr:rowOff>
    </xdr:from>
    <xdr:to>
      <xdr:col>65</xdr:col>
      <xdr:colOff>53975</xdr:colOff>
      <xdr:row>35</xdr:row>
      <xdr:rowOff>162560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160020</xdr:rowOff>
    </xdr:from>
    <xdr:to>
      <xdr:col>82</xdr:col>
      <xdr:colOff>158750</xdr:colOff>
      <xdr:row>35</xdr:row>
      <xdr:rowOff>90170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5097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34290</xdr:rowOff>
    </xdr:from>
    <xdr:to>
      <xdr:col>78</xdr:col>
      <xdr:colOff>120650</xdr:colOff>
      <xdr:row>35</xdr:row>
      <xdr:rowOff>135890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146067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38100</xdr:rowOff>
    </xdr:from>
    <xdr:to>
      <xdr:col>69</xdr:col>
      <xdr:colOff>142875</xdr:colOff>
      <xdr:row>35</xdr:row>
      <xdr:rowOff>139700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124477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ポイント上昇しましたが、類似団体よりも低い水準となっています。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公債費は横ばい傾向にあり、健全な状況と考えられます。今後も健全財政運営に努め、実質公債比率を勘案しながら起債額を調整していきます。</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119380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1000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31750</xdr:rowOff>
    </xdr:from>
    <xdr:to>
      <xdr:col>19</xdr:col>
      <xdr:colOff>187325</xdr:colOff>
      <xdr:row>76</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06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31750</xdr:rowOff>
    </xdr:from>
    <xdr:to>
      <xdr:col>15</xdr:col>
      <xdr:colOff>98425</xdr:colOff>
      <xdr:row>76</xdr:row>
      <xdr:rowOff>77470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0619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77470</xdr:rowOff>
    </xdr:from>
    <xdr:to>
      <xdr:col>11</xdr:col>
      <xdr:colOff>9525</xdr:colOff>
      <xdr:row>76</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1076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85107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19050</xdr:rowOff>
    </xdr:from>
    <xdr:to>
      <xdr:col>20</xdr:col>
      <xdr:colOff>38100</xdr:colOff>
      <xdr:row>76</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130827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152400</xdr:rowOff>
    </xdr:from>
    <xdr:to>
      <xdr:col>15</xdr:col>
      <xdr:colOff>149225</xdr:colOff>
      <xdr:row>76</xdr:row>
      <xdr:rowOff>82550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92727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26670</xdr:rowOff>
    </xdr:from>
    <xdr:to>
      <xdr:col>11</xdr:col>
      <xdr:colOff>60325</xdr:colOff>
      <xdr:row>76</xdr:row>
      <xdr:rowOff>128270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公債費以外では、前年度比で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ポイント減少していますが、依然として類似団体よりも高い数値となっています。経常的収入の減少と経常的支出の減少が要因と考えられます。</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136798</xdr:rowOff>
    </xdr:from>
    <xdr:to>
      <xdr:col>82</xdr:col>
      <xdr:colOff>107950</xdr:colOff>
      <xdr:row>79</xdr:row>
      <xdr:rowOff>50256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509898"/>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50256</xdr:rowOff>
    </xdr:from>
    <xdr:to>
      <xdr:col>78</xdr:col>
      <xdr:colOff>69850</xdr:colOff>
      <xdr:row>79</xdr:row>
      <xdr:rowOff>112305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59480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50256</xdr:rowOff>
    </xdr:from>
    <xdr:to>
      <xdr:col>73</xdr:col>
      <xdr:colOff>180975</xdr:colOff>
      <xdr:row>79</xdr:row>
      <xdr:rowOff>112305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59480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50256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5686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128451</xdr:rowOff>
    </xdr:from>
    <xdr:to>
      <xdr:col>65</xdr:col>
      <xdr:colOff>53975</xdr:colOff>
      <xdr:row>77</xdr:row>
      <xdr:rowOff>58601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68778</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85998</xdr:rowOff>
    </xdr:from>
    <xdr:to>
      <xdr:col>82</xdr:col>
      <xdr:colOff>158750</xdr:colOff>
      <xdr:row>79</xdr:row>
      <xdr:rowOff>16148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58075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170906</xdr:rowOff>
    </xdr:from>
    <xdr:to>
      <xdr:col>78</xdr:col>
      <xdr:colOff>120650</xdr:colOff>
      <xdr:row>79</xdr:row>
      <xdr:rowOff>101056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5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85833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630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61505</xdr:rowOff>
    </xdr:from>
    <xdr:to>
      <xdr:col>74</xdr:col>
      <xdr:colOff>31750</xdr:colOff>
      <xdr:row>79</xdr:row>
      <xdr:rowOff>163105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147882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170906</xdr:rowOff>
    </xdr:from>
    <xdr:to>
      <xdr:col>69</xdr:col>
      <xdr:colOff>142875</xdr:colOff>
      <xdr:row>79</xdr:row>
      <xdr:rowOff>101056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85833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63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113615</xdr:rowOff>
    </xdr:from>
    <xdr:to>
      <xdr:col>29</xdr:col>
      <xdr:colOff>127000</xdr:colOff>
      <xdr:row>18</xdr:row>
      <xdr:rowOff>118028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47340"/>
          <a:ext cx="647700" cy="4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118028</xdr:rowOff>
    </xdr:from>
    <xdr:to>
      <xdr:col>26</xdr:col>
      <xdr:colOff>50800</xdr:colOff>
      <xdr:row>18</xdr:row>
      <xdr:rowOff>133054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51753"/>
          <a:ext cx="698500" cy="15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133054</xdr:rowOff>
    </xdr:from>
    <xdr:to>
      <xdr:col>22</xdr:col>
      <xdr:colOff>114300</xdr:colOff>
      <xdr:row>18</xdr:row>
      <xdr:rowOff>142623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66779"/>
          <a:ext cx="698500" cy="9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142623</xdr:rowOff>
    </xdr:from>
    <xdr:to>
      <xdr:col>18</xdr:col>
      <xdr:colOff>177800</xdr:colOff>
      <xdr:row>18</xdr:row>
      <xdr:rowOff>152702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76348"/>
          <a:ext cx="698500" cy="10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45394</xdr:rowOff>
    </xdr:from>
    <xdr:to>
      <xdr:col>19</xdr:col>
      <xdr:colOff>38100</xdr:colOff>
      <xdr:row>18</xdr:row>
      <xdr:rowOff>146994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157171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4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47091</xdr:rowOff>
    </xdr:from>
    <xdr:to>
      <xdr:col>15</xdr:col>
      <xdr:colOff>101600</xdr:colOff>
      <xdr:row>18</xdr:row>
      <xdr:rowOff>148691</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80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158868</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4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62815</xdr:rowOff>
    </xdr:from>
    <xdr:to>
      <xdr:col>29</xdr:col>
      <xdr:colOff>177800</xdr:colOff>
      <xdr:row>18</xdr:row>
      <xdr:rowOff>164415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96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34892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67228</xdr:rowOff>
    </xdr:from>
    <xdr:to>
      <xdr:col>26</xdr:col>
      <xdr:colOff>101600</xdr:colOff>
      <xdr:row>18</xdr:row>
      <xdr:rowOff>168828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00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153605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87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82254</xdr:rowOff>
    </xdr:from>
    <xdr:to>
      <xdr:col>22</xdr:col>
      <xdr:colOff>165100</xdr:colOff>
      <xdr:row>19</xdr:row>
      <xdr:rowOff>12404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15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168631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0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91823</xdr:rowOff>
    </xdr:from>
    <xdr:to>
      <xdr:col>19</xdr:col>
      <xdr:colOff>38100</xdr:colOff>
      <xdr:row>19</xdr:row>
      <xdr:rowOff>21973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25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6750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101902</xdr:rowOff>
    </xdr:from>
    <xdr:to>
      <xdr:col>15</xdr:col>
      <xdr:colOff>101600</xdr:colOff>
      <xdr:row>19</xdr:row>
      <xdr:rowOff>32052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35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16829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2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26226</xdr:rowOff>
    </xdr:from>
    <xdr:to>
      <xdr:col>29</xdr:col>
      <xdr:colOff>127000</xdr:colOff>
      <xdr:row>36</xdr:row>
      <xdr:rowOff>80633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79476"/>
          <a:ext cx="6477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11004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642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80633</xdr:rowOff>
    </xdr:from>
    <xdr:to>
      <xdr:col>26</xdr:col>
      <xdr:colOff>50800</xdr:colOff>
      <xdr:row>36</xdr:row>
      <xdr:rowOff>127464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33883"/>
          <a:ext cx="698500" cy="46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127464</xdr:rowOff>
    </xdr:from>
    <xdr:to>
      <xdr:col>22</xdr:col>
      <xdr:colOff>114300</xdr:colOff>
      <xdr:row>36</xdr:row>
      <xdr:rowOff>139390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080714"/>
          <a:ext cx="698500" cy="11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109307</xdr:rowOff>
    </xdr:from>
    <xdr:to>
      <xdr:col>18</xdr:col>
      <xdr:colOff>177800</xdr:colOff>
      <xdr:row>36</xdr:row>
      <xdr:rowOff>139390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062557"/>
          <a:ext cx="698500" cy="30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3773</xdr:rowOff>
    </xdr:from>
    <xdr:to>
      <xdr:col>19</xdr:col>
      <xdr:colOff>38100</xdr:colOff>
      <xdr:row>36</xdr:row>
      <xdr:rowOff>105373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5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115550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2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325877</xdr:rowOff>
    </xdr:from>
    <xdr:to>
      <xdr:col>15</xdr:col>
      <xdr:colOff>101600</xdr:colOff>
      <xdr:row>36</xdr:row>
      <xdr:rowOff>84577</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36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94754</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0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318326</xdr:rowOff>
    </xdr:from>
    <xdr:to>
      <xdr:col>29</xdr:col>
      <xdr:colOff>177800</xdr:colOff>
      <xdr:row>36</xdr:row>
      <xdr:rowOff>77026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28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163403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7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29833</xdr:rowOff>
    </xdr:from>
    <xdr:to>
      <xdr:col>26</xdr:col>
      <xdr:colOff>101600</xdr:colOff>
      <xdr:row>36</xdr:row>
      <xdr:rowOff>131433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83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116210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69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76664</xdr:rowOff>
    </xdr:from>
    <xdr:to>
      <xdr:col>22</xdr:col>
      <xdr:colOff>165100</xdr:colOff>
      <xdr:row>37</xdr:row>
      <xdr:rowOff>6814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29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163041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1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88590</xdr:rowOff>
    </xdr:from>
    <xdr:to>
      <xdr:col>19</xdr:col>
      <xdr:colOff>38100</xdr:colOff>
      <xdr:row>37</xdr:row>
      <xdr:rowOff>18740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41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3517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2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58507</xdr:rowOff>
    </xdr:from>
    <xdr:to>
      <xdr:col>15</xdr:col>
      <xdr:colOff>101600</xdr:colOff>
      <xdr:row>36</xdr:row>
      <xdr:rowOff>160107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1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144884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9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
2,613
197.35
5,343,369
4,924,872
167,387
1,739,801
2,035,212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133142</xdr:rowOff>
    </xdr:from>
    <xdr:to>
      <xdr:col>24</xdr:col>
      <xdr:colOff>63500</xdr:colOff>
      <xdr:row>37</xdr:row>
      <xdr:rowOff>133897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476792"/>
          <a:ext cx="8382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60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133142</xdr:rowOff>
    </xdr:from>
    <xdr:to>
      <xdr:col>19</xdr:col>
      <xdr:colOff>177800</xdr:colOff>
      <xdr:row>37</xdr:row>
      <xdr:rowOff>143601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76792"/>
          <a:ext cx="889000" cy="1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143601</xdr:rowOff>
    </xdr:from>
    <xdr:to>
      <xdr:col>15</xdr:col>
      <xdr:colOff>50800</xdr:colOff>
      <xdr:row>37</xdr:row>
      <xdr:rowOff>153986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87251"/>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153986</xdr:rowOff>
    </xdr:from>
    <xdr:to>
      <xdr:col>10</xdr:col>
      <xdr:colOff>114300</xdr:colOff>
      <xdr:row>37</xdr:row>
      <xdr:rowOff>155646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97636"/>
          <a:ext cx="889000" cy="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98863</xdr:rowOff>
    </xdr:from>
    <xdr:to>
      <xdr:col>10</xdr:col>
      <xdr:colOff>165100</xdr:colOff>
      <xdr:row>38</xdr:row>
      <xdr:rowOff>29013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4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45540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21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95975</xdr:rowOff>
    </xdr:from>
    <xdr:to>
      <xdr:col>6</xdr:col>
      <xdr:colOff>38100</xdr:colOff>
      <xdr:row>38</xdr:row>
      <xdr:rowOff>26126</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396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42652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21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83097</xdr:rowOff>
    </xdr:from>
    <xdr:to>
      <xdr:col>24</xdr:col>
      <xdr:colOff>114300</xdr:colOff>
      <xdr:row>38</xdr:row>
      <xdr:rowOff>13247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2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61524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40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82342</xdr:rowOff>
    </xdr:from>
    <xdr:to>
      <xdr:col>20</xdr:col>
      <xdr:colOff>38100</xdr:colOff>
      <xdr:row>38</xdr:row>
      <xdr:rowOff>12492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2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3618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1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92801</xdr:rowOff>
    </xdr:from>
    <xdr:to>
      <xdr:col>15</xdr:col>
      <xdr:colOff>101600</xdr:colOff>
      <xdr:row>38</xdr:row>
      <xdr:rowOff>22951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14078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103186</xdr:rowOff>
    </xdr:from>
    <xdr:to>
      <xdr:col>10</xdr:col>
      <xdr:colOff>165100</xdr:colOff>
      <xdr:row>38</xdr:row>
      <xdr:rowOff>33336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24463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3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104846</xdr:rowOff>
    </xdr:from>
    <xdr:to>
      <xdr:col>6</xdr:col>
      <xdr:colOff>38100</xdr:colOff>
      <xdr:row>38</xdr:row>
      <xdr:rowOff>34996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4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26123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4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96091</xdr:rowOff>
    </xdr:from>
    <xdr:to>
      <xdr:col>24</xdr:col>
      <xdr:colOff>63500</xdr:colOff>
      <xdr:row>58</xdr:row>
      <xdr:rowOff>64882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697291"/>
          <a:ext cx="838200" cy="3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159373</xdr:rowOff>
    </xdr:from>
    <xdr:to>
      <xdr:col>19</xdr:col>
      <xdr:colOff>177800</xdr:colOff>
      <xdr:row>56</xdr:row>
      <xdr:rowOff>96091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589123"/>
          <a:ext cx="889000" cy="10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159373</xdr:rowOff>
    </xdr:from>
    <xdr:to>
      <xdr:col>15</xdr:col>
      <xdr:colOff>50800</xdr:colOff>
      <xdr:row>57</xdr:row>
      <xdr:rowOff>43483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589123"/>
          <a:ext cx="889000" cy="22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43483</xdr:rowOff>
    </xdr:from>
    <xdr:to>
      <xdr:col>10</xdr:col>
      <xdr:colOff>114300</xdr:colOff>
      <xdr:row>57</xdr:row>
      <xdr:rowOff>157786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16133"/>
          <a:ext cx="889000" cy="1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92468</xdr:rowOff>
    </xdr:from>
    <xdr:to>
      <xdr:col>10</xdr:col>
      <xdr:colOff>165100</xdr:colOff>
      <xdr:row>59</xdr:row>
      <xdr:rowOff>22618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1003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13745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12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95114</xdr:rowOff>
    </xdr:from>
    <xdr:to>
      <xdr:col>6</xdr:col>
      <xdr:colOff>38100</xdr:colOff>
      <xdr:row>59</xdr:row>
      <xdr:rowOff>25264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16391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3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14082</xdr:rowOff>
    </xdr:from>
    <xdr:to>
      <xdr:col>24</xdr:col>
      <xdr:colOff>114300</xdr:colOff>
      <xdr:row>58</xdr:row>
      <xdr:rowOff>115682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5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144909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45291</xdr:rowOff>
    </xdr:from>
    <xdr:to>
      <xdr:col>20</xdr:col>
      <xdr:colOff>38100</xdr:colOff>
      <xdr:row>56</xdr:row>
      <xdr:rowOff>146891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4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163418</xdr:rowOff>
    </xdr:from>
    <xdr:ext cx="690189"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52205" y="94217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108573</xdr:rowOff>
    </xdr:from>
    <xdr:to>
      <xdr:col>15</xdr:col>
      <xdr:colOff>101600</xdr:colOff>
      <xdr:row>56</xdr:row>
      <xdr:rowOff>38723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54</xdr:row>
      <xdr:rowOff>55250</xdr:rowOff>
    </xdr:from>
    <xdr:ext cx="690189"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563205" y="9313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164133</xdr:rowOff>
    </xdr:from>
    <xdr:to>
      <xdr:col>10</xdr:col>
      <xdr:colOff>165100</xdr:colOff>
      <xdr:row>57</xdr:row>
      <xdr:rowOff>94283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6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110810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4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106986</xdr:rowOff>
    </xdr:from>
    <xdr:to>
      <xdr:col>6</xdr:col>
      <xdr:colOff>38100</xdr:colOff>
      <xdr:row>58</xdr:row>
      <xdr:rowOff>37136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53663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5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100609</xdr:rowOff>
    </xdr:from>
    <xdr:to>
      <xdr:col>24</xdr:col>
      <xdr:colOff>63500</xdr:colOff>
      <xdr:row>78</xdr:row>
      <xdr:rowOff>158711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73709"/>
          <a:ext cx="8382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67839</xdr:rowOff>
    </xdr:from>
    <xdr:to>
      <xdr:col>19</xdr:col>
      <xdr:colOff>177800</xdr:colOff>
      <xdr:row>78</xdr:row>
      <xdr:rowOff>100609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40939"/>
          <a:ext cx="889000" cy="3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67839</xdr:rowOff>
    </xdr:from>
    <xdr:to>
      <xdr:col>15</xdr:col>
      <xdr:colOff>50800</xdr:colOff>
      <xdr:row>78</xdr:row>
      <xdr:rowOff>150864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40939"/>
          <a:ext cx="889000" cy="8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118242</xdr:rowOff>
    </xdr:from>
    <xdr:to>
      <xdr:col>10</xdr:col>
      <xdr:colOff>114300</xdr:colOff>
      <xdr:row>78</xdr:row>
      <xdr:rowOff>150864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91342"/>
          <a:ext cx="889000" cy="3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73938</xdr:rowOff>
    </xdr:from>
    <xdr:to>
      <xdr:col>10</xdr:col>
      <xdr:colOff>165100</xdr:colOff>
      <xdr:row>79</xdr:row>
      <xdr:rowOff>4088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4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20615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2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75101</xdr:rowOff>
    </xdr:from>
    <xdr:to>
      <xdr:col>6</xdr:col>
      <xdr:colOff>38100</xdr:colOff>
      <xdr:row>79</xdr:row>
      <xdr:rowOff>5251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167828</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4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107911</xdr:rowOff>
    </xdr:from>
    <xdr:to>
      <xdr:col>24</xdr:col>
      <xdr:colOff>114300</xdr:colOff>
      <xdr:row>79</xdr:row>
      <xdr:rowOff>38061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49809</xdr:rowOff>
    </xdr:from>
    <xdr:to>
      <xdr:col>20</xdr:col>
      <xdr:colOff>38100</xdr:colOff>
      <xdr:row>78</xdr:row>
      <xdr:rowOff>151409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167936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1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17039</xdr:rowOff>
    </xdr:from>
    <xdr:to>
      <xdr:col>15</xdr:col>
      <xdr:colOff>101600</xdr:colOff>
      <xdr:row>78</xdr:row>
      <xdr:rowOff>118639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135166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6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100064</xdr:rowOff>
    </xdr:from>
    <xdr:to>
      <xdr:col>10</xdr:col>
      <xdr:colOff>165100</xdr:colOff>
      <xdr:row>79</xdr:row>
      <xdr:rowOff>30214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21341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6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67442</xdr:rowOff>
    </xdr:from>
    <xdr:to>
      <xdr:col>6</xdr:col>
      <xdr:colOff>38100</xdr:colOff>
      <xdr:row>78</xdr:row>
      <xdr:rowOff>169042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14119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21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83297</xdr:rowOff>
    </xdr:from>
    <xdr:to>
      <xdr:col>24</xdr:col>
      <xdr:colOff>62865</xdr:colOff>
      <xdr:row>98</xdr:row>
      <xdr:rowOff>102507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856697"/>
          <a:ext cx="1270" cy="104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106334</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102507</xdr:rowOff>
    </xdr:from>
    <xdr:to>
      <xdr:col>24</xdr:col>
      <xdr:colOff>152400</xdr:colOff>
      <xdr:row>98</xdr:row>
      <xdr:rowOff>102507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29974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63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83297</xdr:rowOff>
    </xdr:from>
    <xdr:to>
      <xdr:col>24</xdr:col>
      <xdr:colOff>152400</xdr:colOff>
      <xdr:row>92</xdr:row>
      <xdr:rowOff>83297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85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154552</xdr:rowOff>
    </xdr:from>
    <xdr:to>
      <xdr:col>24</xdr:col>
      <xdr:colOff>63500</xdr:colOff>
      <xdr:row>97</xdr:row>
      <xdr:rowOff>51056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270852"/>
          <a:ext cx="838200" cy="41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164499</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80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141622</xdr:rowOff>
    </xdr:from>
    <xdr:to>
      <xdr:col>24</xdr:col>
      <xdr:colOff>114300</xdr:colOff>
      <xdr:row>96</xdr:row>
      <xdr:rowOff>71772</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37957</xdr:rowOff>
    </xdr:from>
    <xdr:to>
      <xdr:col>19</xdr:col>
      <xdr:colOff>177800</xdr:colOff>
      <xdr:row>94</xdr:row>
      <xdr:rowOff>154552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5639907"/>
          <a:ext cx="889000" cy="63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149678</xdr:rowOff>
    </xdr:from>
    <xdr:to>
      <xdr:col>20</xdr:col>
      <xdr:colOff>38100</xdr:colOff>
      <xdr:row>96</xdr:row>
      <xdr:rowOff>79828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70955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37957</xdr:rowOff>
    </xdr:from>
    <xdr:to>
      <xdr:col>15</xdr:col>
      <xdr:colOff>50800</xdr:colOff>
      <xdr:row>96</xdr:row>
      <xdr:rowOff>165982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639907"/>
          <a:ext cx="889000" cy="98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140564</xdr:rowOff>
    </xdr:from>
    <xdr:to>
      <xdr:col>15</xdr:col>
      <xdr:colOff>101600</xdr:colOff>
      <xdr:row>96</xdr:row>
      <xdr:rowOff>70714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61841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2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89050</xdr:rowOff>
    </xdr:from>
    <xdr:to>
      <xdr:col>10</xdr:col>
      <xdr:colOff>114300</xdr:colOff>
      <xdr:row>96</xdr:row>
      <xdr:rowOff>165982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548250"/>
          <a:ext cx="889000" cy="7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28846</xdr:rowOff>
    </xdr:from>
    <xdr:to>
      <xdr:col>10</xdr:col>
      <xdr:colOff>165100</xdr:colOff>
      <xdr:row>96</xdr:row>
      <xdr:rowOff>130446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8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146973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37351</xdr:rowOff>
    </xdr:from>
    <xdr:to>
      <xdr:col>6</xdr:col>
      <xdr:colOff>38100</xdr:colOff>
      <xdr:row>96</xdr:row>
      <xdr:rowOff>138951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9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155478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7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256</xdr:rowOff>
    </xdr:from>
    <xdr:to>
      <xdr:col>24</xdr:col>
      <xdr:colOff>114300</xdr:colOff>
      <xdr:row>97</xdr:row>
      <xdr:rowOff>101856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150133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0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103752</xdr:rowOff>
    </xdr:from>
    <xdr:to>
      <xdr:col>20</xdr:col>
      <xdr:colOff>38100</xdr:colOff>
      <xdr:row>95</xdr:row>
      <xdr:rowOff>33902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2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50429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59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158607</xdr:rowOff>
    </xdr:from>
    <xdr:to>
      <xdr:col>15</xdr:col>
      <xdr:colOff>101600</xdr:colOff>
      <xdr:row>91</xdr:row>
      <xdr:rowOff>88757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58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105284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36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115182</xdr:rowOff>
    </xdr:from>
    <xdr:to>
      <xdr:col>10</xdr:col>
      <xdr:colOff>165100</xdr:colOff>
      <xdr:row>97</xdr:row>
      <xdr:rowOff>45332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7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36459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6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38250</xdr:rowOff>
    </xdr:from>
    <xdr:to>
      <xdr:col>6</xdr:col>
      <xdr:colOff>38100</xdr:colOff>
      <xdr:row>96</xdr:row>
      <xdr:rowOff>139850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130977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59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92574</xdr:rowOff>
    </xdr:from>
    <xdr:to>
      <xdr:col>55</xdr:col>
      <xdr:colOff>0</xdr:colOff>
      <xdr:row>37</xdr:row>
      <xdr:rowOff>125500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436224"/>
          <a:ext cx="838200" cy="3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158866</xdr:rowOff>
    </xdr:from>
    <xdr:to>
      <xdr:col>50</xdr:col>
      <xdr:colOff>114300</xdr:colOff>
      <xdr:row>37</xdr:row>
      <xdr:rowOff>92574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331066"/>
          <a:ext cx="889000" cy="10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110518</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15184</xdr:rowOff>
    </xdr:from>
    <xdr:to>
      <xdr:col>45</xdr:col>
      <xdr:colOff>177800</xdr:colOff>
      <xdr:row>36</xdr:row>
      <xdr:rowOff>158866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187384"/>
          <a:ext cx="889000" cy="14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15184</xdr:rowOff>
    </xdr:from>
    <xdr:to>
      <xdr:col>41</xdr:col>
      <xdr:colOff>50800</xdr:colOff>
      <xdr:row>36</xdr:row>
      <xdr:rowOff>76288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187384"/>
          <a:ext cx="889000" cy="6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74700</xdr:rowOff>
    </xdr:from>
    <xdr:to>
      <xdr:col>55</xdr:col>
      <xdr:colOff>50800</xdr:colOff>
      <xdr:row>38</xdr:row>
      <xdr:rowOff>4850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53127</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9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41774</xdr:rowOff>
    </xdr:from>
    <xdr:to>
      <xdr:col>50</xdr:col>
      <xdr:colOff>165100</xdr:colOff>
      <xdr:row>37</xdr:row>
      <xdr:rowOff>143374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134501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47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108066</xdr:rowOff>
    </xdr:from>
    <xdr:to>
      <xdr:col>46</xdr:col>
      <xdr:colOff>38100</xdr:colOff>
      <xdr:row>37</xdr:row>
      <xdr:rowOff>38216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54743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05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135834</xdr:rowOff>
    </xdr:from>
    <xdr:to>
      <xdr:col>41</xdr:col>
      <xdr:colOff>101600</xdr:colOff>
      <xdr:row>36</xdr:row>
      <xdr:rowOff>65984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3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82511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91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25488</xdr:rowOff>
    </xdr:from>
    <xdr:to>
      <xdr:col>36</xdr:col>
      <xdr:colOff>165100</xdr:colOff>
      <xdr:row>36</xdr:row>
      <xdr:rowOff>127088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143615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97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26005</xdr:rowOff>
    </xdr:from>
    <xdr:to>
      <xdr:col>55</xdr:col>
      <xdr:colOff>0</xdr:colOff>
      <xdr:row>57</xdr:row>
      <xdr:rowOff>133169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98655"/>
          <a:ext cx="838200" cy="10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26005</xdr:rowOff>
    </xdr:from>
    <xdr:to>
      <xdr:col>50</xdr:col>
      <xdr:colOff>114300</xdr:colOff>
      <xdr:row>57</xdr:row>
      <xdr:rowOff>55254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98655"/>
          <a:ext cx="889000" cy="2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71317</xdr:rowOff>
    </xdr:from>
    <xdr:to>
      <xdr:col>45</xdr:col>
      <xdr:colOff>177800</xdr:colOff>
      <xdr:row>57</xdr:row>
      <xdr:rowOff>55254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672517"/>
          <a:ext cx="889000" cy="15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71317</xdr:rowOff>
    </xdr:from>
    <xdr:to>
      <xdr:col>41</xdr:col>
      <xdr:colOff>50800</xdr:colOff>
      <xdr:row>58</xdr:row>
      <xdr:rowOff>16346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672517"/>
          <a:ext cx="889000" cy="28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58245</xdr:rowOff>
    </xdr:from>
    <xdr:to>
      <xdr:col>41</xdr:col>
      <xdr:colOff>101600</xdr:colOff>
      <xdr:row>58</xdr:row>
      <xdr:rowOff>159845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150972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38222</xdr:rowOff>
    </xdr:from>
    <xdr:to>
      <xdr:col>36</xdr:col>
      <xdr:colOff>165100</xdr:colOff>
      <xdr:row>58</xdr:row>
      <xdr:rowOff>139822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130949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82369</xdr:rowOff>
    </xdr:from>
    <xdr:to>
      <xdr:col>55</xdr:col>
      <xdr:colOff>50800</xdr:colOff>
      <xdr:row>58</xdr:row>
      <xdr:rowOff>12519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5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105246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0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146655</xdr:rowOff>
    </xdr:from>
    <xdr:to>
      <xdr:col>50</xdr:col>
      <xdr:colOff>165100</xdr:colOff>
      <xdr:row>57</xdr:row>
      <xdr:rowOff>76805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93332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52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4454</xdr:rowOff>
    </xdr:from>
    <xdr:to>
      <xdr:col>46</xdr:col>
      <xdr:colOff>38100</xdr:colOff>
      <xdr:row>57</xdr:row>
      <xdr:rowOff>106054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7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122581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55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20517</xdr:rowOff>
    </xdr:from>
    <xdr:to>
      <xdr:col>41</xdr:col>
      <xdr:colOff>101600</xdr:colOff>
      <xdr:row>56</xdr:row>
      <xdr:rowOff>122117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138644</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16205" y="93969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136996</xdr:rowOff>
    </xdr:from>
    <xdr:to>
      <xdr:col>36</xdr:col>
      <xdr:colOff>165100</xdr:colOff>
      <xdr:row>58</xdr:row>
      <xdr:rowOff>67146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0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83673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8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75692</xdr:rowOff>
    </xdr:from>
    <xdr:to>
      <xdr:col>55</xdr:col>
      <xdr:colOff>0</xdr:colOff>
      <xdr:row>76</xdr:row>
      <xdr:rowOff>105752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2762992"/>
          <a:ext cx="838200" cy="37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75692</xdr:rowOff>
    </xdr:from>
    <xdr:to>
      <xdr:col>50</xdr:col>
      <xdr:colOff>114300</xdr:colOff>
      <xdr:row>75</xdr:row>
      <xdr:rowOff>133537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2762992"/>
          <a:ext cx="889000" cy="22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13155</xdr:rowOff>
    </xdr:from>
    <xdr:to>
      <xdr:col>45</xdr:col>
      <xdr:colOff>177800</xdr:colOff>
      <xdr:row>75</xdr:row>
      <xdr:rowOff>133537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700455"/>
          <a:ext cx="889000" cy="29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10496</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13155</xdr:rowOff>
    </xdr:from>
    <xdr:to>
      <xdr:col>41</xdr:col>
      <xdr:colOff>50800</xdr:colOff>
      <xdr:row>77</xdr:row>
      <xdr:rowOff>108045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2700455"/>
          <a:ext cx="889000" cy="60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92762</xdr:rowOff>
    </xdr:from>
    <xdr:to>
      <xdr:col>41</xdr:col>
      <xdr:colOff>101600</xdr:colOff>
      <xdr:row>79</xdr:row>
      <xdr:rowOff>22912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14039</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55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47622</xdr:rowOff>
    </xdr:from>
    <xdr:to>
      <xdr:col>36</xdr:col>
      <xdr:colOff>165100</xdr:colOff>
      <xdr:row>78</xdr:row>
      <xdr:rowOff>149222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2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140349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51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54952</xdr:rowOff>
    </xdr:from>
    <xdr:to>
      <xdr:col>55</xdr:col>
      <xdr:colOff>50800</xdr:colOff>
      <xdr:row>76</xdr:row>
      <xdr:rowOff>156552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0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77829</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93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24892</xdr:rowOff>
    </xdr:from>
    <xdr:to>
      <xdr:col>50</xdr:col>
      <xdr:colOff>165100</xdr:colOff>
      <xdr:row>74</xdr:row>
      <xdr:rowOff>126492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271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143019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248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82737</xdr:rowOff>
    </xdr:from>
    <xdr:to>
      <xdr:col>46</xdr:col>
      <xdr:colOff>38100</xdr:colOff>
      <xdr:row>76</xdr:row>
      <xdr:rowOff>12886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9414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29414</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71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133805</xdr:rowOff>
    </xdr:from>
    <xdr:to>
      <xdr:col>41</xdr:col>
      <xdr:colOff>101600</xdr:colOff>
      <xdr:row>74</xdr:row>
      <xdr:rowOff>63955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6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80482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4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57245</xdr:rowOff>
    </xdr:from>
    <xdr:to>
      <xdr:col>36</xdr:col>
      <xdr:colOff>165100</xdr:colOff>
      <xdr:row>77</xdr:row>
      <xdr:rowOff>158845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3922</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03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59863</xdr:rowOff>
    </xdr:from>
    <xdr:to>
      <xdr:col>55</xdr:col>
      <xdr:colOff>0</xdr:colOff>
      <xdr:row>98</xdr:row>
      <xdr:rowOff>97067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61963"/>
          <a:ext cx="838200" cy="3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28265</xdr:rowOff>
    </xdr:from>
    <xdr:to>
      <xdr:col>50</xdr:col>
      <xdr:colOff>114300</xdr:colOff>
      <xdr:row>98</xdr:row>
      <xdr:rowOff>97067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30365"/>
          <a:ext cx="889000" cy="6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14728</xdr:rowOff>
    </xdr:from>
    <xdr:to>
      <xdr:col>45</xdr:col>
      <xdr:colOff>177800</xdr:colOff>
      <xdr:row>98</xdr:row>
      <xdr:rowOff>28265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16828"/>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14728</xdr:rowOff>
    </xdr:from>
    <xdr:to>
      <xdr:col>41</xdr:col>
      <xdr:colOff>50800</xdr:colOff>
      <xdr:row>98</xdr:row>
      <xdr:rowOff>84356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16828"/>
          <a:ext cx="889000" cy="6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9063</xdr:rowOff>
    </xdr:from>
    <xdr:to>
      <xdr:col>55</xdr:col>
      <xdr:colOff>50800</xdr:colOff>
      <xdr:row>98</xdr:row>
      <xdr:rowOff>110663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139890</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9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46267</xdr:rowOff>
    </xdr:from>
    <xdr:to>
      <xdr:col>50</xdr:col>
      <xdr:colOff>165100</xdr:colOff>
      <xdr:row>98</xdr:row>
      <xdr:rowOff>147867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4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138994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4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148915</xdr:rowOff>
    </xdr:from>
    <xdr:to>
      <xdr:col>46</xdr:col>
      <xdr:colOff>38100</xdr:colOff>
      <xdr:row>98</xdr:row>
      <xdr:rowOff>79065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95592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5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135378</xdr:rowOff>
    </xdr:from>
    <xdr:to>
      <xdr:col>41</xdr:col>
      <xdr:colOff>101600</xdr:colOff>
      <xdr:row>98</xdr:row>
      <xdr:rowOff>65528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6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82055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4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33556</xdr:rowOff>
    </xdr:from>
    <xdr:to>
      <xdr:col>36</xdr:col>
      <xdr:colOff>165100</xdr:colOff>
      <xdr:row>98</xdr:row>
      <xdr:rowOff>135156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3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126283</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92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58002</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887302"/>
          <a:ext cx="1269" cy="84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4679</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66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58002</xdr:rowOff>
    </xdr:from>
    <xdr:to>
      <xdr:col>86</xdr:col>
      <xdr:colOff>25400</xdr:colOff>
      <xdr:row>34</xdr:row>
      <xdr:rowOff>58002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125676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69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102799</xdr:rowOff>
    </xdr:from>
    <xdr:to>
      <xdr:col>85</xdr:col>
      <xdr:colOff>177800</xdr:colOff>
      <xdr:row>39</xdr:row>
      <xdr:rowOff>32949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1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158129</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73229"/>
          <a:ext cx="889000" cy="5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106864</xdr:rowOff>
    </xdr:from>
    <xdr:to>
      <xdr:col>81</xdr:col>
      <xdr:colOff>101600</xdr:colOff>
      <xdr:row>39</xdr:row>
      <xdr:rowOff>37014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2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53541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10568</xdr:rowOff>
    </xdr:from>
    <xdr:to>
      <xdr:col>76</xdr:col>
      <xdr:colOff>114300</xdr:colOff>
      <xdr:row>38</xdr:row>
      <xdr:rowOff>158129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5668418"/>
          <a:ext cx="889000" cy="100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123521</xdr:rowOff>
    </xdr:from>
    <xdr:to>
      <xdr:col>76</xdr:col>
      <xdr:colOff>165100</xdr:colOff>
      <xdr:row>39</xdr:row>
      <xdr:rowOff>53671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44798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3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44198</xdr:rowOff>
    </xdr:from>
    <xdr:to>
      <xdr:col>71</xdr:col>
      <xdr:colOff>177800</xdr:colOff>
      <xdr:row>33</xdr:row>
      <xdr:rowOff>10568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5359148"/>
          <a:ext cx="889000" cy="30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81226</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63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107329</xdr:rowOff>
    </xdr:from>
    <xdr:to>
      <xdr:col>76</xdr:col>
      <xdr:colOff>165100</xdr:colOff>
      <xdr:row>39</xdr:row>
      <xdr:rowOff>37479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2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54006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3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131218</xdr:rowOff>
    </xdr:from>
    <xdr:to>
      <xdr:col>72</xdr:col>
      <xdr:colOff>38100</xdr:colOff>
      <xdr:row>33</xdr:row>
      <xdr:rowOff>61368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561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77895</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03795" y="539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164848</xdr:rowOff>
    </xdr:from>
    <xdr:to>
      <xdr:col>67</xdr:col>
      <xdr:colOff>101600</xdr:colOff>
      <xdr:row>31</xdr:row>
      <xdr:rowOff>94998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530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111525</xdr:rowOff>
    </xdr:from>
    <xdr:ext cx="59901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14795" y="508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86614</xdr:rowOff>
    </xdr:from>
    <xdr:to>
      <xdr:col>72</xdr:col>
      <xdr:colOff>38100</xdr:colOff>
      <xdr:row>54</xdr:row>
      <xdr:rowOff>16764</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17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52</xdr:row>
      <xdr:rowOff>33291</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894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159766</xdr:rowOff>
    </xdr:from>
    <xdr:to>
      <xdr:col>67</xdr:col>
      <xdr:colOff>101600</xdr:colOff>
      <xdr:row>50</xdr:row>
      <xdr:rowOff>89916</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56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48</xdr:row>
      <xdr:rowOff>106443</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8336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167715</xdr:rowOff>
    </xdr:from>
    <xdr:to>
      <xdr:col>85</xdr:col>
      <xdr:colOff>127000</xdr:colOff>
      <xdr:row>78</xdr:row>
      <xdr:rowOff>20231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69365"/>
          <a:ext cx="83820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20231</xdr:rowOff>
    </xdr:from>
    <xdr:to>
      <xdr:col>81</xdr:col>
      <xdr:colOff>50800</xdr:colOff>
      <xdr:row>78</xdr:row>
      <xdr:rowOff>31535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93331"/>
          <a:ext cx="889000" cy="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19428</xdr:rowOff>
    </xdr:from>
    <xdr:to>
      <xdr:col>76</xdr:col>
      <xdr:colOff>114300</xdr:colOff>
      <xdr:row>78</xdr:row>
      <xdr:rowOff>31535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92528"/>
          <a:ext cx="889000" cy="1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1640</xdr:rowOff>
    </xdr:from>
    <xdr:to>
      <xdr:col>71</xdr:col>
      <xdr:colOff>177800</xdr:colOff>
      <xdr:row>78</xdr:row>
      <xdr:rowOff>19428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374740"/>
          <a:ext cx="889000" cy="1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116915</xdr:rowOff>
    </xdr:from>
    <xdr:to>
      <xdr:col>85</xdr:col>
      <xdr:colOff>177800</xdr:colOff>
      <xdr:row>78</xdr:row>
      <xdr:rowOff>47065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95342</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9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140881</xdr:rowOff>
    </xdr:from>
    <xdr:to>
      <xdr:col>81</xdr:col>
      <xdr:colOff>101600</xdr:colOff>
      <xdr:row>78</xdr:row>
      <xdr:rowOff>71031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62158</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43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152185</xdr:rowOff>
    </xdr:from>
    <xdr:to>
      <xdr:col>76</xdr:col>
      <xdr:colOff>165100</xdr:colOff>
      <xdr:row>78</xdr:row>
      <xdr:rowOff>82335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73462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4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140078</xdr:rowOff>
    </xdr:from>
    <xdr:to>
      <xdr:col>72</xdr:col>
      <xdr:colOff>38100</xdr:colOff>
      <xdr:row>78</xdr:row>
      <xdr:rowOff>70228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61355</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43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122290</xdr:rowOff>
    </xdr:from>
    <xdr:to>
      <xdr:col>67</xdr:col>
      <xdr:colOff>101600</xdr:colOff>
      <xdr:row>78</xdr:row>
      <xdr:rowOff>52440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43567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41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149090</xdr:rowOff>
    </xdr:from>
    <xdr:to>
      <xdr:col>85</xdr:col>
      <xdr:colOff>127000</xdr:colOff>
      <xdr:row>98</xdr:row>
      <xdr:rowOff>65872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779740"/>
          <a:ext cx="838200" cy="8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28294</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83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149090</xdr:rowOff>
    </xdr:from>
    <xdr:to>
      <xdr:col>81</xdr:col>
      <xdr:colOff>50800</xdr:colOff>
      <xdr:row>98</xdr:row>
      <xdr:rowOff>30079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779740"/>
          <a:ext cx="889000" cy="5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30079</xdr:rowOff>
    </xdr:from>
    <xdr:to>
      <xdr:col>76</xdr:col>
      <xdr:colOff>114300</xdr:colOff>
      <xdr:row>98</xdr:row>
      <xdr:rowOff>122610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32179"/>
          <a:ext cx="889000" cy="9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81604</xdr:rowOff>
    </xdr:from>
    <xdr:to>
      <xdr:col>71</xdr:col>
      <xdr:colOff>177800</xdr:colOff>
      <xdr:row>98</xdr:row>
      <xdr:rowOff>122610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83704"/>
          <a:ext cx="889000" cy="4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52572</xdr:rowOff>
    </xdr:from>
    <xdr:to>
      <xdr:col>72</xdr:col>
      <xdr:colOff>38100</xdr:colOff>
      <xdr:row>98</xdr:row>
      <xdr:rowOff>154172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170699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58716</xdr:rowOff>
    </xdr:from>
    <xdr:to>
      <xdr:col>67</xdr:col>
      <xdr:colOff>101600</xdr:colOff>
      <xdr:row>98</xdr:row>
      <xdr:rowOff>160316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6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151443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95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15072</xdr:rowOff>
    </xdr:from>
    <xdr:to>
      <xdr:col>85</xdr:col>
      <xdr:colOff>177800</xdr:colOff>
      <xdr:row>98</xdr:row>
      <xdr:rowOff>116672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1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145899</xdr:rowOff>
    </xdr:from>
    <xdr:ext cx="599010"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98290</xdr:rowOff>
    </xdr:from>
    <xdr:to>
      <xdr:col>81</xdr:col>
      <xdr:colOff>101600</xdr:colOff>
      <xdr:row>98</xdr:row>
      <xdr:rowOff>28440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2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44967</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181795" y="1650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150729</xdr:rowOff>
    </xdr:from>
    <xdr:to>
      <xdr:col>76</xdr:col>
      <xdr:colOff>165100</xdr:colOff>
      <xdr:row>98</xdr:row>
      <xdr:rowOff>80879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97406</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292795" y="1655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71810</xdr:rowOff>
    </xdr:from>
    <xdr:to>
      <xdr:col>72</xdr:col>
      <xdr:colOff>38100</xdr:colOff>
      <xdr:row>99</xdr:row>
      <xdr:rowOff>1960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164537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6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30804</xdr:rowOff>
    </xdr:from>
    <xdr:to>
      <xdr:col>67</xdr:col>
      <xdr:colOff>101600</xdr:colOff>
      <xdr:row>98</xdr:row>
      <xdr:rowOff>132404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148931</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14795" y="1660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85019</xdr:rowOff>
    </xdr:from>
    <xdr:to>
      <xdr:col>116</xdr:col>
      <xdr:colOff>63500</xdr:colOff>
      <xdr:row>38</xdr:row>
      <xdr:rowOff>127036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00119"/>
          <a:ext cx="838200" cy="4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85019</xdr:rowOff>
    </xdr:from>
    <xdr:to>
      <xdr:col>111</xdr:col>
      <xdr:colOff>177800</xdr:colOff>
      <xdr:row>38</xdr:row>
      <xdr:rowOff>127333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600119"/>
          <a:ext cx="889000" cy="4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166905</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4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127333</xdr:rowOff>
    </xdr:from>
    <xdr:to>
      <xdr:col>107</xdr:col>
      <xdr:colOff>50800</xdr:colOff>
      <xdr:row>38</xdr:row>
      <xdr:rowOff>129687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642433"/>
          <a:ext cx="889000" cy="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129687</xdr:rowOff>
    </xdr:from>
    <xdr:to>
      <xdr:col>102</xdr:col>
      <xdr:colOff>114300</xdr:colOff>
      <xdr:row>38</xdr:row>
      <xdr:rowOff>129756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644787"/>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68349</xdr:rowOff>
    </xdr:from>
    <xdr:to>
      <xdr:col>102</xdr:col>
      <xdr:colOff>165100</xdr:colOff>
      <xdr:row>38</xdr:row>
      <xdr:rowOff>169949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15026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6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32962</xdr:rowOff>
    </xdr:from>
    <xdr:to>
      <xdr:col>98</xdr:col>
      <xdr:colOff>38100</xdr:colOff>
      <xdr:row>38</xdr:row>
      <xdr:rowOff>134562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151089</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76236</xdr:rowOff>
    </xdr:from>
    <xdr:to>
      <xdr:col>116</xdr:col>
      <xdr:colOff>114300</xdr:colOff>
      <xdr:row>39</xdr:row>
      <xdr:rowOff>6386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59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378565"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2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34219</xdr:rowOff>
    </xdr:from>
    <xdr:to>
      <xdr:col>112</xdr:col>
      <xdr:colOff>38100</xdr:colOff>
      <xdr:row>38</xdr:row>
      <xdr:rowOff>135819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5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152346</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76533</xdr:rowOff>
    </xdr:from>
    <xdr:to>
      <xdr:col>107</xdr:col>
      <xdr:colOff>101600</xdr:colOff>
      <xdr:row>39</xdr:row>
      <xdr:rowOff>6683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59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169260</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5017" y="6684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78887</xdr:rowOff>
    </xdr:from>
    <xdr:to>
      <xdr:col>102</xdr:col>
      <xdr:colOff>165100</xdr:colOff>
      <xdr:row>39</xdr:row>
      <xdr:rowOff>9037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5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164</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68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78956</xdr:rowOff>
    </xdr:from>
    <xdr:to>
      <xdr:col>98</xdr:col>
      <xdr:colOff>38100</xdr:colOff>
      <xdr:row>39</xdr:row>
      <xdr:rowOff>9106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9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233</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686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15839</xdr:rowOff>
    </xdr:from>
    <xdr:to>
      <xdr:col>102</xdr:col>
      <xdr:colOff>165100</xdr:colOff>
      <xdr:row>56</xdr:row>
      <xdr:rowOff>117439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61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133966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39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3266</xdr:rowOff>
    </xdr:from>
    <xdr:to>
      <xdr:col>98</xdr:col>
      <xdr:colOff>38100</xdr:colOff>
      <xdr:row>56</xdr:row>
      <xdr:rowOff>104866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604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121393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54356</xdr:rowOff>
    </xdr:from>
    <xdr:to>
      <xdr:col>116</xdr:col>
      <xdr:colOff>63500</xdr:colOff>
      <xdr:row>77</xdr:row>
      <xdr:rowOff>62525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56006"/>
          <a:ext cx="838200" cy="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62525</xdr:rowOff>
    </xdr:from>
    <xdr:to>
      <xdr:col>111</xdr:col>
      <xdr:colOff>177800</xdr:colOff>
      <xdr:row>77</xdr:row>
      <xdr:rowOff>110623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64175"/>
          <a:ext cx="889000" cy="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120181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110623</xdr:rowOff>
    </xdr:from>
    <xdr:to>
      <xdr:col>107</xdr:col>
      <xdr:colOff>50800</xdr:colOff>
      <xdr:row>77</xdr:row>
      <xdr:rowOff>114498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312273"/>
          <a:ext cx="8890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114498</xdr:rowOff>
    </xdr:from>
    <xdr:to>
      <xdr:col>102</xdr:col>
      <xdr:colOff>114300</xdr:colOff>
      <xdr:row>77</xdr:row>
      <xdr:rowOff>118258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316148"/>
          <a:ext cx="889000" cy="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39365</xdr:rowOff>
    </xdr:from>
    <xdr:to>
      <xdr:col>102</xdr:col>
      <xdr:colOff>165100</xdr:colOff>
      <xdr:row>77</xdr:row>
      <xdr:rowOff>140965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24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157492</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301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49299</xdr:rowOff>
    </xdr:from>
    <xdr:to>
      <xdr:col>98</xdr:col>
      <xdr:colOff>38100</xdr:colOff>
      <xdr:row>77</xdr:row>
      <xdr:rowOff>150899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25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167426</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302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3556</xdr:rowOff>
    </xdr:from>
    <xdr:to>
      <xdr:col>116</xdr:col>
      <xdr:colOff>114300</xdr:colOff>
      <xdr:row>77</xdr:row>
      <xdr:rowOff>105156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0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153433</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8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11725</xdr:rowOff>
    </xdr:from>
    <xdr:to>
      <xdr:col>112</xdr:col>
      <xdr:colOff>38100</xdr:colOff>
      <xdr:row>77</xdr:row>
      <xdr:rowOff>113325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104452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330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59823</xdr:rowOff>
    </xdr:from>
    <xdr:to>
      <xdr:col>107</xdr:col>
      <xdr:colOff>101600</xdr:colOff>
      <xdr:row>77</xdr:row>
      <xdr:rowOff>161423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152550</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335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63698</xdr:rowOff>
    </xdr:from>
    <xdr:to>
      <xdr:col>102</xdr:col>
      <xdr:colOff>165100</xdr:colOff>
      <xdr:row>77</xdr:row>
      <xdr:rowOff>165298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6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156425</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335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67458</xdr:rowOff>
    </xdr:from>
    <xdr:to>
      <xdr:col>98</xdr:col>
      <xdr:colOff>38100</xdr:colOff>
      <xdr:row>77</xdr:row>
      <xdr:rowOff>169058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160185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6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人件費については、任期付職員や派遣職員の退職につき減額となっています。物件費については除染事業に関連する経費の縮小により減額、維持補修費においても、公共施設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庁舎、教育施設、道路等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にかかる事業が完了したため共に減額となっております。扶助費では帰村・生活再建支援金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地域振興券</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金生活者等支援臨時福祉給付金の終了により義務的経費が減額となっています。補助費も農業に関する営農再開支援事業補助金、管理耕作機器導入補助金等の減額、また、新エネルギー導入促進事業補助金や民間アパート設置設置補助金等で減額となっています。投資的経費における普通建設事業においては、田ノ入工業団地整備事業終了により減額となっています。公債費は、復興関連事業の増加により、微増となっております。積立金では財政調整基金や公共施設建設及び維持管理基金等の取り崩しにより減額、投資及び出資金も減額となっています。繰出金は、各会計ごとの歳入を補填するため年々増加傾向にあります。各会計の歳入を確保することが重要となってお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2,654
2,613
197.35
5,343,369
4,924,872
167,387
1,739,801
2,035,212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88926</xdr:rowOff>
    </xdr:from>
    <xdr:to>
      <xdr:col>24</xdr:col>
      <xdr:colOff>63500</xdr:colOff>
      <xdr:row>37</xdr:row>
      <xdr:rowOff>102095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32576"/>
          <a:ext cx="838200" cy="1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102095</xdr:rowOff>
    </xdr:from>
    <xdr:to>
      <xdr:col>19</xdr:col>
      <xdr:colOff>177800</xdr:colOff>
      <xdr:row>37</xdr:row>
      <xdr:rowOff>104673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45745"/>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86284</xdr:rowOff>
    </xdr:from>
    <xdr:to>
      <xdr:col>15</xdr:col>
      <xdr:colOff>50800</xdr:colOff>
      <xdr:row>37</xdr:row>
      <xdr:rowOff>104673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29934"/>
          <a:ext cx="889000" cy="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86284</xdr:rowOff>
    </xdr:from>
    <xdr:to>
      <xdr:col>10</xdr:col>
      <xdr:colOff>114300</xdr:colOff>
      <xdr:row>37</xdr:row>
      <xdr:rowOff>122453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29934"/>
          <a:ext cx="889000" cy="3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103848</xdr:rowOff>
    </xdr:from>
    <xdr:to>
      <xdr:col>10</xdr:col>
      <xdr:colOff>165100</xdr:colOff>
      <xdr:row>38</xdr:row>
      <xdr:rowOff>33998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25125</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104419</xdr:rowOff>
    </xdr:from>
    <xdr:to>
      <xdr:col>6</xdr:col>
      <xdr:colOff>38100</xdr:colOff>
      <xdr:row>38</xdr:row>
      <xdr:rowOff>34569</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25696</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38126</xdr:rowOff>
    </xdr:from>
    <xdr:to>
      <xdr:col>24</xdr:col>
      <xdr:colOff>114300</xdr:colOff>
      <xdr:row>37</xdr:row>
      <xdr:rowOff>139726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8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61003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51295</xdr:rowOff>
    </xdr:from>
    <xdr:to>
      <xdr:col>20</xdr:col>
      <xdr:colOff>38100</xdr:colOff>
      <xdr:row>37</xdr:row>
      <xdr:rowOff>152895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169422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53873</xdr:rowOff>
    </xdr:from>
    <xdr:to>
      <xdr:col>15</xdr:col>
      <xdr:colOff>101600</xdr:colOff>
      <xdr:row>37</xdr:row>
      <xdr:rowOff>155473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550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7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35484</xdr:rowOff>
    </xdr:from>
    <xdr:to>
      <xdr:col>10</xdr:col>
      <xdr:colOff>165100</xdr:colOff>
      <xdr:row>37</xdr:row>
      <xdr:rowOff>137084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153611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5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71653</xdr:rowOff>
    </xdr:from>
    <xdr:to>
      <xdr:col>6</xdr:col>
      <xdr:colOff>38100</xdr:colOff>
      <xdr:row>38</xdr:row>
      <xdr:rowOff>1803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18330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9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114164</xdr:rowOff>
    </xdr:from>
    <xdr:to>
      <xdr:col>24</xdr:col>
      <xdr:colOff>63500</xdr:colOff>
      <xdr:row>58</xdr:row>
      <xdr:rowOff>137990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58264"/>
          <a:ext cx="838200" cy="2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114164</xdr:rowOff>
    </xdr:from>
    <xdr:to>
      <xdr:col>19</xdr:col>
      <xdr:colOff>177800</xdr:colOff>
      <xdr:row>58</xdr:row>
      <xdr:rowOff>123685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58264"/>
          <a:ext cx="889000" cy="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123685</xdr:rowOff>
    </xdr:from>
    <xdr:to>
      <xdr:col>15</xdr:col>
      <xdr:colOff>50800</xdr:colOff>
      <xdr:row>58</xdr:row>
      <xdr:rowOff>158024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67785"/>
          <a:ext cx="889000" cy="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158024</xdr:rowOff>
    </xdr:from>
    <xdr:to>
      <xdr:col>10</xdr:col>
      <xdr:colOff>114300</xdr:colOff>
      <xdr:row>58</xdr:row>
      <xdr:rowOff>165303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102124"/>
          <a:ext cx="889000" cy="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114514</xdr:rowOff>
    </xdr:from>
    <xdr:to>
      <xdr:col>10</xdr:col>
      <xdr:colOff>165100</xdr:colOff>
      <xdr:row>59</xdr:row>
      <xdr:rowOff>44664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35791</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5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119111</xdr:rowOff>
    </xdr:from>
    <xdr:to>
      <xdr:col>6</xdr:col>
      <xdr:colOff>38100</xdr:colOff>
      <xdr:row>59</xdr:row>
      <xdr:rowOff>49261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40388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5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87190</xdr:rowOff>
    </xdr:from>
    <xdr:to>
      <xdr:col>24</xdr:col>
      <xdr:colOff>114300</xdr:colOff>
      <xdr:row>59</xdr:row>
      <xdr:rowOff>17340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46567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1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63364</xdr:rowOff>
    </xdr:from>
    <xdr:to>
      <xdr:col>20</xdr:col>
      <xdr:colOff>38100</xdr:colOff>
      <xdr:row>58</xdr:row>
      <xdr:rowOff>164964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0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10041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8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72885</xdr:rowOff>
    </xdr:from>
    <xdr:to>
      <xdr:col>15</xdr:col>
      <xdr:colOff>101600</xdr:colOff>
      <xdr:row>59</xdr:row>
      <xdr:rowOff>3035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19562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9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107224</xdr:rowOff>
    </xdr:from>
    <xdr:to>
      <xdr:col>10</xdr:col>
      <xdr:colOff>165100</xdr:colOff>
      <xdr:row>59</xdr:row>
      <xdr:rowOff>37374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53901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82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114503</xdr:rowOff>
    </xdr:from>
    <xdr:to>
      <xdr:col>6</xdr:col>
      <xdr:colOff>38100</xdr:colOff>
      <xdr:row>59</xdr:row>
      <xdr:rowOff>44653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61180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83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72744</xdr:rowOff>
    </xdr:from>
    <xdr:to>
      <xdr:col>24</xdr:col>
      <xdr:colOff>62865</xdr:colOff>
      <xdr:row>79</xdr:row>
      <xdr:rowOff>17286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931494"/>
          <a:ext cx="1270" cy="630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21113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6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17286</xdr:rowOff>
    </xdr:from>
    <xdr:to>
      <xdr:col>24</xdr:col>
      <xdr:colOff>152400</xdr:colOff>
      <xdr:row>79</xdr:row>
      <xdr:rowOff>17286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6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19421</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70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72744</xdr:rowOff>
    </xdr:from>
    <xdr:to>
      <xdr:col>24</xdr:col>
      <xdr:colOff>152400</xdr:colOff>
      <xdr:row>75</xdr:row>
      <xdr:rowOff>72744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93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121113</xdr:rowOff>
    </xdr:from>
    <xdr:to>
      <xdr:col>24</xdr:col>
      <xdr:colOff>63500</xdr:colOff>
      <xdr:row>77</xdr:row>
      <xdr:rowOff>146379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465513"/>
          <a:ext cx="838200" cy="88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12792</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385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34365</xdr:rowOff>
    </xdr:from>
    <xdr:to>
      <xdr:col>24</xdr:col>
      <xdr:colOff>114300</xdr:colOff>
      <xdr:row>78</xdr:row>
      <xdr:rowOff>135965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40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141732</xdr:rowOff>
    </xdr:from>
    <xdr:to>
      <xdr:col>19</xdr:col>
      <xdr:colOff>177800</xdr:colOff>
      <xdr:row>72</xdr:row>
      <xdr:rowOff>121113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143232"/>
          <a:ext cx="889000" cy="32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39587</xdr:rowOff>
    </xdr:from>
    <xdr:to>
      <xdr:col>20</xdr:col>
      <xdr:colOff>38100</xdr:colOff>
      <xdr:row>78</xdr:row>
      <xdr:rowOff>141187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41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132314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50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141732</xdr:rowOff>
    </xdr:from>
    <xdr:to>
      <xdr:col>15</xdr:col>
      <xdr:colOff>50800</xdr:colOff>
      <xdr:row>73</xdr:row>
      <xdr:rowOff>140021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143232"/>
          <a:ext cx="889000" cy="5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48340</xdr:rowOff>
    </xdr:from>
    <xdr:to>
      <xdr:col>15</xdr:col>
      <xdr:colOff>101600</xdr:colOff>
      <xdr:row>78</xdr:row>
      <xdr:rowOff>149940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141067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51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140021</xdr:rowOff>
    </xdr:from>
    <xdr:to>
      <xdr:col>10</xdr:col>
      <xdr:colOff>114300</xdr:colOff>
      <xdr:row>75</xdr:row>
      <xdr:rowOff>145883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655871"/>
          <a:ext cx="889000" cy="34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62779</xdr:rowOff>
    </xdr:from>
    <xdr:to>
      <xdr:col>10</xdr:col>
      <xdr:colOff>165100</xdr:colOff>
      <xdr:row>78</xdr:row>
      <xdr:rowOff>164379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4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155506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52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64250</xdr:rowOff>
    </xdr:from>
    <xdr:to>
      <xdr:col>6</xdr:col>
      <xdr:colOff>38100</xdr:colOff>
      <xdr:row>78</xdr:row>
      <xdr:rowOff>165850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156977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53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95579</xdr:rowOff>
    </xdr:from>
    <xdr:to>
      <xdr:col>24</xdr:col>
      <xdr:colOff>114300</xdr:colOff>
      <xdr:row>78</xdr:row>
      <xdr:rowOff>25729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9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118456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4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70313</xdr:rowOff>
    </xdr:from>
    <xdr:to>
      <xdr:col>20</xdr:col>
      <xdr:colOff>38100</xdr:colOff>
      <xdr:row>73</xdr:row>
      <xdr:rowOff>463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1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71</xdr:row>
      <xdr:rowOff>16990</xdr:rowOff>
    </xdr:from>
    <xdr:ext cx="690189"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52205" y="121899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90932</xdr:rowOff>
    </xdr:from>
    <xdr:to>
      <xdr:col>15</xdr:col>
      <xdr:colOff>101600</xdr:colOff>
      <xdr:row>71</xdr:row>
      <xdr:rowOff>21082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0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69</xdr:row>
      <xdr:rowOff>37609</xdr:rowOff>
    </xdr:from>
    <xdr:ext cx="690189"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563205" y="11867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89221</xdr:rowOff>
    </xdr:from>
    <xdr:to>
      <xdr:col>10</xdr:col>
      <xdr:colOff>165100</xdr:colOff>
      <xdr:row>74</xdr:row>
      <xdr:rowOff>19371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60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72</xdr:row>
      <xdr:rowOff>35898</xdr:rowOff>
    </xdr:from>
    <xdr:ext cx="690189"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674205" y="123802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95083</xdr:rowOff>
    </xdr:from>
    <xdr:to>
      <xdr:col>6</xdr:col>
      <xdr:colOff>38100</xdr:colOff>
      <xdr:row>76</xdr:row>
      <xdr:rowOff>25233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5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41760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2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51257</xdr:rowOff>
    </xdr:from>
    <xdr:to>
      <xdr:col>24</xdr:col>
      <xdr:colOff>63500</xdr:colOff>
      <xdr:row>99</xdr:row>
      <xdr:rowOff>56046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7024807"/>
          <a:ext cx="8382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34996</xdr:rowOff>
    </xdr:from>
    <xdr:to>
      <xdr:col>19</xdr:col>
      <xdr:colOff>177800</xdr:colOff>
      <xdr:row>99</xdr:row>
      <xdr:rowOff>56046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7008546"/>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34996</xdr:rowOff>
    </xdr:from>
    <xdr:to>
      <xdr:col>15</xdr:col>
      <xdr:colOff>50800</xdr:colOff>
      <xdr:row>99</xdr:row>
      <xdr:rowOff>58503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7008546"/>
          <a:ext cx="8890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45451</xdr:rowOff>
    </xdr:from>
    <xdr:to>
      <xdr:col>10</xdr:col>
      <xdr:colOff>114300</xdr:colOff>
      <xdr:row>99</xdr:row>
      <xdr:rowOff>58503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7019001"/>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108046</xdr:rowOff>
    </xdr:from>
    <xdr:to>
      <xdr:col>10</xdr:col>
      <xdr:colOff>165100</xdr:colOff>
      <xdr:row>99</xdr:row>
      <xdr:rowOff>38196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91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54723</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19795" y="1668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103719</xdr:rowOff>
    </xdr:from>
    <xdr:to>
      <xdr:col>6</xdr:col>
      <xdr:colOff>38100</xdr:colOff>
      <xdr:row>99</xdr:row>
      <xdr:rowOff>33869</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90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50396</xdr:rowOff>
    </xdr:from>
    <xdr:ext cx="59901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30795" y="1668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457</xdr:rowOff>
    </xdr:from>
    <xdr:to>
      <xdr:col>24</xdr:col>
      <xdr:colOff>114300</xdr:colOff>
      <xdr:row>99</xdr:row>
      <xdr:rowOff>102057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97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86834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8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5246</xdr:rowOff>
    </xdr:from>
    <xdr:to>
      <xdr:col>20</xdr:col>
      <xdr:colOff>38100</xdr:colOff>
      <xdr:row>99</xdr:row>
      <xdr:rowOff>106846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9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97973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70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155646</xdr:rowOff>
    </xdr:from>
    <xdr:to>
      <xdr:col>15</xdr:col>
      <xdr:colOff>101600</xdr:colOff>
      <xdr:row>99</xdr:row>
      <xdr:rowOff>85796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9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76923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70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7703</xdr:rowOff>
    </xdr:from>
    <xdr:to>
      <xdr:col>10</xdr:col>
      <xdr:colOff>165100</xdr:colOff>
      <xdr:row>99</xdr:row>
      <xdr:rowOff>109303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98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100430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707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166101</xdr:rowOff>
    </xdr:from>
    <xdr:to>
      <xdr:col>6</xdr:col>
      <xdr:colOff>38100</xdr:colOff>
      <xdr:row>99</xdr:row>
      <xdr:rowOff>96251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96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87378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06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69291</xdr:rowOff>
    </xdr:from>
    <xdr:to>
      <xdr:col>55</xdr:col>
      <xdr:colOff>0</xdr:colOff>
      <xdr:row>38</xdr:row>
      <xdr:rowOff>146296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412941"/>
          <a:ext cx="838200" cy="24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152742</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667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166724</xdr:rowOff>
    </xdr:from>
    <xdr:to>
      <xdr:col>50</xdr:col>
      <xdr:colOff>114300</xdr:colOff>
      <xdr:row>37</xdr:row>
      <xdr:rowOff>69291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167474"/>
          <a:ext cx="889000" cy="24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111806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164960</xdr:rowOff>
    </xdr:from>
    <xdr:to>
      <xdr:col>45</xdr:col>
      <xdr:colOff>177800</xdr:colOff>
      <xdr:row>35</xdr:row>
      <xdr:rowOff>166724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5994260"/>
          <a:ext cx="889000" cy="17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106744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79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164960</xdr:rowOff>
    </xdr:from>
    <xdr:to>
      <xdr:col>41</xdr:col>
      <xdr:colOff>50800</xdr:colOff>
      <xdr:row>35</xdr:row>
      <xdr:rowOff>9496</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5994260"/>
          <a:ext cx="889000" cy="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31979</xdr:rowOff>
    </xdr:from>
    <xdr:to>
      <xdr:col>41</xdr:col>
      <xdr:colOff>101600</xdr:colOff>
      <xdr:row>39</xdr:row>
      <xdr:rowOff>133579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124706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811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2310</xdr:rowOff>
    </xdr:from>
    <xdr:to>
      <xdr:col>36</xdr:col>
      <xdr:colOff>165100</xdr:colOff>
      <xdr:row>39</xdr:row>
      <xdr:rowOff>103910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95037</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95496</xdr:rowOff>
    </xdr:from>
    <xdr:to>
      <xdr:col>55</xdr:col>
      <xdr:colOff>50800</xdr:colOff>
      <xdr:row>39</xdr:row>
      <xdr:rowOff>25646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1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54874</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39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18491</xdr:rowOff>
    </xdr:from>
    <xdr:to>
      <xdr:col>50</xdr:col>
      <xdr:colOff>165100</xdr:colOff>
      <xdr:row>37</xdr:row>
      <xdr:rowOff>120091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3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136618</xdr:rowOff>
    </xdr:from>
    <xdr:ext cx="534377"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372111" y="613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115924</xdr:rowOff>
    </xdr:from>
    <xdr:to>
      <xdr:col>46</xdr:col>
      <xdr:colOff>38100</xdr:colOff>
      <xdr:row>36</xdr:row>
      <xdr:rowOff>46074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1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62601</xdr:rowOff>
    </xdr:from>
    <xdr:ext cx="534377"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483111" y="589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114160</xdr:rowOff>
    </xdr:from>
    <xdr:to>
      <xdr:col>41</xdr:col>
      <xdr:colOff>101600</xdr:colOff>
      <xdr:row>35</xdr:row>
      <xdr:rowOff>44310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59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60837</xdr:rowOff>
    </xdr:from>
    <xdr:ext cx="534377"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594111" y="57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130146</xdr:rowOff>
    </xdr:from>
    <xdr:to>
      <xdr:col>36</xdr:col>
      <xdr:colOff>165100</xdr:colOff>
      <xdr:row>35</xdr:row>
      <xdr:rowOff>60296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95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76823</xdr:rowOff>
    </xdr:from>
    <xdr:ext cx="534377"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05111" y="573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17497</xdr:rowOff>
    </xdr:from>
    <xdr:to>
      <xdr:col>55</xdr:col>
      <xdr:colOff>0</xdr:colOff>
      <xdr:row>53</xdr:row>
      <xdr:rowOff>123659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104347"/>
          <a:ext cx="838200" cy="10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17497</xdr:rowOff>
    </xdr:from>
    <xdr:to>
      <xdr:col>50</xdr:col>
      <xdr:colOff>114300</xdr:colOff>
      <xdr:row>53</xdr:row>
      <xdr:rowOff>54055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104347"/>
          <a:ext cx="889000" cy="3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54055</xdr:rowOff>
    </xdr:from>
    <xdr:to>
      <xdr:col>45</xdr:col>
      <xdr:colOff>177800</xdr:colOff>
      <xdr:row>55</xdr:row>
      <xdr:rowOff>15853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140905"/>
          <a:ext cx="889000" cy="30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15853</xdr:rowOff>
    </xdr:from>
    <xdr:to>
      <xdr:col>41</xdr:col>
      <xdr:colOff>50800</xdr:colOff>
      <xdr:row>55</xdr:row>
      <xdr:rowOff>77873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445603"/>
          <a:ext cx="889000" cy="6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74665</xdr:rowOff>
    </xdr:from>
    <xdr:to>
      <xdr:col>41</xdr:col>
      <xdr:colOff>101600</xdr:colOff>
      <xdr:row>57</xdr:row>
      <xdr:rowOff>4815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7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167392</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61795" y="97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41452</xdr:rowOff>
    </xdr:from>
    <xdr:to>
      <xdr:col>36</xdr:col>
      <xdr:colOff>165100</xdr:colOff>
      <xdr:row>56</xdr:row>
      <xdr:rowOff>143052</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64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134179</xdr:rowOff>
    </xdr:from>
    <xdr:ext cx="59901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672795" y="973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72859</xdr:rowOff>
    </xdr:from>
    <xdr:to>
      <xdr:col>55</xdr:col>
      <xdr:colOff>50800</xdr:colOff>
      <xdr:row>54</xdr:row>
      <xdr:rowOff>3009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15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95736</xdr:rowOff>
    </xdr:from>
    <xdr:ext cx="599010"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01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138147</xdr:rowOff>
    </xdr:from>
    <xdr:to>
      <xdr:col>50</xdr:col>
      <xdr:colOff>165100</xdr:colOff>
      <xdr:row>53</xdr:row>
      <xdr:rowOff>68297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05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84824</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39795" y="882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3255</xdr:rowOff>
    </xdr:from>
    <xdr:to>
      <xdr:col>46</xdr:col>
      <xdr:colOff>38100</xdr:colOff>
      <xdr:row>53</xdr:row>
      <xdr:rowOff>104855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0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121382</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50795" y="886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136503</xdr:rowOff>
    </xdr:from>
    <xdr:to>
      <xdr:col>41</xdr:col>
      <xdr:colOff>101600</xdr:colOff>
      <xdr:row>55</xdr:row>
      <xdr:rowOff>66653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39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83180</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61795" y="917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27073</xdr:rowOff>
    </xdr:from>
    <xdr:to>
      <xdr:col>36</xdr:col>
      <xdr:colOff>165100</xdr:colOff>
      <xdr:row>55</xdr:row>
      <xdr:rowOff>128673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4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145200</xdr:rowOff>
    </xdr:from>
    <xdr:ext cx="599010"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672795" y="923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74540</xdr:rowOff>
    </xdr:from>
    <xdr:to>
      <xdr:col>55</xdr:col>
      <xdr:colOff>0</xdr:colOff>
      <xdr:row>78</xdr:row>
      <xdr:rowOff>42529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104740"/>
          <a:ext cx="838200" cy="31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74540</xdr:rowOff>
    </xdr:from>
    <xdr:to>
      <xdr:col>50</xdr:col>
      <xdr:colOff>114300</xdr:colOff>
      <xdr:row>77</xdr:row>
      <xdr:rowOff>103561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104740"/>
          <a:ext cx="889000" cy="20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103561</xdr:rowOff>
    </xdr:from>
    <xdr:to>
      <xdr:col>45</xdr:col>
      <xdr:colOff>177800</xdr:colOff>
      <xdr:row>78</xdr:row>
      <xdr:rowOff>5091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305211"/>
          <a:ext cx="889000" cy="7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5091</xdr:rowOff>
    </xdr:from>
    <xdr:to>
      <xdr:col>41</xdr:col>
      <xdr:colOff>50800</xdr:colOff>
      <xdr:row>78</xdr:row>
      <xdr:rowOff>154144</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378191"/>
          <a:ext cx="889000" cy="14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167074</xdr:rowOff>
    </xdr:from>
    <xdr:to>
      <xdr:col>41</xdr:col>
      <xdr:colOff>101600</xdr:colOff>
      <xdr:row>79</xdr:row>
      <xdr:rowOff>97224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5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88351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6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167591</xdr:rowOff>
    </xdr:from>
    <xdr:to>
      <xdr:col>36</xdr:col>
      <xdr:colOff>165100</xdr:colOff>
      <xdr:row>79</xdr:row>
      <xdr:rowOff>97741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5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88868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6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163179</xdr:rowOff>
    </xdr:from>
    <xdr:to>
      <xdr:col>55</xdr:col>
      <xdr:colOff>50800</xdr:colOff>
      <xdr:row>78</xdr:row>
      <xdr:rowOff>93329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36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14606</xdr:rowOff>
    </xdr:from>
    <xdr:ext cx="599010"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21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23740</xdr:rowOff>
    </xdr:from>
    <xdr:to>
      <xdr:col>50</xdr:col>
      <xdr:colOff>165100</xdr:colOff>
      <xdr:row>76</xdr:row>
      <xdr:rowOff>125340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05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141867</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39795" y="1282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52761</xdr:rowOff>
    </xdr:from>
    <xdr:to>
      <xdr:col>46</xdr:col>
      <xdr:colOff>38100</xdr:colOff>
      <xdr:row>77</xdr:row>
      <xdr:rowOff>154361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2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170888</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50795" y="1302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125741</xdr:rowOff>
    </xdr:from>
    <xdr:to>
      <xdr:col>41</xdr:col>
      <xdr:colOff>101600</xdr:colOff>
      <xdr:row>78</xdr:row>
      <xdr:rowOff>55891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3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72418</xdr:rowOff>
    </xdr:from>
    <xdr:ext cx="59901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61795" y="1310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103344</xdr:rowOff>
    </xdr:from>
    <xdr:to>
      <xdr:col>36</xdr:col>
      <xdr:colOff>165100</xdr:colOff>
      <xdr:row>79</xdr:row>
      <xdr:rowOff>33494</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47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50021</xdr:rowOff>
    </xdr:from>
    <xdr:ext cx="599010"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672795" y="1325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108076</xdr:rowOff>
    </xdr:from>
    <xdr:to>
      <xdr:col>55</xdr:col>
      <xdr:colOff>0</xdr:colOff>
      <xdr:row>98</xdr:row>
      <xdr:rowOff>113488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910176"/>
          <a:ext cx="838200" cy="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85736</xdr:rowOff>
    </xdr:from>
    <xdr:to>
      <xdr:col>50</xdr:col>
      <xdr:colOff>114300</xdr:colOff>
      <xdr:row>98</xdr:row>
      <xdr:rowOff>108076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887836"/>
          <a:ext cx="889000" cy="2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83437</xdr:rowOff>
    </xdr:from>
    <xdr:to>
      <xdr:col>45</xdr:col>
      <xdr:colOff>177800</xdr:colOff>
      <xdr:row>98</xdr:row>
      <xdr:rowOff>85736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714087"/>
          <a:ext cx="889000" cy="17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83437</xdr:rowOff>
    </xdr:from>
    <xdr:to>
      <xdr:col>41</xdr:col>
      <xdr:colOff>50800</xdr:colOff>
      <xdr:row>98</xdr:row>
      <xdr:rowOff>21597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714087"/>
          <a:ext cx="889000" cy="10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62543</xdr:rowOff>
    </xdr:from>
    <xdr:to>
      <xdr:col>41</xdr:col>
      <xdr:colOff>101600</xdr:colOff>
      <xdr:row>98</xdr:row>
      <xdr:rowOff>164143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155270</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5" y="1695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42239</xdr:rowOff>
    </xdr:from>
    <xdr:to>
      <xdr:col>36</xdr:col>
      <xdr:colOff>165100</xdr:colOff>
      <xdr:row>98</xdr:row>
      <xdr:rowOff>143839</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134966</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72795"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62688</xdr:rowOff>
    </xdr:from>
    <xdr:to>
      <xdr:col>55</xdr:col>
      <xdr:colOff>50800</xdr:colOff>
      <xdr:row>98</xdr:row>
      <xdr:rowOff>164288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86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20709</xdr:rowOff>
    </xdr:from>
    <xdr:ext cx="599010"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82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57276</xdr:rowOff>
    </xdr:from>
    <xdr:to>
      <xdr:col>50</xdr:col>
      <xdr:colOff>165100</xdr:colOff>
      <xdr:row>98</xdr:row>
      <xdr:rowOff>158876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85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150003</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39795" y="1695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34936</xdr:rowOff>
    </xdr:from>
    <xdr:to>
      <xdr:col>46</xdr:col>
      <xdr:colOff>38100</xdr:colOff>
      <xdr:row>98</xdr:row>
      <xdr:rowOff>136536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83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153063</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50795" y="1661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32637</xdr:rowOff>
    </xdr:from>
    <xdr:to>
      <xdr:col>41</xdr:col>
      <xdr:colOff>101600</xdr:colOff>
      <xdr:row>97</xdr:row>
      <xdr:rowOff>134237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66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150764</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61795" y="1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142247</xdr:rowOff>
    </xdr:from>
    <xdr:to>
      <xdr:col>36</xdr:col>
      <xdr:colOff>165100</xdr:colOff>
      <xdr:row>98</xdr:row>
      <xdr:rowOff>72397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7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88924</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672795" y="165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87219</xdr:rowOff>
    </xdr:from>
    <xdr:to>
      <xdr:col>85</xdr:col>
      <xdr:colOff>127000</xdr:colOff>
      <xdr:row>38</xdr:row>
      <xdr:rowOff>105404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602319"/>
          <a:ext cx="838200" cy="1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105404</xdr:rowOff>
    </xdr:from>
    <xdr:to>
      <xdr:col>81</xdr:col>
      <xdr:colOff>50800</xdr:colOff>
      <xdr:row>38</xdr:row>
      <xdr:rowOff>106883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620504"/>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106883</xdr:rowOff>
    </xdr:from>
    <xdr:to>
      <xdr:col>76</xdr:col>
      <xdr:colOff>114300</xdr:colOff>
      <xdr:row>38</xdr:row>
      <xdr:rowOff>129021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621983"/>
          <a:ext cx="889000" cy="2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86826</xdr:rowOff>
    </xdr:from>
    <xdr:to>
      <xdr:col>71</xdr:col>
      <xdr:colOff>177800</xdr:colOff>
      <xdr:row>38</xdr:row>
      <xdr:rowOff>129021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601926"/>
          <a:ext cx="889000" cy="4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67406</xdr:rowOff>
    </xdr:from>
    <xdr:to>
      <xdr:col>72</xdr:col>
      <xdr:colOff>38100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52274</xdr:rowOff>
    </xdr:from>
    <xdr:to>
      <xdr:col>67</xdr:col>
      <xdr:colOff>101600</xdr:colOff>
      <xdr:row>38</xdr:row>
      <xdr:rowOff>153874</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5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145001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66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36419</xdr:rowOff>
    </xdr:from>
    <xdr:to>
      <xdr:col>85</xdr:col>
      <xdr:colOff>177800</xdr:colOff>
      <xdr:row>38</xdr:row>
      <xdr:rowOff>138019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55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167246</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33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54604</xdr:rowOff>
    </xdr:from>
    <xdr:to>
      <xdr:col>81</xdr:col>
      <xdr:colOff>101600</xdr:colOff>
      <xdr:row>38</xdr:row>
      <xdr:rowOff>156204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56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147331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66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56083</xdr:rowOff>
    </xdr:from>
    <xdr:to>
      <xdr:col>76</xdr:col>
      <xdr:colOff>165100</xdr:colOff>
      <xdr:row>38</xdr:row>
      <xdr:rowOff>157683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57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148810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66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78221</xdr:rowOff>
    </xdr:from>
    <xdr:to>
      <xdr:col>72</xdr:col>
      <xdr:colOff>38100</xdr:colOff>
      <xdr:row>39</xdr:row>
      <xdr:rowOff>8371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59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170948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68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36026</xdr:rowOff>
    </xdr:from>
    <xdr:to>
      <xdr:col>67</xdr:col>
      <xdr:colOff>101600</xdr:colOff>
      <xdr:row>38</xdr:row>
      <xdr:rowOff>137626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55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154154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32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58975</xdr:rowOff>
    </xdr:from>
    <xdr:to>
      <xdr:col>85</xdr:col>
      <xdr:colOff>127000</xdr:colOff>
      <xdr:row>57</xdr:row>
      <xdr:rowOff>86955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31625"/>
          <a:ext cx="838200" cy="2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113715</xdr:rowOff>
    </xdr:from>
    <xdr:to>
      <xdr:col>81</xdr:col>
      <xdr:colOff>50800</xdr:colOff>
      <xdr:row>57</xdr:row>
      <xdr:rowOff>86955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14915"/>
          <a:ext cx="889000" cy="14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87581</xdr:rowOff>
    </xdr:from>
    <xdr:to>
      <xdr:col>76</xdr:col>
      <xdr:colOff>114300</xdr:colOff>
      <xdr:row>56</xdr:row>
      <xdr:rowOff>113715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174431"/>
          <a:ext cx="889000" cy="54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23561</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292795" y="97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87581</xdr:rowOff>
    </xdr:from>
    <xdr:to>
      <xdr:col>71</xdr:col>
      <xdr:colOff>177800</xdr:colOff>
      <xdr:row>57</xdr:row>
      <xdr:rowOff>87506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174431"/>
          <a:ext cx="889000" cy="6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8175</xdr:rowOff>
    </xdr:from>
    <xdr:to>
      <xdr:col>85</xdr:col>
      <xdr:colOff>177800</xdr:colOff>
      <xdr:row>57</xdr:row>
      <xdr:rowOff>109775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8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158052</xdr:rowOff>
    </xdr:from>
    <xdr:ext cx="599010"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36155</xdr:rowOff>
    </xdr:from>
    <xdr:to>
      <xdr:col>81</xdr:col>
      <xdr:colOff>101600</xdr:colOff>
      <xdr:row>57</xdr:row>
      <xdr:rowOff>137755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0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128882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0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62915</xdr:rowOff>
    </xdr:from>
    <xdr:to>
      <xdr:col>76</xdr:col>
      <xdr:colOff>165100</xdr:colOff>
      <xdr:row>56</xdr:row>
      <xdr:rowOff>164515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6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9592</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292795" y="943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36781</xdr:rowOff>
    </xdr:from>
    <xdr:to>
      <xdr:col>72</xdr:col>
      <xdr:colOff>38100</xdr:colOff>
      <xdr:row>53</xdr:row>
      <xdr:rowOff>138381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12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154908</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03795" y="889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36706</xdr:rowOff>
    </xdr:from>
    <xdr:to>
      <xdr:col>67</xdr:col>
      <xdr:colOff>101600</xdr:colOff>
      <xdr:row>57</xdr:row>
      <xdr:rowOff>138306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0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129433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58002</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745302"/>
          <a:ext cx="1269" cy="84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4679</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52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58002</xdr:rowOff>
    </xdr:from>
    <xdr:to>
      <xdr:col>86</xdr:col>
      <xdr:colOff>25400</xdr:colOff>
      <xdr:row>74</xdr:row>
      <xdr:rowOff>58002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74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125654</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2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102777</xdr:rowOff>
    </xdr:from>
    <xdr:to>
      <xdr:col>85</xdr:col>
      <xdr:colOff>177800</xdr:colOff>
      <xdr:row>79</xdr:row>
      <xdr:rowOff>32927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158128</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31228"/>
          <a:ext cx="889000" cy="5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106865</xdr:rowOff>
    </xdr:from>
    <xdr:to>
      <xdr:col>81</xdr:col>
      <xdr:colOff>101600</xdr:colOff>
      <xdr:row>79</xdr:row>
      <xdr:rowOff>37015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53542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2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10568</xdr:rowOff>
    </xdr:from>
    <xdr:to>
      <xdr:col>76</xdr:col>
      <xdr:colOff>114300</xdr:colOff>
      <xdr:row>78</xdr:row>
      <xdr:rowOff>158128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2526418"/>
          <a:ext cx="889000" cy="100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123506</xdr:rowOff>
    </xdr:from>
    <xdr:to>
      <xdr:col>76</xdr:col>
      <xdr:colOff>165100</xdr:colOff>
      <xdr:row>79</xdr:row>
      <xdr:rowOff>53656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44783</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58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44199</xdr:rowOff>
    </xdr:from>
    <xdr:to>
      <xdr:col>71</xdr:col>
      <xdr:colOff>177800</xdr:colOff>
      <xdr:row>73</xdr:row>
      <xdr:rowOff>10568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2217149"/>
          <a:ext cx="889000" cy="30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81203</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4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107328</xdr:rowOff>
    </xdr:from>
    <xdr:to>
      <xdr:col>76</xdr:col>
      <xdr:colOff>165100</xdr:colOff>
      <xdr:row>79</xdr:row>
      <xdr:rowOff>37478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54005</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25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131218</xdr:rowOff>
    </xdr:from>
    <xdr:to>
      <xdr:col>72</xdr:col>
      <xdr:colOff>38100</xdr:colOff>
      <xdr:row>73</xdr:row>
      <xdr:rowOff>61368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247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77895</xdr:rowOff>
    </xdr:from>
    <xdr:ext cx="59901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03795" y="1225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164849</xdr:rowOff>
    </xdr:from>
    <xdr:to>
      <xdr:col>67</xdr:col>
      <xdr:colOff>101600</xdr:colOff>
      <xdr:row>71</xdr:row>
      <xdr:rowOff>94999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216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111526</xdr:rowOff>
    </xdr:from>
    <xdr:ext cx="59901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14795" y="11941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167715</xdr:rowOff>
    </xdr:from>
    <xdr:to>
      <xdr:col>85</xdr:col>
      <xdr:colOff>127000</xdr:colOff>
      <xdr:row>98</xdr:row>
      <xdr:rowOff>20231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98365"/>
          <a:ext cx="83820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20231</xdr:rowOff>
    </xdr:from>
    <xdr:to>
      <xdr:col>81</xdr:col>
      <xdr:colOff>50800</xdr:colOff>
      <xdr:row>98</xdr:row>
      <xdr:rowOff>31535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22331"/>
          <a:ext cx="889000" cy="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19428</xdr:rowOff>
    </xdr:from>
    <xdr:to>
      <xdr:col>76</xdr:col>
      <xdr:colOff>114300</xdr:colOff>
      <xdr:row>98</xdr:row>
      <xdr:rowOff>31535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21528"/>
          <a:ext cx="889000" cy="1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1640</xdr:rowOff>
    </xdr:from>
    <xdr:to>
      <xdr:col>71</xdr:col>
      <xdr:colOff>177800</xdr:colOff>
      <xdr:row>98</xdr:row>
      <xdr:rowOff>19428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03740"/>
          <a:ext cx="889000" cy="1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116915</xdr:rowOff>
    </xdr:from>
    <xdr:to>
      <xdr:col>85</xdr:col>
      <xdr:colOff>177800</xdr:colOff>
      <xdr:row>98</xdr:row>
      <xdr:rowOff>47065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4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95342</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2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140881</xdr:rowOff>
    </xdr:from>
    <xdr:to>
      <xdr:col>81</xdr:col>
      <xdr:colOff>101600</xdr:colOff>
      <xdr:row>98</xdr:row>
      <xdr:rowOff>71031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62158</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86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152185</xdr:rowOff>
    </xdr:from>
    <xdr:to>
      <xdr:col>76</xdr:col>
      <xdr:colOff>165100</xdr:colOff>
      <xdr:row>98</xdr:row>
      <xdr:rowOff>82335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73462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7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140078</xdr:rowOff>
    </xdr:from>
    <xdr:to>
      <xdr:col>72</xdr:col>
      <xdr:colOff>38100</xdr:colOff>
      <xdr:row>98</xdr:row>
      <xdr:rowOff>70228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61355</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86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122290</xdr:rowOff>
    </xdr:from>
    <xdr:to>
      <xdr:col>67</xdr:col>
      <xdr:colOff>101600</xdr:colOff>
      <xdr:row>98</xdr:row>
      <xdr:rowOff>52440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43567</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84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86367</xdr:rowOff>
    </xdr:from>
    <xdr:to>
      <xdr:col>102</xdr:col>
      <xdr:colOff>165100</xdr:colOff>
      <xdr:row>39</xdr:row>
      <xdr:rowOff>16517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33044</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78032</xdr:rowOff>
    </xdr:from>
    <xdr:to>
      <xdr:col>98</xdr:col>
      <xdr:colOff>38100</xdr:colOff>
      <xdr:row>39</xdr:row>
      <xdr:rowOff>8182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24709</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21428" y="636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は、例年同程度の推移となっております。総務費では、田ノ入工業団地整備事業等の終了により減少となっています。民生費は、帰村・生活再建支援金の実施や経済対策臨時福祉金給付を行ってますが、除染関係の物件費等が減少したため減少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例年通りで微増となっています。労働費は村内パトロール事業の終了により、減額となっております。モニタリング検査委託料に係る経費が計上されています。農林水産業費は、米備蓄倉庫建設事業終了による減額となっ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かわうちの湯に係るポンプ及びボイラー工事の終了により減額となっております。土木費は復興事業の縮小により微減となっております。消防費は、消防施設整備事業が増額となり、微増となっており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教育費は、前年度よりも微増となっています。公債費は新たな償還が始まった起債があり、前年度より高くなっています。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前年度に取り崩していたものを基金へ積み戻しを実施したため、基金残高は増加しました。標準財政規模も</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を上回りました。復興期間も終了が近いことから、事業進捗によっては財政調整基金の財源充当が予想されます。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実質収支及び実質単年度収支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実質収支は前年度より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減となっています。今年度は財政調整基金への積立が増額となりましたが、今後の財政運営においても、引き続き特定財源の確保と歳出抑制を行う必要があります。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一般会計において、標準財政規模比の前年比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ポイント減少し、国保特別会計では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ポイント減少していますが、全会計では黒字となり実質赤字比率も連結実質赤字比率も０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です。震災以降、一般会計における実質収支比率が上昇していましたが、平成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年度以降は震災以前に近い数値となっています。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特別会計においては、一般会計からの繰入金がある為、赤字にはなっていません。今後も特別会計全般では、一般会計からの繰入を抑え収益の増加を図る必要があります。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election activeCell="S2" sqref="S2"/>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5343369</v>
      </c>
      <c r="BO4" s="430"/>
      <c r="BP4" s="430"/>
      <c r="BQ4" s="430"/>
      <c r="BR4" s="430"/>
      <c r="BS4" s="430"/>
      <c r="BT4" s="430"/>
      <c r="BU4" s="431"/>
      <c r="BV4" s="429">
        <v>9075591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9.6</v>
      </c>
      <c r="CU4" s="436"/>
      <c r="CV4" s="436"/>
      <c r="CW4" s="436"/>
      <c r="CX4" s="436"/>
      <c r="CY4" s="436"/>
      <c r="CZ4" s="436"/>
      <c r="DA4" s="437"/>
      <c r="DB4" s="435">
        <v>9.8000000000000007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4924872</v>
      </c>
      <c r="BO5" s="467"/>
      <c r="BP5" s="467"/>
      <c r="BQ5" s="467"/>
      <c r="BR5" s="467"/>
      <c r="BS5" s="467"/>
      <c r="BT5" s="467"/>
      <c r="BU5" s="468"/>
      <c r="BV5" s="466">
        <v>8753590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89.1</v>
      </c>
      <c r="CU5" s="464"/>
      <c r="CV5" s="464"/>
      <c r="CW5" s="464"/>
      <c r="CX5" s="464"/>
      <c r="CY5" s="464"/>
      <c r="CZ5" s="464"/>
      <c r="DA5" s="465"/>
      <c r="DB5" s="463">
        <v>90.4</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418497</v>
      </c>
      <c r="BO6" s="467"/>
      <c r="BP6" s="467"/>
      <c r="BQ6" s="467"/>
      <c r="BR6" s="467"/>
      <c r="BS6" s="467"/>
      <c r="BT6" s="467"/>
      <c r="BU6" s="468"/>
      <c r="BV6" s="466">
        <v>322001</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93</v>
      </c>
      <c r="CU6" s="504"/>
      <c r="CV6" s="504"/>
      <c r="CW6" s="504"/>
      <c r="CX6" s="504"/>
      <c r="CY6" s="504"/>
      <c r="CZ6" s="504"/>
      <c r="DA6" s="505"/>
      <c r="DB6" s="503">
        <v>94.6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102</v>
      </c>
      <c r="AV7" s="499"/>
      <c r="AW7" s="499"/>
      <c r="AX7" s="499"/>
      <c r="AY7" s="500" t="s">
        <v>106</v>
      </c>
      <c r="AZ7" s="501"/>
      <c r="BA7" s="501"/>
      <c r="BB7" s="501"/>
      <c r="BC7" s="501"/>
      <c r="BD7" s="501"/>
      <c r="BE7" s="501"/>
      <c r="BF7" s="501"/>
      <c r="BG7" s="501"/>
      <c r="BH7" s="501"/>
      <c r="BI7" s="501"/>
      <c r="BJ7" s="501"/>
      <c r="BK7" s="501"/>
      <c r="BL7" s="501"/>
      <c r="BM7" s="502"/>
      <c r="BN7" s="466">
        <v>251110</v>
      </c>
      <c r="BO7" s="467"/>
      <c r="BP7" s="467"/>
      <c r="BQ7" s="467"/>
      <c r="BR7" s="467"/>
      <c r="BS7" s="467"/>
      <c r="BT7" s="467"/>
      <c r="BU7" s="468"/>
      <c r="BV7" s="466">
        <v>145087</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1739801</v>
      </c>
      <c r="CU7" s="467"/>
      <c r="CV7" s="467"/>
      <c r="CW7" s="467"/>
      <c r="CX7" s="467"/>
      <c r="CY7" s="467"/>
      <c r="CZ7" s="467"/>
      <c r="DA7" s="468"/>
      <c r="DB7" s="466">
        <v>1811471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167387</v>
      </c>
      <c r="BO8" s="467"/>
      <c r="BP8" s="467"/>
      <c r="BQ8" s="467"/>
      <c r="BR8" s="467"/>
      <c r="BS8" s="467"/>
      <c r="BT8" s="467"/>
      <c r="BU8" s="468"/>
      <c r="BV8" s="466">
        <v>176914</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0.3</v>
      </c>
      <c r="CU8" s="507"/>
      <c r="CV8" s="507"/>
      <c r="CW8" s="507"/>
      <c r="CX8" s="507"/>
      <c r="CY8" s="507"/>
      <c r="CZ8" s="507"/>
      <c r="DA8" s="508"/>
      <c r="DB8" s="506">
        <v>0.3</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2021</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-9527</v>
      </c>
      <c r="BO9" s="467"/>
      <c r="BP9" s="467"/>
      <c r="BQ9" s="467"/>
      <c r="BR9" s="467"/>
      <c r="BS9" s="467"/>
      <c r="BT9" s="467"/>
      <c r="BU9" s="468"/>
      <c r="BV9" s="466">
        <v>81903</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11</v>
      </c>
      <c r="CU9" s="464"/>
      <c r="CV9" s="464"/>
      <c r="CW9" s="464"/>
      <c r="CX9" s="464"/>
      <c r="CY9" s="464"/>
      <c r="CZ9" s="464"/>
      <c r="DA9" s="465"/>
      <c r="DB9" s="463">
        <v>9.6999999999999993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2820</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329387</v>
      </c>
      <c r="BO10" s="467"/>
      <c r="BP10" s="467"/>
      <c r="BQ10" s="467"/>
      <c r="BR10" s="467"/>
      <c r="BS10" s="467"/>
      <c r="BT10" s="467"/>
      <c r="BU10" s="468"/>
      <c r="BV10" s="466">
        <v>225</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2654</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100000</v>
      </c>
      <c r="BO12" s="467"/>
      <c r="BP12" s="467"/>
      <c r="BQ12" s="467"/>
      <c r="BR12" s="467"/>
      <c r="BS12" s="467"/>
      <c r="BT12" s="467"/>
      <c r="BU12" s="468"/>
      <c r="BV12" s="466">
        <v>300000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2613</v>
      </c>
      <c r="S13" s="548"/>
      <c r="T13" s="548"/>
      <c r="U13" s="548"/>
      <c r="V13" s="549"/>
      <c r="W13" s="482" t="s">
        <v>140</v>
      </c>
      <c r="X13" s="483"/>
      <c r="Y13" s="483"/>
      <c r="Z13" s="483"/>
      <c r="AA13" s="483"/>
      <c r="AB13" s="473"/>
      <c r="AC13" s="517">
        <v>132</v>
      </c>
      <c r="AD13" s="518"/>
      <c r="AE13" s="518"/>
      <c r="AF13" s="518"/>
      <c r="AG13" s="557"/>
      <c r="AH13" s="517">
        <v>250</v>
      </c>
      <c r="AI13" s="518"/>
      <c r="AJ13" s="518"/>
      <c r="AK13" s="518"/>
      <c r="AL13" s="519"/>
      <c r="AM13" s="495" t="s">
        <v>141</v>
      </c>
      <c r="AN13" s="496"/>
      <c r="AO13" s="496"/>
      <c r="AP13" s="496"/>
      <c r="AQ13" s="496"/>
      <c r="AR13" s="496"/>
      <c r="AS13" s="496"/>
      <c r="AT13" s="497"/>
      <c r="AU13" s="498" t="s">
        <v>135</v>
      </c>
      <c r="AV13" s="499"/>
      <c r="AW13" s="499"/>
      <c r="AX13" s="499"/>
      <c r="AY13" s="500" t="s">
        <v>142</v>
      </c>
      <c r="AZ13" s="501"/>
      <c r="BA13" s="501"/>
      <c r="BB13" s="501"/>
      <c r="BC13" s="501"/>
      <c r="BD13" s="501"/>
      <c r="BE13" s="501"/>
      <c r="BF13" s="501"/>
      <c r="BG13" s="501"/>
      <c r="BH13" s="501"/>
      <c r="BI13" s="501"/>
      <c r="BJ13" s="501"/>
      <c r="BK13" s="501"/>
      <c r="BL13" s="501"/>
      <c r="BM13" s="502"/>
      <c r="BN13" s="466">
        <v>219860</v>
      </c>
      <c r="BO13" s="467"/>
      <c r="BP13" s="467"/>
      <c r="BQ13" s="467"/>
      <c r="BR13" s="467"/>
      <c r="BS13" s="467"/>
      <c r="BT13" s="467"/>
      <c r="BU13" s="468"/>
      <c r="BV13" s="466">
        <v>-217872</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6.7</v>
      </c>
      <c r="CU13" s="464"/>
      <c r="CV13" s="464"/>
      <c r="CW13" s="464"/>
      <c r="CX13" s="464"/>
      <c r="CY13" s="464"/>
      <c r="CZ13" s="464"/>
      <c r="DA13" s="465"/>
      <c r="DB13" s="463">
        <v>5.6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2717</v>
      </c>
      <c r="S14" s="548"/>
      <c r="T14" s="548"/>
      <c r="U14" s="548"/>
      <c r="V14" s="549"/>
      <c r="W14" s="456"/>
      <c r="X14" s="457"/>
      <c r="Y14" s="457"/>
      <c r="Z14" s="457"/>
      <c r="AA14" s="457"/>
      <c r="AB14" s="446"/>
      <c r="AC14" s="550">
        <v>11.5</v>
      </c>
      <c r="AD14" s="551"/>
      <c r="AE14" s="551"/>
      <c r="AF14" s="551"/>
      <c r="AG14" s="552"/>
      <c r="AH14" s="550">
        <v>19.7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129</v>
      </c>
      <c r="CU14" s="562"/>
      <c r="CV14" s="562"/>
      <c r="CW14" s="562"/>
      <c r="CX14" s="562"/>
      <c r="CY14" s="562"/>
      <c r="CZ14" s="562"/>
      <c r="DA14" s="563"/>
      <c r="DB14" s="561" t="s">
        <v>146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2672</v>
      </c>
      <c r="S15" s="548"/>
      <c r="T15" s="548"/>
      <c r="U15" s="548"/>
      <c r="V15" s="549"/>
      <c r="W15" s="482" t="s">
        <v>148</v>
      </c>
      <c r="X15" s="483"/>
      <c r="Y15" s="483"/>
      <c r="Z15" s="483"/>
      <c r="AA15" s="483"/>
      <c r="AB15" s="473"/>
      <c r="AC15" s="517">
        <v>301</v>
      </c>
      <c r="AD15" s="518"/>
      <c r="AE15" s="518"/>
      <c r="AF15" s="518"/>
      <c r="AG15" s="557"/>
      <c r="AH15" s="517">
        <v>387</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453136</v>
      </c>
      <c r="BO15" s="430"/>
      <c r="BP15" s="430"/>
      <c r="BQ15" s="430"/>
      <c r="BR15" s="430"/>
      <c r="BS15" s="430"/>
      <c r="BT15" s="430"/>
      <c r="BU15" s="431"/>
      <c r="BV15" s="429">
        <v>472638</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26.3</v>
      </c>
      <c r="AD16" s="551"/>
      <c r="AE16" s="551"/>
      <c r="AF16" s="551"/>
      <c r="AG16" s="552"/>
      <c r="AH16" s="550">
        <v>30.6</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1535113</v>
      </c>
      <c r="BO16" s="467"/>
      <c r="BP16" s="467"/>
      <c r="BQ16" s="467"/>
      <c r="BR16" s="467"/>
      <c r="BS16" s="467"/>
      <c r="BT16" s="467"/>
      <c r="BU16" s="468"/>
      <c r="BV16" s="466">
        <v>1594792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713</v>
      </c>
      <c r="AD17" s="518"/>
      <c r="AE17" s="518"/>
      <c r="AF17" s="518"/>
      <c r="AG17" s="557"/>
      <c r="AH17" s="517">
        <v>629</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581564</v>
      </c>
      <c r="BO17" s="467"/>
      <c r="BP17" s="467"/>
      <c r="BQ17" s="467"/>
      <c r="BR17" s="467"/>
      <c r="BS17" s="467"/>
      <c r="BT17" s="467"/>
      <c r="BU17" s="468"/>
      <c r="BV17" s="466">
        <v>612397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197.35</v>
      </c>
      <c r="M18" s="579"/>
      <c r="N18" s="579"/>
      <c r="O18" s="579"/>
      <c r="P18" s="579"/>
      <c r="Q18" s="579"/>
      <c r="R18" s="580"/>
      <c r="S18" s="580"/>
      <c r="T18" s="580"/>
      <c r="U18" s="580"/>
      <c r="V18" s="581"/>
      <c r="W18" s="484"/>
      <c r="X18" s="485"/>
      <c r="Y18" s="485"/>
      <c r="Z18" s="485"/>
      <c r="AA18" s="485"/>
      <c r="AB18" s="476"/>
      <c r="AC18" s="582">
        <v>62.2</v>
      </c>
      <c r="AD18" s="583"/>
      <c r="AE18" s="583"/>
      <c r="AF18" s="583"/>
      <c r="AG18" s="584"/>
      <c r="AH18" s="582">
        <v>49.7</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1621600</v>
      </c>
      <c r="BO18" s="467"/>
      <c r="BP18" s="467"/>
      <c r="BQ18" s="467"/>
      <c r="BR18" s="467"/>
      <c r="BS18" s="467"/>
      <c r="BT18" s="467"/>
      <c r="BU18" s="468"/>
      <c r="BV18" s="466">
        <v>1627862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10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2770136</v>
      </c>
      <c r="BO19" s="467"/>
      <c r="BP19" s="467"/>
      <c r="BQ19" s="467"/>
      <c r="BR19" s="467"/>
      <c r="BS19" s="467"/>
      <c r="BT19" s="467"/>
      <c r="BU19" s="468"/>
      <c r="BV19" s="466">
        <v>2890678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1082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6" t="s">
        <v>168</v>
      </c>
      <c r="AI22" s="483"/>
      <c r="AJ22" s="483"/>
      <c r="AK22" s="483"/>
      <c r="AL22" s="473"/>
      <c r="AM22" s="626" t="s">
        <v>169</v>
      </c>
      <c r="AN22" s="627"/>
      <c r="AO22" s="627"/>
      <c r="AP22" s="627"/>
      <c r="AQ22" s="627"/>
      <c r="AR22" s="628"/>
      <c r="AS22" s="609" t="s">
        <v>166</v>
      </c>
      <c r="AT22" s="610"/>
      <c r="AU22" s="610"/>
      <c r="AV22" s="610"/>
      <c r="AW22" s="610"/>
      <c r="AX22" s="632"/>
      <c r="AY22" s="634"/>
      <c r="AZ22" s="635"/>
      <c r="BA22" s="635"/>
      <c r="BB22" s="635"/>
      <c r="BC22" s="635"/>
      <c r="BD22" s="635"/>
      <c r="BE22" s="635"/>
      <c r="BF22" s="635"/>
      <c r="BG22" s="635"/>
      <c r="BH22" s="635"/>
      <c r="BI22" s="635"/>
      <c r="BJ22" s="635"/>
      <c r="BK22" s="635"/>
      <c r="BL22" s="635"/>
      <c r="BM22" s="636"/>
      <c r="BN22" s="637"/>
      <c r="BO22" s="638"/>
      <c r="BP22" s="638"/>
      <c r="BQ22" s="638"/>
      <c r="BR22" s="638"/>
      <c r="BS22" s="638"/>
      <c r="BT22" s="638"/>
      <c r="BU22" s="639"/>
      <c r="BV22" s="637"/>
      <c r="BW22" s="638"/>
      <c r="BX22" s="638"/>
      <c r="BY22" s="638"/>
      <c r="BZ22" s="638"/>
      <c r="CA22" s="638"/>
      <c r="CB22" s="638"/>
      <c r="CC22" s="639"/>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29"/>
      <c r="AN23" s="630"/>
      <c r="AO23" s="630"/>
      <c r="AP23" s="630"/>
      <c r="AQ23" s="630"/>
      <c r="AR23" s="631"/>
      <c r="AS23" s="612"/>
      <c r="AT23" s="613"/>
      <c r="AU23" s="613"/>
      <c r="AV23" s="613"/>
      <c r="AW23" s="613"/>
      <c r="AX23" s="633"/>
      <c r="AY23" s="426" t="s">
        <v>170</v>
      </c>
      <c r="AZ23" s="427"/>
      <c r="BA23" s="427"/>
      <c r="BB23" s="427"/>
      <c r="BC23" s="427"/>
      <c r="BD23" s="427"/>
      <c r="BE23" s="427"/>
      <c r="BF23" s="427"/>
      <c r="BG23" s="427"/>
      <c r="BH23" s="427"/>
      <c r="BI23" s="427"/>
      <c r="BJ23" s="427"/>
      <c r="BK23" s="427"/>
      <c r="BL23" s="427"/>
      <c r="BM23" s="428"/>
      <c r="BN23" s="466">
        <v>2035212</v>
      </c>
      <c r="BO23" s="467"/>
      <c r="BP23" s="467"/>
      <c r="BQ23" s="467"/>
      <c r="BR23" s="467"/>
      <c r="BS23" s="467"/>
      <c r="BT23" s="467"/>
      <c r="BU23" s="468"/>
      <c r="BV23" s="466">
        <v>2127219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7030</v>
      </c>
      <c r="R24" s="518"/>
      <c r="S24" s="518"/>
      <c r="T24" s="518"/>
      <c r="U24" s="518"/>
      <c r="V24" s="557"/>
      <c r="W24" s="616"/>
      <c r="X24" s="604"/>
      <c r="Y24" s="605"/>
      <c r="Z24" s="516" t="s">
        <v>172</v>
      </c>
      <c r="AA24" s="496"/>
      <c r="AB24" s="496"/>
      <c r="AC24" s="496"/>
      <c r="AD24" s="496"/>
      <c r="AE24" s="496"/>
      <c r="AF24" s="496"/>
      <c r="AG24" s="497"/>
      <c r="AH24" s="517">
        <v>54</v>
      </c>
      <c r="AI24" s="518"/>
      <c r="AJ24" s="518"/>
      <c r="AK24" s="518"/>
      <c r="AL24" s="557"/>
      <c r="AM24" s="517">
        <v>163620</v>
      </c>
      <c r="AN24" s="518"/>
      <c r="AO24" s="518"/>
      <c r="AP24" s="518"/>
      <c r="AQ24" s="518"/>
      <c r="AR24" s="557"/>
      <c r="AS24" s="517">
        <v>3030</v>
      </c>
      <c r="AT24" s="518"/>
      <c r="AU24" s="518"/>
      <c r="AV24" s="518"/>
      <c r="AW24" s="518"/>
      <c r="AX24" s="519"/>
      <c r="AY24" s="634" t="s">
        <v>173</v>
      </c>
      <c r="AZ24" s="635"/>
      <c r="BA24" s="635"/>
      <c r="BB24" s="635"/>
      <c r="BC24" s="635"/>
      <c r="BD24" s="635"/>
      <c r="BE24" s="635"/>
      <c r="BF24" s="635"/>
      <c r="BG24" s="635"/>
      <c r="BH24" s="635"/>
      <c r="BI24" s="635"/>
      <c r="BJ24" s="635"/>
      <c r="BK24" s="635"/>
      <c r="BL24" s="635"/>
      <c r="BM24" s="636"/>
      <c r="BN24" s="466">
        <v>1698221</v>
      </c>
      <c r="BO24" s="467"/>
      <c r="BP24" s="467"/>
      <c r="BQ24" s="467"/>
      <c r="BR24" s="467"/>
      <c r="BS24" s="467"/>
      <c r="BT24" s="467"/>
      <c r="BU24" s="468"/>
      <c r="BV24" s="466">
        <v>1810971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5620</v>
      </c>
      <c r="R25" s="518"/>
      <c r="S25" s="518"/>
      <c r="T25" s="518"/>
      <c r="U25" s="518"/>
      <c r="V25" s="557"/>
      <c r="W25" s="616"/>
      <c r="X25" s="604"/>
      <c r="Y25" s="605"/>
      <c r="Z25" s="516" t="s">
        <v>175</v>
      </c>
      <c r="AA25" s="496"/>
      <c r="AB25" s="496"/>
      <c r="AC25" s="496"/>
      <c r="AD25" s="496"/>
      <c r="AE25" s="496"/>
      <c r="AF25" s="496"/>
      <c r="AG25" s="497"/>
      <c r="AH25" s="517" t="s">
        <v>176</v>
      </c>
      <c r="AI25" s="518"/>
      <c r="AJ25" s="518"/>
      <c r="AK25" s="518"/>
      <c r="AL25" s="557"/>
      <c r="AM25" s="517" t="s">
        <v>146</v>
      </c>
      <c r="AN25" s="518"/>
      <c r="AO25" s="518"/>
      <c r="AP25" s="518"/>
      <c r="AQ25" s="518"/>
      <c r="AR25" s="557"/>
      <c r="AS25" s="517" t="s">
        <v>146</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18000</v>
      </c>
      <c r="BO25" s="430"/>
      <c r="BP25" s="430"/>
      <c r="BQ25" s="430"/>
      <c r="BR25" s="430"/>
      <c r="BS25" s="430"/>
      <c r="BT25" s="430"/>
      <c r="BU25" s="431"/>
      <c r="BV25" s="429">
        <v>69500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5080</v>
      </c>
      <c r="R26" s="518"/>
      <c r="S26" s="518"/>
      <c r="T26" s="518"/>
      <c r="U26" s="518"/>
      <c r="V26" s="557"/>
      <c r="W26" s="616"/>
      <c r="X26" s="604"/>
      <c r="Y26" s="605"/>
      <c r="Z26" s="516" t="s">
        <v>179</v>
      </c>
      <c r="AA26" s="640"/>
      <c r="AB26" s="640"/>
      <c r="AC26" s="640"/>
      <c r="AD26" s="640"/>
      <c r="AE26" s="640"/>
      <c r="AF26" s="640"/>
      <c r="AG26" s="641"/>
      <c r="AH26" s="517" t="s">
        <v>146</v>
      </c>
      <c r="AI26" s="518"/>
      <c r="AJ26" s="518"/>
      <c r="AK26" s="518"/>
      <c r="AL26" s="557"/>
      <c r="AM26" s="517" t="s">
        <v>146</v>
      </c>
      <c r="AN26" s="518"/>
      <c r="AO26" s="518"/>
      <c r="AP26" s="518"/>
      <c r="AQ26" s="518"/>
      <c r="AR26" s="557"/>
      <c r="AS26" s="517" t="s">
        <v>146</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146</v>
      </c>
      <c r="BO26" s="467"/>
      <c r="BP26" s="467"/>
      <c r="BQ26" s="467"/>
      <c r="BR26" s="467"/>
      <c r="BS26" s="467"/>
      <c r="BT26" s="467"/>
      <c r="BU26" s="468"/>
      <c r="BV26" s="466" t="s">
        <v>146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2700</v>
      </c>
      <c r="R27" s="518"/>
      <c r="S27" s="518"/>
      <c r="T27" s="518"/>
      <c r="U27" s="518"/>
      <c r="V27" s="557"/>
      <c r="W27" s="616"/>
      <c r="X27" s="604"/>
      <c r="Y27" s="605"/>
      <c r="Z27" s="516" t="s">
        <v>182</v>
      </c>
      <c r="AA27" s="496"/>
      <c r="AB27" s="496"/>
      <c r="AC27" s="496"/>
      <c r="AD27" s="496"/>
      <c r="AE27" s="496"/>
      <c r="AF27" s="496"/>
      <c r="AG27" s="497"/>
      <c r="AH27" s="517">
        <v>1</v>
      </c>
      <c r="AI27" s="518"/>
      <c r="AJ27" s="518"/>
      <c r="AK27" s="518"/>
      <c r="AL27" s="557"/>
      <c r="AM27" s="517" t="s">
        <v>183</v>
      </c>
      <c r="AN27" s="518"/>
      <c r="AO27" s="518"/>
      <c r="AP27" s="518"/>
      <c r="AQ27" s="518"/>
      <c r="AR27" s="557"/>
      <c r="AS27" s="517" t="s">
        <v>183</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7">
        <v>60000</v>
      </c>
      <c r="BO27" s="638"/>
      <c r="BP27" s="638"/>
      <c r="BQ27" s="638"/>
      <c r="BR27" s="638"/>
      <c r="BS27" s="638"/>
      <c r="BT27" s="638"/>
      <c r="BU27" s="639"/>
      <c r="BV27" s="637">
        <v>60000</v>
      </c>
      <c r="BW27" s="638"/>
      <c r="BX27" s="638"/>
      <c r="BY27" s="638"/>
      <c r="BZ27" s="638"/>
      <c r="CA27" s="638"/>
      <c r="CB27" s="638"/>
      <c r="CC27" s="639"/>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185</v>
      </c>
      <c r="F28" s="496"/>
      <c r="G28" s="496"/>
      <c r="H28" s="496"/>
      <c r="I28" s="496"/>
      <c r="J28" s="496"/>
      <c r="K28" s="497"/>
      <c r="L28" s="517">
        <v>1</v>
      </c>
      <c r="M28" s="518"/>
      <c r="N28" s="518"/>
      <c r="O28" s="518"/>
      <c r="P28" s="557"/>
      <c r="Q28" s="517">
        <v>2320</v>
      </c>
      <c r="R28" s="518"/>
      <c r="S28" s="518"/>
      <c r="T28" s="518"/>
      <c r="U28" s="518"/>
      <c r="V28" s="557"/>
      <c r="W28" s="616"/>
      <c r="X28" s="604"/>
      <c r="Y28" s="605"/>
      <c r="Z28" s="516" t="s">
        <v>186</v>
      </c>
      <c r="AA28" s="496"/>
      <c r="AB28" s="496"/>
      <c r="AC28" s="496"/>
      <c r="AD28" s="496"/>
      <c r="AE28" s="496"/>
      <c r="AF28" s="496"/>
      <c r="AG28" s="497"/>
      <c r="AH28" s="517" t="s">
        <v>138</v>
      </c>
      <c r="AI28" s="518"/>
      <c r="AJ28" s="518"/>
      <c r="AK28" s="518"/>
      <c r="AL28" s="557"/>
      <c r="AM28" s="517" t="s">
        <v>146</v>
      </c>
      <c r="AN28" s="518"/>
      <c r="AO28" s="518"/>
      <c r="AP28" s="518"/>
      <c r="AQ28" s="518"/>
      <c r="AR28" s="557"/>
      <c r="AS28" s="517" t="s">
        <v>146</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1110867</v>
      </c>
      <c r="BO28" s="430"/>
      <c r="BP28" s="430"/>
      <c r="BQ28" s="430"/>
      <c r="BR28" s="430"/>
      <c r="BS28" s="430"/>
      <c r="BT28" s="430"/>
      <c r="BU28" s="431"/>
      <c r="BV28" s="429">
        <v>792480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8</v>
      </c>
      <c r="M29" s="518"/>
      <c r="N29" s="518"/>
      <c r="O29" s="518"/>
      <c r="P29" s="557"/>
      <c r="Q29" s="517">
        <v>2180</v>
      </c>
      <c r="R29" s="518"/>
      <c r="S29" s="518"/>
      <c r="T29" s="518"/>
      <c r="U29" s="518"/>
      <c r="V29" s="557"/>
      <c r="W29" s="617"/>
      <c r="X29" s="618"/>
      <c r="Y29" s="619"/>
      <c r="Z29" s="516" t="s">
        <v>189</v>
      </c>
      <c r="AA29" s="496"/>
      <c r="AB29" s="496"/>
      <c r="AC29" s="496"/>
      <c r="AD29" s="496"/>
      <c r="AE29" s="496"/>
      <c r="AF29" s="496"/>
      <c r="AG29" s="497"/>
      <c r="AH29" s="517">
        <v>55</v>
      </c>
      <c r="AI29" s="518"/>
      <c r="AJ29" s="518"/>
      <c r="AK29" s="518"/>
      <c r="AL29" s="557"/>
      <c r="AM29" s="517">
        <v>167894</v>
      </c>
      <c r="AN29" s="518"/>
      <c r="AO29" s="518"/>
      <c r="AP29" s="518"/>
      <c r="AQ29" s="518"/>
      <c r="AR29" s="557"/>
      <c r="AS29" s="517">
        <v>3053</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9146</v>
      </c>
      <c r="BO29" s="467"/>
      <c r="BP29" s="467"/>
      <c r="BQ29" s="467"/>
      <c r="BR29" s="467"/>
      <c r="BS29" s="467"/>
      <c r="BT29" s="467"/>
      <c r="BU29" s="468"/>
      <c r="BV29" s="466">
        <v>9146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96.7</v>
      </c>
      <c r="AI30" s="583"/>
      <c r="AJ30" s="583"/>
      <c r="AK30" s="583"/>
      <c r="AL30" s="583"/>
      <c r="AM30" s="583"/>
      <c r="AN30" s="583"/>
      <c r="AO30" s="583"/>
      <c r="AP30" s="583"/>
      <c r="AQ30" s="583"/>
      <c r="AR30" s="583"/>
      <c r="AS30" s="583"/>
      <c r="AT30" s="583"/>
      <c r="AU30" s="583"/>
      <c r="AV30" s="583"/>
      <c r="AW30" s="583"/>
      <c r="AX30" s="585"/>
      <c r="AY30" s="648"/>
      <c r="AZ30" s="649"/>
      <c r="BA30" s="649"/>
      <c r="BB30" s="650"/>
      <c r="BC30" s="634" t="s">
        <v>50</v>
      </c>
      <c r="BD30" s="635"/>
      <c r="BE30" s="635"/>
      <c r="BF30" s="635"/>
      <c r="BG30" s="635"/>
      <c r="BH30" s="635"/>
      <c r="BI30" s="635"/>
      <c r="BJ30" s="635"/>
      <c r="BK30" s="635"/>
      <c r="BL30" s="635"/>
      <c r="BM30" s="636"/>
      <c r="BN30" s="637">
        <v>2794720</v>
      </c>
      <c r="BO30" s="638"/>
      <c r="BP30" s="638"/>
      <c r="BQ30" s="638"/>
      <c r="BR30" s="638"/>
      <c r="BS30" s="638"/>
      <c r="BT30" s="638"/>
      <c r="BU30" s="639"/>
      <c r="BV30" s="637">
        <v>3133172</v>
      </c>
      <c r="BW30" s="638"/>
      <c r="BX30" s="638"/>
      <c r="BY30" s="638"/>
      <c r="BZ30" s="638"/>
      <c r="CA30" s="638"/>
      <c r="CB30" s="638"/>
      <c r="CC30" s="639"/>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201</v>
      </c>
      <c r="X33" s="455"/>
      <c r="Y33" s="455"/>
      <c r="Z33" s="455"/>
      <c r="AA33" s="455"/>
      <c r="AB33" s="455"/>
      <c r="AC33" s="455"/>
      <c r="AD33" s="455"/>
      <c r="AE33" s="455"/>
      <c r="AF33" s="455"/>
      <c r="AG33" s="455"/>
      <c r="AH33" s="455"/>
      <c r="AI33" s="455"/>
      <c r="AJ33" s="455"/>
      <c r="AK33" s="455"/>
      <c r="AL33" s="215"/>
      <c r="AM33" s="490" t="s">
        <v>200</v>
      </c>
      <c r="AN33" s="490"/>
      <c r="AO33" s="455" t="s">
        <v>202</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200</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国民健康保険事業勘定特別会計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双葉地方広域市町村圏組合　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国民健康保険直営診療施設勘定特別会計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双葉地方広域市町村圏組合　下水道事業特別会計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介護保険事業勘定特別会計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公立小野町地方綜合病院企業団</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介護サービス事業勘定特別会計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福島県後期高齢者医療広域連合　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6</v>
      </c>
      <c r="V38" s="652"/>
      <c r="W38" s="653" t="str">
        <f>IF('各会計、関係団体の財政状況及び健全化判断比率'!B32="","",'各会計、関係団体の財政状況及び健全化判断比率'!B32)</f>
        <v>後期高齢者医療特別会計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福島県後期高齢者医療広域連合　後期高齢者医療特別会計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福島県市町村総合事務組合　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福島県市町村総合事務組合　消防補償等特別会計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福島県市町村総合事務組合　消防賞じゅつ金特別会計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福島県市町村総合事務組合　非常勤職員公務災害補償特別会計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福島県市町村総合事務組合　自治会館管理特別会計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M+hMX50iXj8ntVi3xNt+/P3pWmVzy0j2p7ttmq48j8uM585kdkiriHnAUdfOLuLH34x7+U8OUeMy1qfs+uSzQ==" saltValue="s0qxWZr/7GXmXsetI5ej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4" zoomScaleSheetLayoutView="100" workbookViewId="0">
      <selection activeCell="L44" sqref="L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4" t="s">
        <v>558</v>
      </c>
      <c r="D34" s="1244"/>
      <c r="E34" s="1245"/>
      <c r="F34" s="32">
        <v>11.69</v>
      </c>
      <c r="G34" s="33">
        <v>3.21</v>
      </c>
      <c r="H34" s="33">
        <v>5.08</v>
      </c>
      <c r="I34" s="33">
        <v>9.76</v>
      </c>
      <c r="J34" s="34">
        <v>9.6199999999999992</v>
      </c>
      <c r="K34" s="22"/>
      <c r="L34" s="22"/>
      <c r="M34" s="22"/>
      <c r="N34" s="22"/>
      <c r="O34" s="22"/>
      <c r="P34" s="22"/>
    </row>
    <row r="35" spans="1:16" ht="39" customHeight="1" x14ac:dyDescent="0.15">
      <c r="A35" s="22"/>
      <c r="B35" s="35"/>
      <c r="C35" s="1238" t="s">
        <v>559</v>
      </c>
      <c r="D35" s="1239"/>
      <c r="E35" s="1240"/>
      <c r="F35" s="36">
        <v>0.05</v>
      </c>
      <c r="G35" s="37">
        <v>0.01</v>
      </c>
      <c r="H35" s="37">
        <v>0.09</v>
      </c>
      <c r="I35" s="37">
        <v>1.38</v>
      </c>
      <c r="J35" s="38">
        <v>1.76</v>
      </c>
      <c r="K35" s="22"/>
      <c r="L35" s="22"/>
      <c r="M35" s="22"/>
      <c r="N35" s="22"/>
      <c r="O35" s="22"/>
      <c r="P35" s="22"/>
    </row>
    <row r="36" spans="1:16" ht="39" customHeight="1" x14ac:dyDescent="0.15">
      <c r="A36" s="22"/>
      <c r="B36" s="35"/>
      <c r="C36" s="1238" t="s">
        <v>560</v>
      </c>
      <c r="D36" s="1239"/>
      <c r="E36" s="1240"/>
      <c r="F36" s="36">
        <v>0.28999999999999998</v>
      </c>
      <c r="G36" s="37">
        <v>1.41</v>
      </c>
      <c r="H36" s="37">
        <v>1.1100000000000001</v>
      </c>
      <c r="I36" s="37">
        <v>1.63</v>
      </c>
      <c r="J36" s="38">
        <v>1.65</v>
      </c>
      <c r="K36" s="22"/>
      <c r="L36" s="22"/>
      <c r="M36" s="22"/>
      <c r="N36" s="22"/>
      <c r="O36" s="22"/>
      <c r="P36" s="22"/>
    </row>
    <row r="37" spans="1:16" ht="39" customHeight="1" x14ac:dyDescent="0.15">
      <c r="A37" s="22"/>
      <c r="B37" s="35"/>
      <c r="C37" s="1238" t="s">
        <v>561</v>
      </c>
      <c r="D37" s="1239"/>
      <c r="E37" s="1240"/>
      <c r="F37" s="36">
        <v>0.28000000000000003</v>
      </c>
      <c r="G37" s="37">
        <v>0.41</v>
      </c>
      <c r="H37" s="37">
        <v>0.51</v>
      </c>
      <c r="I37" s="37">
        <v>0.83</v>
      </c>
      <c r="J37" s="38">
        <v>1.34</v>
      </c>
      <c r="K37" s="22"/>
      <c r="L37" s="22"/>
      <c r="M37" s="22"/>
      <c r="N37" s="22"/>
      <c r="O37" s="22"/>
      <c r="P37" s="22"/>
    </row>
    <row r="38" spans="1:16" ht="39" customHeight="1" x14ac:dyDescent="0.15">
      <c r="A38" s="22"/>
      <c r="B38" s="35"/>
      <c r="C38" s="1238" t="s">
        <v>562</v>
      </c>
      <c r="D38" s="1239"/>
      <c r="E38" s="1240"/>
      <c r="F38" s="36">
        <v>9.9700000000000006</v>
      </c>
      <c r="G38" s="37">
        <v>8.25</v>
      </c>
      <c r="H38" s="37">
        <v>5.21</v>
      </c>
      <c r="I38" s="37">
        <v>1.45</v>
      </c>
      <c r="J38" s="38">
        <v>1.27</v>
      </c>
      <c r="K38" s="22"/>
      <c r="L38" s="22"/>
      <c r="M38" s="22"/>
      <c r="N38" s="22"/>
      <c r="O38" s="22"/>
      <c r="P38" s="22"/>
    </row>
    <row r="39" spans="1:16" ht="39" customHeight="1" x14ac:dyDescent="0.15">
      <c r="A39" s="22"/>
      <c r="B39" s="35"/>
      <c r="C39" s="1238" t="s">
        <v>563</v>
      </c>
      <c r="D39" s="1239"/>
      <c r="E39" s="1240"/>
      <c r="F39" s="36">
        <v>0</v>
      </c>
      <c r="G39" s="37">
        <v>0</v>
      </c>
      <c r="H39" s="37">
        <v>0.02</v>
      </c>
      <c r="I39" s="37">
        <v>0</v>
      </c>
      <c r="J39" s="38">
        <v>0</v>
      </c>
      <c r="K39" s="22"/>
      <c r="L39" s="22"/>
      <c r="M39" s="22"/>
      <c r="N39" s="22"/>
      <c r="O39" s="22"/>
      <c r="P39" s="22"/>
    </row>
    <row r="40" spans="1:16" ht="39" customHeight="1" x14ac:dyDescent="0.15">
      <c r="A40" s="22"/>
      <c r="B40" s="35"/>
      <c r="C40" s="1238" t="s">
        <v>564</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565</v>
      </c>
      <c r="D42" s="1239"/>
      <c r="E42" s="1240"/>
      <c r="F42" s="36" t="s">
        <v>507</v>
      </c>
      <c r="G42" s="37" t="s">
        <v>507</v>
      </c>
      <c r="H42" s="37" t="s">
        <v>507</v>
      </c>
      <c r="I42" s="37" t="s">
        <v>507</v>
      </c>
      <c r="J42" s="38" t="s">
        <v>507</v>
      </c>
      <c r="K42" s="22"/>
      <c r="L42" s="22"/>
      <c r="M42" s="22"/>
      <c r="N42" s="22"/>
      <c r="O42" s="22"/>
      <c r="P42" s="22"/>
    </row>
    <row r="43" spans="1:16" ht="39" customHeight="1" thickBot="1" x14ac:dyDescent="0.2">
      <c r="A43" s="22"/>
      <c r="B43" s="40"/>
      <c r="C43" s="1241" t="s">
        <v>566</v>
      </c>
      <c r="D43" s="1242"/>
      <c r="E43" s="1243"/>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u0ZdOMmp4+ma/JbOYQONliKMtDytzf+o3E9t/QilqbL78g8j99jIELrs6Vcf9fKSPmSzSom6DFXu+ariusUUw==" saltValue="solsKqRpy3VtJ4vZAlDx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D10" zoomScale="75" zoomScaleNormal="75" zoomScaleSheetLayoutView="55" workbookViewId="0">
      <selection activeCell="K61" sqref="K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308</v>
      </c>
      <c r="L45" s="60">
        <v>285</v>
      </c>
      <c r="M45" s="60">
        <v>265</v>
      </c>
      <c r="N45" s="60">
        <v>279</v>
      </c>
      <c r="O45" s="61">
        <v>306</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507</v>
      </c>
      <c r="L46" s="64" t="s">
        <v>507</v>
      </c>
      <c r="M46" s="64" t="s">
        <v>507</v>
      </c>
      <c r="N46" s="64" t="s">
        <v>507</v>
      </c>
      <c r="O46" s="65" t="s">
        <v>507</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507</v>
      </c>
      <c r="L47" s="64" t="s">
        <v>507</v>
      </c>
      <c r="M47" s="64" t="s">
        <v>507</v>
      </c>
      <c r="N47" s="64" t="s">
        <v>507</v>
      </c>
      <c r="O47" s="65" t="s">
        <v>507</v>
      </c>
      <c r="P47" s="48"/>
      <c r="Q47" s="48"/>
      <c r="R47" s="48"/>
      <c r="S47" s="48"/>
      <c r="T47" s="48"/>
      <c r="U47" s="48"/>
    </row>
    <row r="48" spans="1:21" ht="30.75" customHeight="1" x14ac:dyDescent="0.15">
      <c r="A48" s="48"/>
      <c r="B48" s="1248"/>
      <c r="C48" s="1249"/>
      <c r="D48" s="62"/>
      <c r="E48" s="1254" t="s">
        <v>15</v>
      </c>
      <c r="F48" s="1254"/>
      <c r="G48" s="1254"/>
      <c r="H48" s="1254"/>
      <c r="I48" s="1254"/>
      <c r="J48" s="1255"/>
      <c r="K48" s="63">
        <v>63</v>
      </c>
      <c r="L48" s="64">
        <v>63</v>
      </c>
      <c r="M48" s="64">
        <v>63</v>
      </c>
      <c r="N48" s="64">
        <v>63</v>
      </c>
      <c r="O48" s="65">
        <v>63</v>
      </c>
      <c r="P48" s="48"/>
      <c r="Q48" s="48"/>
      <c r="R48" s="48"/>
      <c r="S48" s="48"/>
      <c r="T48" s="48"/>
      <c r="U48" s="48"/>
    </row>
    <row r="49" spans="1:21" ht="30.75" customHeight="1" x14ac:dyDescent="0.15">
      <c r="A49" s="48"/>
      <c r="B49" s="1248"/>
      <c r="C49" s="1249"/>
      <c r="D49" s="62"/>
      <c r="E49" s="1254" t="s">
        <v>16</v>
      </c>
      <c r="F49" s="1254"/>
      <c r="G49" s="1254"/>
      <c r="H49" s="1254"/>
      <c r="I49" s="1254"/>
      <c r="J49" s="1255"/>
      <c r="K49" s="63">
        <v>10</v>
      </c>
      <c r="L49" s="64">
        <v>8</v>
      </c>
      <c r="M49" s="64">
        <v>9</v>
      </c>
      <c r="N49" s="64">
        <v>9</v>
      </c>
      <c r="O49" s="65">
        <v>8</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507</v>
      </c>
      <c r="L50" s="64" t="s">
        <v>507</v>
      </c>
      <c r="M50" s="64" t="s">
        <v>507</v>
      </c>
      <c r="N50" s="64" t="s">
        <v>507</v>
      </c>
      <c r="O50" s="65" t="s">
        <v>507</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507</v>
      </c>
      <c r="L51" s="64" t="s">
        <v>507</v>
      </c>
      <c r="M51" s="64" t="s">
        <v>507</v>
      </c>
      <c r="N51" s="64" t="s">
        <v>507</v>
      </c>
      <c r="O51" s="65" t="s">
        <v>507</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288</v>
      </c>
      <c r="L52" s="64">
        <v>274</v>
      </c>
      <c r="M52" s="64">
        <v>252</v>
      </c>
      <c r="N52" s="64">
        <v>247</v>
      </c>
      <c r="O52" s="65">
        <v>253</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93</v>
      </c>
      <c r="L53" s="69">
        <v>82</v>
      </c>
      <c r="M53" s="69">
        <v>85</v>
      </c>
      <c r="N53" s="69">
        <v>104</v>
      </c>
      <c r="O53" s="70">
        <v>124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572</v>
      </c>
      <c r="L57" s="83" t="s">
        <v>572</v>
      </c>
      <c r="M57" s="83" t="s">
        <v>572</v>
      </c>
      <c r="N57" s="83" t="s">
        <v>572</v>
      </c>
      <c r="O57" s="84" t="s">
        <v>572</v>
      </c>
    </row>
    <row r="58" spans="1:21" ht="31.5" customHeight="1" thickBot="1" x14ac:dyDescent="0.2">
      <c r="B58" s="1264"/>
      <c r="C58" s="1265"/>
      <c r="D58" s="1269" t="s">
        <v>27</v>
      </c>
      <c r="E58" s="1270"/>
      <c r="F58" s="1270"/>
      <c r="G58" s="1270"/>
      <c r="H58" s="1270"/>
      <c r="I58" s="1270"/>
      <c r="J58" s="1271"/>
      <c r="K58" s="85" t="s">
        <v>572</v>
      </c>
      <c r="L58" s="86" t="s">
        <v>572</v>
      </c>
      <c r="M58" s="86" t="s">
        <v>572</v>
      </c>
      <c r="N58" s="86" t="s">
        <v>572</v>
      </c>
      <c r="O58" s="87" t="s">
        <v>572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IHuI8U+sYfBXBCtbIahFLqGj+kT+ag2tgHnoP6vU3vRIlSl3+9baHZtNfUoCWkD2GM8IMpmRw1gKMHb43l+Hw==" saltValue="tPotfKZWlB6WIkEq0Ijg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H46"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549</v>
      </c>
      <c r="J40" s="99" t="s">
        <v>550</v>
      </c>
      <c r="K40" s="99" t="s">
        <v>551</v>
      </c>
      <c r="L40" s="99" t="s">
        <v>552</v>
      </c>
      <c r="M40" s="100" t="s">
        <v>553</v>
      </c>
    </row>
    <row r="41" spans="2:13" ht="27.75" customHeight="1" x14ac:dyDescent="0.15">
      <c r="B41" s="1272" t="s">
        <v>30</v>
      </c>
      <c r="C41" s="1273"/>
      <c r="D41" s="101"/>
      <c r="E41" s="1278" t="s">
        <v>31</v>
      </c>
      <c r="F41" s="1278"/>
      <c r="G41" s="1278"/>
      <c r="H41" s="1279"/>
      <c r="I41" s="102">
        <v>2205</v>
      </c>
      <c r="J41" s="103">
        <v>2158</v>
      </c>
      <c r="K41" s="103">
        <v>2074</v>
      </c>
      <c r="L41" s="103">
        <v>2127</v>
      </c>
      <c r="M41" s="104">
        <v>2035</v>
      </c>
    </row>
    <row r="42" spans="2:13" ht="27.75" customHeight="1" x14ac:dyDescent="0.15">
      <c r="B42" s="1274"/>
      <c r="C42" s="1275"/>
      <c r="D42" s="105"/>
      <c r="E42" s="1280" t="s">
        <v>32</v>
      </c>
      <c r="F42" s="1280"/>
      <c r="G42" s="1280"/>
      <c r="H42" s="1281"/>
      <c r="I42" s="106" t="s">
        <v>507</v>
      </c>
      <c r="J42" s="107" t="s">
        <v>507</v>
      </c>
      <c r="K42" s="107" t="s">
        <v>507</v>
      </c>
      <c r="L42" s="107" t="s">
        <v>507</v>
      </c>
      <c r="M42" s="108" t="s">
        <v>507</v>
      </c>
    </row>
    <row r="43" spans="2:13" ht="27.75" customHeight="1" x14ac:dyDescent="0.15">
      <c r="B43" s="1274"/>
      <c r="C43" s="1275"/>
      <c r="D43" s="105"/>
      <c r="E43" s="1280" t="s">
        <v>33</v>
      </c>
      <c r="F43" s="1280"/>
      <c r="G43" s="1280"/>
      <c r="H43" s="1281"/>
      <c r="I43" s="106">
        <v>768</v>
      </c>
      <c r="J43" s="107">
        <v>721</v>
      </c>
      <c r="K43" s="107">
        <v>672</v>
      </c>
      <c r="L43" s="107">
        <v>623</v>
      </c>
      <c r="M43" s="108">
        <v>572</v>
      </c>
    </row>
    <row r="44" spans="2:13" ht="27.75" customHeight="1" x14ac:dyDescent="0.15">
      <c r="B44" s="1274"/>
      <c r="C44" s="1275"/>
      <c r="D44" s="105"/>
      <c r="E44" s="1280" t="s">
        <v>34</v>
      </c>
      <c r="F44" s="1280"/>
      <c r="G44" s="1280"/>
      <c r="H44" s="1281"/>
      <c r="I44" s="106">
        <v>70</v>
      </c>
      <c r="J44" s="107">
        <v>62</v>
      </c>
      <c r="K44" s="107">
        <v>54</v>
      </c>
      <c r="L44" s="107">
        <v>47</v>
      </c>
      <c r="M44" s="108">
        <v>40</v>
      </c>
    </row>
    <row r="45" spans="2:13" ht="27.75" customHeight="1" x14ac:dyDescent="0.15">
      <c r="B45" s="1274"/>
      <c r="C45" s="1275"/>
      <c r="D45" s="105"/>
      <c r="E45" s="1280" t="s">
        <v>35</v>
      </c>
      <c r="F45" s="1280"/>
      <c r="G45" s="1280"/>
      <c r="H45" s="1281"/>
      <c r="I45" s="106">
        <v>425</v>
      </c>
      <c r="J45" s="107">
        <v>388</v>
      </c>
      <c r="K45" s="107">
        <v>379</v>
      </c>
      <c r="L45" s="107">
        <v>344</v>
      </c>
      <c r="M45" s="108">
        <v>313</v>
      </c>
    </row>
    <row r="46" spans="2:13" ht="27.75" customHeight="1" x14ac:dyDescent="0.15">
      <c r="B46" s="1274"/>
      <c r="C46" s="1275"/>
      <c r="D46" s="109"/>
      <c r="E46" s="1280" t="s">
        <v>36</v>
      </c>
      <c r="F46" s="1280"/>
      <c r="G46" s="1280"/>
      <c r="H46" s="1281"/>
      <c r="I46" s="106" t="s">
        <v>507</v>
      </c>
      <c r="J46" s="107" t="s">
        <v>507</v>
      </c>
      <c r="K46" s="107" t="s">
        <v>507</v>
      </c>
      <c r="L46" s="107" t="s">
        <v>507</v>
      </c>
      <c r="M46" s="108" t="s">
        <v>507</v>
      </c>
    </row>
    <row r="47" spans="2:13" ht="27.75" customHeight="1" x14ac:dyDescent="0.15">
      <c r="B47" s="1274"/>
      <c r="C47" s="1275"/>
      <c r="D47" s="110"/>
      <c r="E47" s="1282" t="s">
        <v>37</v>
      </c>
      <c r="F47" s="1283"/>
      <c r="G47" s="1283"/>
      <c r="H47" s="1284"/>
      <c r="I47" s="106" t="s">
        <v>507</v>
      </c>
      <c r="J47" s="107" t="s">
        <v>507</v>
      </c>
      <c r="K47" s="107" t="s">
        <v>507</v>
      </c>
      <c r="L47" s="107" t="s">
        <v>507</v>
      </c>
      <c r="M47" s="108" t="s">
        <v>507</v>
      </c>
    </row>
    <row r="48" spans="2:13" ht="27.75" customHeight="1" x14ac:dyDescent="0.15">
      <c r="B48" s="1274"/>
      <c r="C48" s="1275"/>
      <c r="D48" s="105"/>
      <c r="E48" s="1280" t="s">
        <v>38</v>
      </c>
      <c r="F48" s="1280"/>
      <c r="G48" s="1280"/>
      <c r="H48" s="1281"/>
      <c r="I48" s="106" t="s">
        <v>507</v>
      </c>
      <c r="J48" s="107" t="s">
        <v>507</v>
      </c>
      <c r="K48" s="107" t="s">
        <v>507</v>
      </c>
      <c r="L48" s="107" t="s">
        <v>507</v>
      </c>
      <c r="M48" s="108" t="s">
        <v>507</v>
      </c>
    </row>
    <row r="49" spans="2:13" ht="27.75" customHeight="1" x14ac:dyDescent="0.15">
      <c r="B49" s="1276"/>
      <c r="C49" s="1277"/>
      <c r="D49" s="105"/>
      <c r="E49" s="1280" t="s">
        <v>39</v>
      </c>
      <c r="F49" s="1280"/>
      <c r="G49" s="1280"/>
      <c r="H49" s="1281"/>
      <c r="I49" s="106" t="s">
        <v>507</v>
      </c>
      <c r="J49" s="107" t="s">
        <v>507</v>
      </c>
      <c r="K49" s="107" t="s">
        <v>507</v>
      </c>
      <c r="L49" s="107" t="s">
        <v>507</v>
      </c>
      <c r="M49" s="108" t="s">
        <v>507</v>
      </c>
    </row>
    <row r="50" spans="2:13" ht="27.75" customHeight="1" x14ac:dyDescent="0.15">
      <c r="B50" s="1285" t="s">
        <v>40</v>
      </c>
      <c r="C50" s="1286"/>
      <c r="D50" s="111"/>
      <c r="E50" s="1280" t="s">
        <v>41</v>
      </c>
      <c r="F50" s="1280"/>
      <c r="G50" s="1280"/>
      <c r="H50" s="1281"/>
      <c r="I50" s="106">
        <v>1854</v>
      </c>
      <c r="J50" s="107">
        <v>2360</v>
      </c>
      <c r="K50" s="107">
        <v>2705</v>
      </c>
      <c r="L50" s="107">
        <v>3247</v>
      </c>
      <c r="M50" s="108">
        <v>3458</v>
      </c>
    </row>
    <row r="51" spans="2:13" ht="27.75" customHeight="1" x14ac:dyDescent="0.15">
      <c r="B51" s="1274"/>
      <c r="C51" s="1275"/>
      <c r="D51" s="105"/>
      <c r="E51" s="1280" t="s">
        <v>42</v>
      </c>
      <c r="F51" s="1280"/>
      <c r="G51" s="1280"/>
      <c r="H51" s="1281"/>
      <c r="I51" s="106" t="s">
        <v>507</v>
      </c>
      <c r="J51" s="107" t="s">
        <v>507</v>
      </c>
      <c r="K51" s="107" t="s">
        <v>507</v>
      </c>
      <c r="L51" s="107" t="s">
        <v>507</v>
      </c>
      <c r="M51" s="108" t="s">
        <v>507</v>
      </c>
    </row>
    <row r="52" spans="2:13" ht="27.75" customHeight="1" x14ac:dyDescent="0.15">
      <c r="B52" s="1276"/>
      <c r="C52" s="1277"/>
      <c r="D52" s="105"/>
      <c r="E52" s="1280" t="s">
        <v>43</v>
      </c>
      <c r="F52" s="1280"/>
      <c r="G52" s="1280"/>
      <c r="H52" s="1281"/>
      <c r="I52" s="106">
        <v>2439</v>
      </c>
      <c r="J52" s="107">
        <v>2370</v>
      </c>
      <c r="K52" s="107">
        <v>2250</v>
      </c>
      <c r="L52" s="107">
        <v>2312</v>
      </c>
      <c r="M52" s="108">
        <v>2248</v>
      </c>
    </row>
    <row r="53" spans="2:13" ht="27.75" customHeight="1" thickBot="1" x14ac:dyDescent="0.2">
      <c r="B53" s="1287" t="s">
        <v>44</v>
      </c>
      <c r="C53" s="1288"/>
      <c r="D53" s="112"/>
      <c r="E53" s="1289" t="s">
        <v>45</v>
      </c>
      <c r="F53" s="1289"/>
      <c r="G53" s="1289"/>
      <c r="H53" s="1290"/>
      <c r="I53" s="113">
        <v>-826</v>
      </c>
      <c r="J53" s="114">
        <v>-1402</v>
      </c>
      <c r="K53" s="114">
        <v>-1777</v>
      </c>
      <c r="L53" s="114">
        <v>-2418</v>
      </c>
      <c r="M53" s="115">
        <v>-2746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w9DphLM1pT8NXxGDSbVVDkxsvYWxwj+SYKzPSkZrO0IuDtYxHmFM1HYedhuVAfIYvzyy5qDvE/I9tEwwvIBQw==" saltValue="4qK3+x9O6NwqDeSKM7O69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E1" zoomScale="70" zoomScaleNormal="7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99" t="s">
        <v>48</v>
      </c>
      <c r="D55" s="1299"/>
      <c r="E55" s="1300"/>
      <c r="F55" s="127">
        <v>1044</v>
      </c>
      <c r="G55" s="127">
        <v>792</v>
      </c>
      <c r="H55" s="128">
        <v>1111</v>
      </c>
    </row>
    <row r="56" spans="2:8" ht="52.5" customHeight="1" x14ac:dyDescent="0.15">
      <c r="B56" s="129"/>
      <c r="C56" s="1301" t="s">
        <v>49</v>
      </c>
      <c r="D56" s="1301"/>
      <c r="E56" s="1302"/>
      <c r="F56" s="130">
        <v>9</v>
      </c>
      <c r="G56" s="130">
        <v>9</v>
      </c>
      <c r="H56" s="131">
        <v>9</v>
      </c>
    </row>
    <row r="57" spans="2:8" ht="53.25" customHeight="1" x14ac:dyDescent="0.15">
      <c r="B57" s="129"/>
      <c r="C57" s="1303" t="s">
        <v>50</v>
      </c>
      <c r="D57" s="1303"/>
      <c r="E57" s="1304"/>
      <c r="F57" s="132">
        <v>2305</v>
      </c>
      <c r="G57" s="132">
        <v>3133</v>
      </c>
      <c r="H57" s="133">
        <v>2795</v>
      </c>
    </row>
    <row r="58" spans="2:8" ht="45.75" customHeight="1" x14ac:dyDescent="0.15">
      <c r="B58" s="134"/>
      <c r="C58" s="1291" t="s">
        <v>583</v>
      </c>
      <c r="D58" s="1292"/>
      <c r="E58" s="1293"/>
      <c r="F58" s="135">
        <v>959</v>
      </c>
      <c r="G58" s="136">
        <v>1662</v>
      </c>
      <c r="H58" s="136">
        <v>1498</v>
      </c>
    </row>
    <row r="59" spans="2:8" ht="45.75" customHeight="1" x14ac:dyDescent="0.15">
      <c r="B59" s="134"/>
      <c r="C59" s="1291" t="s">
        <v>584</v>
      </c>
      <c r="D59" s="1292"/>
      <c r="E59" s="1293"/>
      <c r="F59" s="135">
        <v>242</v>
      </c>
      <c r="G59" s="136">
        <v>242</v>
      </c>
      <c r="H59" s="136">
        <v>222</v>
      </c>
    </row>
    <row r="60" spans="2:8" ht="45.75" customHeight="1" x14ac:dyDescent="0.15">
      <c r="B60" s="134"/>
      <c r="C60" s="1291" t="s">
        <v>585</v>
      </c>
      <c r="D60" s="1292"/>
      <c r="E60" s="1293"/>
      <c r="F60" s="135">
        <v>233</v>
      </c>
      <c r="G60" s="136">
        <v>233</v>
      </c>
      <c r="H60" s="136">
        <v>233</v>
      </c>
    </row>
    <row r="61" spans="2:8" ht="45.75" customHeight="1" x14ac:dyDescent="0.15">
      <c r="B61" s="134"/>
      <c r="C61" s="1291" t="s">
        <v>587</v>
      </c>
      <c r="D61" s="1292"/>
      <c r="E61" s="1293"/>
      <c r="F61" s="135">
        <v>127</v>
      </c>
      <c r="G61" s="136">
        <v>127</v>
      </c>
      <c r="H61" s="136">
        <v>127</v>
      </c>
    </row>
    <row r="62" spans="2:8" ht="45.75" customHeight="1" thickBot="1" x14ac:dyDescent="0.2">
      <c r="B62" s="137"/>
      <c r="C62" s="1294" t="s">
        <v>586</v>
      </c>
      <c r="D62" s="1295"/>
      <c r="E62" s="1296"/>
      <c r="F62" s="138">
        <v>190</v>
      </c>
      <c r="G62" s="139">
        <v>184</v>
      </c>
      <c r="H62" s="139">
        <v>176</v>
      </c>
    </row>
    <row r="63" spans="2:8" ht="52.5" customHeight="1" thickBot="1" x14ac:dyDescent="0.2">
      <c r="B63" s="140"/>
      <c r="C63" s="1297" t="s">
        <v>51</v>
      </c>
      <c r="D63" s="1297"/>
      <c r="E63" s="1298"/>
      <c r="F63" s="141">
        <v>3358</v>
      </c>
      <c r="G63" s="141">
        <v>3935</v>
      </c>
      <c r="H63" s="142">
        <v>3915</v>
      </c>
    </row>
    <row r="64" spans="2:8" ht="15" customHeight="1" x14ac:dyDescent="0.15"/>
    <row r="65" ht="0" hidden="1" customHeight="1" x14ac:dyDescent="0.15"/>
    <row r="66" ht="0" hidden="1" customHeight="1" x14ac:dyDescent="0.15"/>
  </sheetData>
  <sheetProtection algorithmName="SHA-512" hashValue="5ZTPglPAgNFiU+SuJorLpHNQ1/A8SRxaHZVMw6Y7EFy5XLbdZvWkOjL+5ZxqowRKXWu91IHq97TfrHLx0VXgeA==" saltValue="YunkYzinqoxhC1mWi6V3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0ACB1-C58F-4286-AD54-95EC9630BE61}">
  <sheetPr>
    <pageSetUpPr fitToPage="1"/>
  </sheetPr>
  <dimension ref="A1:WZM191"/>
  <sheetViews>
    <sheetView showGridLines="0" topLeftCell="Q1" zoomScaleNormal="100" zoomScaleSheetLayoutView="55" workbookViewId="0">
      <selection activeCell="AQ61" sqref="AQ61"/>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598</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591</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549</v>
      </c>
      <c r="BQ50" s="1310"/>
      <c r="BR50" s="1310"/>
      <c r="BS50" s="1310"/>
      <c r="BT50" s="1310"/>
      <c r="BU50" s="1310"/>
      <c r="BV50" s="1310"/>
      <c r="BW50" s="1310"/>
      <c r="BX50" s="1310" t="s">
        <v>550</v>
      </c>
      <c r="BY50" s="1310"/>
      <c r="BZ50" s="1310"/>
      <c r="CA50" s="1310"/>
      <c r="CB50" s="1310"/>
      <c r="CC50" s="1310"/>
      <c r="CD50" s="1310"/>
      <c r="CE50" s="1310"/>
      <c r="CF50" s="1310" t="s">
        <v>551</v>
      </c>
      <c r="CG50" s="1310"/>
      <c r="CH50" s="1310"/>
      <c r="CI50" s="1310"/>
      <c r="CJ50" s="1310"/>
      <c r="CK50" s="1310"/>
      <c r="CL50" s="1310"/>
      <c r="CM50" s="1310"/>
      <c r="CN50" s="1310" t="s">
        <v>552</v>
      </c>
      <c r="CO50" s="1310"/>
      <c r="CP50" s="1310"/>
      <c r="CQ50" s="1310"/>
      <c r="CR50" s="1310"/>
      <c r="CS50" s="1310"/>
      <c r="CT50" s="1310"/>
      <c r="CU50" s="1310"/>
      <c r="CV50" s="1310" t="s">
        <v>553</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592</v>
      </c>
      <c r="AO51" s="1308"/>
      <c r="AP51" s="1308"/>
      <c r="AQ51" s="1308"/>
      <c r="AR51" s="1308"/>
      <c r="AS51" s="1308"/>
      <c r="AT51" s="1308"/>
      <c r="AU51" s="1308"/>
      <c r="AV51" s="1308"/>
      <c r="AW51" s="1308"/>
      <c r="AX51" s="1308"/>
      <c r="AY51" s="1308"/>
      <c r="AZ51" s="1308"/>
      <c r="BA51" s="1308"/>
      <c r="BB51" s="1308" t="s">
        <v>593</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c r="CG51" s="1305"/>
      <c r="CH51" s="1305"/>
      <c r="CI51" s="1305"/>
      <c r="CJ51" s="1305"/>
      <c r="CK51" s="1305"/>
      <c r="CL51" s="1305"/>
      <c r="CM51" s="1305"/>
      <c r="CN51" s="1317"/>
      <c r="CO51" s="1305"/>
      <c r="CP51" s="1305"/>
      <c r="CQ51" s="1305"/>
      <c r="CR51" s="1305"/>
      <c r="CS51" s="1305"/>
      <c r="CT51" s="1305"/>
      <c r="CU51" s="1305"/>
      <c r="CV51" s="1317"/>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594</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54.3</v>
      </c>
      <c r="CG53" s="1305"/>
      <c r="CH53" s="1305"/>
      <c r="CI53" s="1305"/>
      <c r="CJ53" s="1305"/>
      <c r="CK53" s="1305"/>
      <c r="CL53" s="1305"/>
      <c r="CM53" s="1305"/>
      <c r="CN53" s="1317"/>
      <c r="CO53" s="1305"/>
      <c r="CP53" s="1305"/>
      <c r="CQ53" s="1305"/>
      <c r="CR53" s="1305"/>
      <c r="CS53" s="1305"/>
      <c r="CT53" s="1305"/>
      <c r="CU53" s="1305"/>
      <c r="CV53" s="1317"/>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595</v>
      </c>
      <c r="AO55" s="1310"/>
      <c r="AP55" s="1310"/>
      <c r="AQ55" s="1310"/>
      <c r="AR55" s="1310"/>
      <c r="AS55" s="1310"/>
      <c r="AT55" s="1310"/>
      <c r="AU55" s="1310"/>
      <c r="AV55" s="1310"/>
      <c r="AW55" s="1310"/>
      <c r="AX55" s="1310"/>
      <c r="AY55" s="1310"/>
      <c r="AZ55" s="1310"/>
      <c r="BA55" s="1310"/>
      <c r="BB55" s="1308" t="s">
        <v>593</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0</v>
      </c>
      <c r="CG55" s="1305"/>
      <c r="CH55" s="1305"/>
      <c r="CI55" s="1305"/>
      <c r="CJ55" s="1305"/>
      <c r="CK55" s="1305"/>
      <c r="CL55" s="1305"/>
      <c r="CM55" s="1305"/>
      <c r="CN55" s="1317"/>
      <c r="CO55" s="1305"/>
      <c r="CP55" s="1305"/>
      <c r="CQ55" s="1305"/>
      <c r="CR55" s="1305"/>
      <c r="CS55" s="1305"/>
      <c r="CT55" s="1305"/>
      <c r="CU55" s="1305"/>
      <c r="CV55" s="1317"/>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594</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57.9</v>
      </c>
      <c r="CG57" s="1305"/>
      <c r="CH57" s="1305"/>
      <c r="CI57" s="1305"/>
      <c r="CJ57" s="1305"/>
      <c r="CK57" s="1305"/>
      <c r="CL57" s="1305"/>
      <c r="CM57" s="1305"/>
      <c r="CN57" s="1317"/>
      <c r="CO57" s="1305"/>
      <c r="CP57" s="1305"/>
      <c r="CQ57" s="1305"/>
      <c r="CR57" s="1305"/>
      <c r="CS57" s="1305"/>
      <c r="CT57" s="1305"/>
      <c r="CU57" s="1305"/>
      <c r="CV57" s="1317"/>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596</v>
      </c>
    </row>
    <row r="64" spans="1:109" x14ac:dyDescent="0.15">
      <c r="B64" s="394"/>
      <c r="G64" s="401"/>
      <c r="I64" s="414"/>
      <c r="J64" s="414"/>
      <c r="K64" s="414"/>
      <c r="L64" s="414"/>
      <c r="M64" s="414"/>
      <c r="N64" s="415"/>
      <c r="AM64" s="401"/>
      <c r="AN64" s="401" t="s">
        <v>590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18" t="s">
        <v>598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591</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549</v>
      </c>
      <c r="BQ72" s="1310"/>
      <c r="BR72" s="1310"/>
      <c r="BS72" s="1310"/>
      <c r="BT72" s="1310"/>
      <c r="BU72" s="1310"/>
      <c r="BV72" s="1310"/>
      <c r="BW72" s="1310"/>
      <c r="BX72" s="1310" t="s">
        <v>550</v>
      </c>
      <c r="BY72" s="1310"/>
      <c r="BZ72" s="1310"/>
      <c r="CA72" s="1310"/>
      <c r="CB72" s="1310"/>
      <c r="CC72" s="1310"/>
      <c r="CD72" s="1310"/>
      <c r="CE72" s="1310"/>
      <c r="CF72" s="1310" t="s">
        <v>551</v>
      </c>
      <c r="CG72" s="1310"/>
      <c r="CH72" s="1310"/>
      <c r="CI72" s="1310"/>
      <c r="CJ72" s="1310"/>
      <c r="CK72" s="1310"/>
      <c r="CL72" s="1310"/>
      <c r="CM72" s="1310"/>
      <c r="CN72" s="1310" t="s">
        <v>552</v>
      </c>
      <c r="CO72" s="1310"/>
      <c r="CP72" s="1310"/>
      <c r="CQ72" s="1310"/>
      <c r="CR72" s="1310"/>
      <c r="CS72" s="1310"/>
      <c r="CT72" s="1310"/>
      <c r="CU72" s="1310"/>
      <c r="CV72" s="1310" t="s">
        <v>553</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592</v>
      </c>
      <c r="AO73" s="1308"/>
      <c r="AP73" s="1308"/>
      <c r="AQ73" s="1308"/>
      <c r="AR73" s="1308"/>
      <c r="AS73" s="1308"/>
      <c r="AT73" s="1308"/>
      <c r="AU73" s="1308"/>
      <c r="AV73" s="1308"/>
      <c r="AW73" s="1308"/>
      <c r="AX73" s="1308"/>
      <c r="AY73" s="1308"/>
      <c r="AZ73" s="1308"/>
      <c r="BA73" s="1308"/>
      <c r="BB73" s="1308" t="s">
        <v>593</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597</v>
      </c>
      <c r="BC75" s="1308"/>
      <c r="BD75" s="1308"/>
      <c r="BE75" s="1308"/>
      <c r="BF75" s="1308"/>
      <c r="BG75" s="1308"/>
      <c r="BH75" s="1308"/>
      <c r="BI75" s="1308"/>
      <c r="BJ75" s="1308"/>
      <c r="BK75" s="1308"/>
      <c r="BL75" s="1308"/>
      <c r="BM75" s="1308"/>
      <c r="BN75" s="1308"/>
      <c r="BO75" s="1308"/>
      <c r="BP75" s="1305">
        <v>6.2</v>
      </c>
      <c r="BQ75" s="1305"/>
      <c r="BR75" s="1305"/>
      <c r="BS75" s="1305"/>
      <c r="BT75" s="1305"/>
      <c r="BU75" s="1305"/>
      <c r="BV75" s="1305"/>
      <c r="BW75" s="1305"/>
      <c r="BX75" s="1305">
        <v>5.8</v>
      </c>
      <c r="BY75" s="1305"/>
      <c r="BZ75" s="1305"/>
      <c r="CA75" s="1305"/>
      <c r="CB75" s="1305"/>
      <c r="CC75" s="1305"/>
      <c r="CD75" s="1305"/>
      <c r="CE75" s="1305"/>
      <c r="CF75" s="1305">
        <v>5.4</v>
      </c>
      <c r="CG75" s="1305"/>
      <c r="CH75" s="1305"/>
      <c r="CI75" s="1305"/>
      <c r="CJ75" s="1305"/>
      <c r="CK75" s="1305"/>
      <c r="CL75" s="1305"/>
      <c r="CM75" s="1305"/>
      <c r="CN75" s="1305">
        <v>5.6</v>
      </c>
      <c r="CO75" s="1305"/>
      <c r="CP75" s="1305"/>
      <c r="CQ75" s="1305"/>
      <c r="CR75" s="1305"/>
      <c r="CS75" s="1305"/>
      <c r="CT75" s="1305"/>
      <c r="CU75" s="1305"/>
      <c r="CV75" s="1305">
        <v>6.7</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595</v>
      </c>
      <c r="AO77" s="1310"/>
      <c r="AP77" s="1310"/>
      <c r="AQ77" s="1310"/>
      <c r="AR77" s="1310"/>
      <c r="AS77" s="1310"/>
      <c r="AT77" s="1310"/>
      <c r="AU77" s="1310"/>
      <c r="AV77" s="1310"/>
      <c r="AW77" s="1310"/>
      <c r="AX77" s="1310"/>
      <c r="AY77" s="1310"/>
      <c r="AZ77" s="1310"/>
      <c r="BA77" s="1310"/>
      <c r="BB77" s="1308" t="s">
        <v>593</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597</v>
      </c>
      <c r="BC79" s="1308"/>
      <c r="BD79" s="1308"/>
      <c r="BE79" s="1308"/>
      <c r="BF79" s="1308"/>
      <c r="BG79" s="1308"/>
      <c r="BH79" s="1308"/>
      <c r="BI79" s="1308"/>
      <c r="BJ79" s="1308"/>
      <c r="BK79" s="1308"/>
      <c r="BL79" s="1308"/>
      <c r="BM79" s="1308"/>
      <c r="BN79" s="1308"/>
      <c r="BO79" s="1308"/>
      <c r="BP79" s="1305">
        <v>8.1999999999999993</v>
      </c>
      <c r="BQ79" s="1305"/>
      <c r="BR79" s="1305"/>
      <c r="BS79" s="1305"/>
      <c r="BT79" s="1305"/>
      <c r="BU79" s="1305"/>
      <c r="BV79" s="1305"/>
      <c r="BW79" s="1305"/>
      <c r="BX79" s="1305">
        <v>7.8</v>
      </c>
      <c r="BY79" s="1305"/>
      <c r="BZ79" s="1305"/>
      <c r="CA79" s="1305"/>
      <c r="CB79" s="1305"/>
      <c r="CC79" s="1305"/>
      <c r="CD79" s="1305"/>
      <c r="CE79" s="1305"/>
      <c r="CF79" s="1305">
        <v>6.9</v>
      </c>
      <c r="CG79" s="1305"/>
      <c r="CH79" s="1305"/>
      <c r="CI79" s="1305"/>
      <c r="CJ79" s="1305"/>
      <c r="CK79" s="1305"/>
      <c r="CL79" s="1305"/>
      <c r="CM79" s="1305"/>
      <c r="CN79" s="1305">
        <v>7.1</v>
      </c>
      <c r="CO79" s="1305"/>
      <c r="CP79" s="1305"/>
      <c r="CQ79" s="1305"/>
      <c r="CR79" s="1305"/>
      <c r="CS79" s="1305"/>
      <c r="CT79" s="1305"/>
      <c r="CU79" s="1305"/>
      <c r="CV79" s="1305">
        <v>7.4</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awFO5Kg+19UWYqUcEZ0nEFOHM2jVCO3gC8aEOi6fnECTUsIIR1rZ642HzQR65J4btmODkBBKjk27V0vCzvG7g==" saltValue="t1BmYB/fP0cvoEUWBKLaO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A5BD4-5B07-4F00-8DA3-C800D294BAA2}">
  <sheetPr>
    <pageSetUpPr fitToPage="1"/>
  </sheetPr>
  <dimension ref="A1:DR135"/>
  <sheetViews>
    <sheetView showGridLines="0" topLeftCell="A93" zoomScale="75" zoomScaleNormal="75" zoomScaleSheetLayoutView="70" workbookViewId="0">
      <selection activeCell="BI29" sqref="BI2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n5Kt8qaQJl62qdbJqAAm5v0SEriEdNzWoUCJ8j7m0tgzj95g1tA4GAwm+PJuRXKkb1FwDfX2QCT1z7R+NM2hg==" saltValue="DjulnmmYGbAnBCbtP4mUY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AE199-3DCE-4652-BF82-A1A1CC90B7FC}">
  <sheetPr>
    <pageSetUpPr fitToPage="1"/>
  </sheetPr>
  <dimension ref="A1:DR135"/>
  <sheetViews>
    <sheetView showGridLines="0" tabSelected="1" topLeftCell="A103" zoomScaleNormal="100" zoomScaleSheetLayoutView="55" workbookViewId="0">
      <selection activeCell="C112" sqref="C1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Wa+lMsNgy7aXi5xhZy0QtDhTICnZCEUnhYokLgUnGqcyh6f1KesovVlFKNMkE5wg0LhpZCgDj6xZT/wstmvJw==" saltValue="Ls4ffQfK1U0UEY13t5I6h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546</v>
      </c>
      <c r="G2" s="156"/>
      <c r="H2" s="157"/>
    </row>
    <row r="3" spans="1:8" x14ac:dyDescent="0.15">
      <c r="A3" s="153" t="s">
        <v>539</v>
      </c>
      <c r="B3" s="158"/>
      <c r="C3" s="159"/>
      <c r="D3" s="160">
        <v>523764</v>
      </c>
      <c r="E3" s="161"/>
      <c r="F3" s="162">
        <v>333013</v>
      </c>
      <c r="G3" s="163"/>
      <c r="H3" s="164"/>
    </row>
    <row r="4" spans="1:8" x14ac:dyDescent="0.15">
      <c r="A4" s="165"/>
      <c r="B4" s="166"/>
      <c r="C4" s="167"/>
      <c r="D4" s="168">
        <v>83281</v>
      </c>
      <c r="E4" s="169"/>
      <c r="F4" s="170">
        <v>126732</v>
      </c>
      <c r="G4" s="171"/>
      <c r="H4" s="172"/>
    </row>
    <row r="5" spans="1:8" x14ac:dyDescent="0.15">
      <c r="A5" s="153" t="s">
        <v>541</v>
      </c>
      <c r="B5" s="158"/>
      <c r="C5" s="159"/>
      <c r="D5" s="160">
        <v>1279481</v>
      </c>
      <c r="E5" s="161"/>
      <c r="F5" s="162">
        <v>280458</v>
      </c>
      <c r="G5" s="163"/>
      <c r="H5" s="164"/>
    </row>
    <row r="6" spans="1:8" x14ac:dyDescent="0.15">
      <c r="A6" s="165"/>
      <c r="B6" s="166"/>
      <c r="C6" s="167"/>
      <c r="D6" s="168">
        <v>86802</v>
      </c>
      <c r="E6" s="169"/>
      <c r="F6" s="170">
        <v>127286</v>
      </c>
      <c r="G6" s="171"/>
      <c r="H6" s="172"/>
    </row>
    <row r="7" spans="1:8" x14ac:dyDescent="0.15">
      <c r="A7" s="153" t="s">
        <v>542</v>
      </c>
      <c r="B7" s="158"/>
      <c r="C7" s="159"/>
      <c r="D7" s="160">
        <v>871643</v>
      </c>
      <c r="E7" s="161"/>
      <c r="F7" s="162">
        <v>310300</v>
      </c>
      <c r="G7" s="163"/>
      <c r="H7" s="164"/>
    </row>
    <row r="8" spans="1:8" x14ac:dyDescent="0.15">
      <c r="A8" s="165"/>
      <c r="B8" s="166"/>
      <c r="C8" s="167"/>
      <c r="D8" s="168">
        <v>89147</v>
      </c>
      <c r="E8" s="169"/>
      <c r="F8" s="170">
        <v>157576</v>
      </c>
      <c r="G8" s="171"/>
      <c r="H8" s="172"/>
    </row>
    <row r="9" spans="1:8" x14ac:dyDescent="0.15">
      <c r="A9" s="153" t="s">
        <v>543</v>
      </c>
      <c r="B9" s="158"/>
      <c r="C9" s="159"/>
      <c r="D9" s="160">
        <v>948414</v>
      </c>
      <c r="E9" s="161"/>
      <c r="F9" s="162">
        <v>317319</v>
      </c>
      <c r="G9" s="163"/>
      <c r="H9" s="164"/>
    </row>
    <row r="10" spans="1:8" x14ac:dyDescent="0.15">
      <c r="A10" s="165"/>
      <c r="B10" s="166"/>
      <c r="C10" s="167"/>
      <c r="D10" s="168">
        <v>98491</v>
      </c>
      <c r="E10" s="169"/>
      <c r="F10" s="170">
        <v>164214</v>
      </c>
      <c r="G10" s="171"/>
      <c r="H10" s="172"/>
    </row>
    <row r="11" spans="1:8" x14ac:dyDescent="0.15">
      <c r="A11" s="153" t="s">
        <v>544</v>
      </c>
      <c r="B11" s="158"/>
      <c r="C11" s="159"/>
      <c r="D11" s="160">
        <v>667142</v>
      </c>
      <c r="E11" s="161"/>
      <c r="F11" s="162">
        <v>289738</v>
      </c>
      <c r="G11" s="163"/>
      <c r="H11" s="164"/>
    </row>
    <row r="12" spans="1:8" x14ac:dyDescent="0.15">
      <c r="A12" s="165"/>
      <c r="B12" s="166"/>
      <c r="C12" s="173"/>
      <c r="D12" s="168">
        <v>215614</v>
      </c>
      <c r="E12" s="169"/>
      <c r="F12" s="170">
        <v>156238</v>
      </c>
      <c r="G12" s="171"/>
      <c r="H12" s="172"/>
    </row>
    <row r="13" spans="1:8" x14ac:dyDescent="0.15">
      <c r="A13" s="153"/>
      <c r="B13" s="158"/>
      <c r="C13" s="174"/>
      <c r="D13" s="175">
        <v>858089</v>
      </c>
      <c r="E13" s="176"/>
      <c r="F13" s="177">
        <v>306166</v>
      </c>
      <c r="G13" s="178"/>
      <c r="H13" s="164"/>
    </row>
    <row r="14" spans="1:8" x14ac:dyDescent="0.15">
      <c r="A14" s="165"/>
      <c r="B14" s="166"/>
      <c r="C14" s="167"/>
      <c r="D14" s="168">
        <v>114667</v>
      </c>
      <c r="E14" s="169"/>
      <c r="F14" s="170">
        <v>146409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11.69</v>
      </c>
      <c r="C19" s="179">
        <f>ROUND(VALUE(SUBSTITUTE(実質収支比率等に係る経年分析!G$48,"▲","-")),2)</f>
        <v>3.22</v>
      </c>
      <c r="D19" s="179">
        <f>ROUND(VALUE(SUBSTITUTE(実質収支比率等に係る経年分析!H$48,"▲","-")),2)</f>
        <v>5.08</v>
      </c>
      <c r="E19" s="179">
        <f>ROUND(VALUE(SUBSTITUTE(実質収支比率等に係る経年分析!I$48,"▲","-")),2)</f>
        <v>9.77</v>
      </c>
      <c r="F19" s="179">
        <f>ROUND(VALUE(SUBSTITUTE(実質収支比率等に係る経年分析!J$48,"▲","-")),2)</f>
        <v>9.6199999999999992</v>
      </c>
    </row>
    <row r="20" spans="1:11" x14ac:dyDescent="0.15">
      <c r="A20" s="179" t="s">
        <v>55</v>
      </c>
      <c r="B20" s="179">
        <f>ROUND(VALUE(SUBSTITUTE(実質収支比率等に係る経年分析!F$47,"▲","-")),2)</f>
        <v>70.260000000000005</v>
      </c>
      <c r="C20" s="179">
        <f>ROUND(VALUE(SUBSTITUTE(実質収支比率等に係る経年分析!G$47,"▲","-")),2)</f>
        <v>55.61</v>
      </c>
      <c r="D20" s="179">
        <f>ROUND(VALUE(SUBSTITUTE(実質収支比率等に係る経年分析!H$47,"▲","-")),2)</f>
        <v>55.85</v>
      </c>
      <c r="E20" s="179">
        <f>ROUND(VALUE(SUBSTITUTE(実質収支比率等に係る経年分析!I$47,"▲","-")),2)</f>
        <v>43.75</v>
      </c>
      <c r="F20" s="179">
        <f>ROUND(VALUE(SUBSTITUTE(実質収支比率等に係る経年分析!J$47,"▲","-")),2)</f>
        <v>63.85</v>
      </c>
    </row>
    <row r="21" spans="1:11" x14ac:dyDescent="0.15">
      <c r="A21" s="179" t="s">
        <v>56</v>
      </c>
      <c r="B21" s="179">
        <f>IF(ISNUMBER(VALUE(SUBSTITUTE(実質収支比率等に係る経年分析!F$49,"▲","-"))),ROUND(VALUE(SUBSTITUTE(実質収支比率等に係る経年分析!F$49,"▲","-")),2),NA())</f>
        <v>-0.2</v>
      </c>
      <c r="C21" s="179">
        <f>IF(ISNUMBER(VALUE(SUBSTITUTE(実質収支比率等に係る経年分析!G$49,"▲","-"))),ROUND(VALUE(SUBSTITUTE(実質収支比率等に係る経年分析!G$49,"▲","-")),2),NA())</f>
        <v>-26.64</v>
      </c>
      <c r="D21" s="179">
        <f>IF(ISNUMBER(VALUE(SUBSTITUTE(実質収支比率等に係る経年分析!H$49,"▲","-"))),ROUND(VALUE(SUBSTITUTE(実質収支比率等に係る経年分析!H$49,"▲","-")),2),NA())</f>
        <v>-0.76</v>
      </c>
      <c r="E21" s="179">
        <f>IF(ISNUMBER(VALUE(SUBSTITUTE(実質収支比率等に係る経年分析!I$49,"▲","-"))),ROUND(VALUE(SUBSTITUTE(実質収支比率等に係る経年分析!I$49,"▲","-")),2),NA())</f>
        <v>-12.03</v>
      </c>
      <c r="F21" s="179">
        <f>IF(ISNUMBER(VALUE(SUBSTITUTE(実質収支比率等に係る経年分析!J$49,"▲","-"))),ROUND(VALUE(SUBSTITUTE(実質収支比率等に係る経年分析!J$49,"▲","-")),2),NA())</f>
        <v>12.64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介護サービス事業勘定特別会計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国民健康保険事業勘定特別会計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9.9700000000000006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8.25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5.21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1.45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1.27</v>
      </c>
    </row>
    <row r="33" spans="1:16" x14ac:dyDescent="0.15">
      <c r="A33" s="180" t="str">
        <f>IF(連結実質赤字比率に係る赤字・黒字の構成分析!C$37="",NA(),連結実質赤字比率に係る赤字・黒字の構成分析!C$37)</f>
        <v>農業集落排水事業特別会計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0.28000000000000003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1.34</v>
      </c>
    </row>
    <row r="34" spans="1:16" x14ac:dyDescent="0.15">
      <c r="A34" s="180" t="str">
        <f>IF(連結実質赤字比率に係る赤字・黒字の構成分析!C$36="",NA(),連結実質赤字比率に係る赤字・黒字の構成分析!C$36)</f>
        <v>介護保険事業勘定特別会計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0.28999999999999998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1.1100000000000001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1.65</v>
      </c>
    </row>
    <row r="35" spans="1:16" x14ac:dyDescent="0.15">
      <c r="A35" s="180" t="str">
        <f>IF(連結実質赤字比率に係る赤字・黒字の構成分析!C$35="",NA(),連結実質赤字比率に係る赤字・黒字の構成分析!C$35)</f>
        <v>国民健康保険直営診療施設勘定特別会計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0.05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0.09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1.76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11.69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3.21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5.08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9.76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9.6199999999999992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288</v>
      </c>
      <c r="E42" s="181"/>
      <c r="F42" s="181"/>
      <c r="G42" s="181">
        <f>'実質公債費比率（分子）の構造'!L$52</f>
        <v>274</v>
      </c>
      <c r="H42" s="181"/>
      <c r="I42" s="181"/>
      <c r="J42" s="181">
        <f>'実質公債費比率（分子）の構造'!M$52</f>
        <v>252</v>
      </c>
      <c r="K42" s="181"/>
      <c r="L42" s="181"/>
      <c r="M42" s="181">
        <f>'実質公債費比率（分子）の構造'!N$52</f>
        <v>247</v>
      </c>
      <c r="N42" s="181"/>
      <c r="O42" s="181"/>
      <c r="P42" s="181">
        <f>'実質公債費比率（分子）の構造'!O$52</f>
        <v>253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10</v>
      </c>
      <c r="C45" s="181"/>
      <c r="D45" s="181"/>
      <c r="E45" s="181">
        <f>'実質公債費比率（分子）の構造'!L$49</f>
        <v>8</v>
      </c>
      <c r="F45" s="181"/>
      <c r="G45" s="181"/>
      <c r="H45" s="181">
        <f>'実質公債費比率（分子）の構造'!M$49</f>
        <v>9</v>
      </c>
      <c r="I45" s="181"/>
      <c r="J45" s="181"/>
      <c r="K45" s="181">
        <f>'実質公債費比率（分子）の構造'!N$49</f>
        <v>9</v>
      </c>
      <c r="L45" s="181"/>
      <c r="M45" s="181"/>
      <c r="N45" s="181">
        <f>'実質公債費比率（分子）の構造'!O$49</f>
        <v>8</v>
      </c>
      <c r="O45" s="181"/>
      <c r="P45" s="181"/>
    </row>
    <row r="46" spans="1:16" x14ac:dyDescent="0.15">
      <c r="A46" s="181" t="s">
        <v>67</v>
      </c>
      <c r="B46" s="181">
        <f>'実質公債費比率（分子）の構造'!K$48</f>
        <v>63</v>
      </c>
      <c r="C46" s="181"/>
      <c r="D46" s="181"/>
      <c r="E46" s="181">
        <f>'実質公債費比率（分子）の構造'!L$48</f>
        <v>63</v>
      </c>
      <c r="F46" s="181"/>
      <c r="G46" s="181"/>
      <c r="H46" s="181">
        <f>'実質公債費比率（分子）の構造'!M$48</f>
        <v>63</v>
      </c>
      <c r="I46" s="181"/>
      <c r="J46" s="181"/>
      <c r="K46" s="181">
        <f>'実質公債費比率（分子）の構造'!N$48</f>
        <v>63</v>
      </c>
      <c r="L46" s="181"/>
      <c r="M46" s="181"/>
      <c r="N46" s="181">
        <f>'実質公債費比率（分子）の構造'!O$48</f>
        <v>63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308</v>
      </c>
      <c r="C49" s="181"/>
      <c r="D49" s="181"/>
      <c r="E49" s="181">
        <f>'実質公債費比率（分子）の構造'!L$45</f>
        <v>285</v>
      </c>
      <c r="F49" s="181"/>
      <c r="G49" s="181"/>
      <c r="H49" s="181">
        <f>'実質公債費比率（分子）の構造'!M$45</f>
        <v>265</v>
      </c>
      <c r="I49" s="181"/>
      <c r="J49" s="181"/>
      <c r="K49" s="181">
        <f>'実質公債費比率（分子）の構造'!N$45</f>
        <v>279</v>
      </c>
      <c r="L49" s="181"/>
      <c r="M49" s="181"/>
      <c r="N49" s="181">
        <f>'実質公債費比率（分子）の構造'!O$45</f>
        <v>306</v>
      </c>
      <c r="O49" s="181"/>
      <c r="P49" s="181"/>
    </row>
    <row r="50" spans="1:16" x14ac:dyDescent="0.15">
      <c r="A50" s="181" t="s">
        <v>71</v>
      </c>
      <c r="B50" s="181" t="e">
        <f>NA()</f>
        <v>#N/A</v>
      </c>
      <c r="C50" s="181">
        <f>IF(ISNUMBER('実質公債費比率（分子）の構造'!K$53),'実質公債費比率（分子）の構造'!K$53,NA())</f>
        <v>93</v>
      </c>
      <c r="D50" s="181" t="e">
        <f>NA()</f>
        <v>#N/A</v>
      </c>
      <c r="E50" s="181" t="e">
        <f>NA()</f>
        <v>#N/A</v>
      </c>
      <c r="F50" s="181">
        <f>IF(ISNUMBER('実質公債費比率（分子）の構造'!L$53),'実質公債費比率（分子）の構造'!L$53,NA())</f>
        <v>82</v>
      </c>
      <c r="G50" s="181" t="e">
        <f>NA()</f>
        <v>#N/A</v>
      </c>
      <c r="H50" s="181" t="e">
        <f>NA()</f>
        <v>#N/A</v>
      </c>
      <c r="I50" s="181">
        <f>IF(ISNUMBER('実質公債費比率（分子）の構造'!M$53),'実質公債費比率（分子）の構造'!M$53,NA())</f>
        <v>85</v>
      </c>
      <c r="J50" s="181" t="e">
        <f>NA()</f>
        <v>#N/A</v>
      </c>
      <c r="K50" s="181" t="e">
        <f>NA()</f>
        <v>#N/A</v>
      </c>
      <c r="L50" s="181">
        <f>IF(ISNUMBER('実質公債費比率（分子）の構造'!N$53),'実質公債費比率（分子）の構造'!N$53,NA())</f>
        <v>104</v>
      </c>
      <c r="M50" s="181" t="e">
        <f>NA()</f>
        <v>#N/A</v>
      </c>
      <c r="N50" s="181" t="e">
        <f>NA()</f>
        <v>#N/A</v>
      </c>
      <c r="O50" s="181">
        <f>IF(ISNUMBER('実質公債費比率（分子）の構造'!O$53),'実質公債費比率（分子）の構造'!O$53,NA())</f>
        <v>124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2439</v>
      </c>
      <c r="E56" s="180"/>
      <c r="F56" s="180"/>
      <c r="G56" s="180">
        <f>'将来負担比率（分子）の構造'!J$52</f>
        <v>2370</v>
      </c>
      <c r="H56" s="180"/>
      <c r="I56" s="180"/>
      <c r="J56" s="180">
        <f>'将来負担比率（分子）の構造'!K$52</f>
        <v>2250</v>
      </c>
      <c r="K56" s="180"/>
      <c r="L56" s="180"/>
      <c r="M56" s="180">
        <f>'将来負担比率（分子）の構造'!L$52</f>
        <v>2312</v>
      </c>
      <c r="N56" s="180"/>
      <c r="O56" s="180"/>
      <c r="P56" s="180">
        <f>'将来負担比率（分子）の構造'!M$52</f>
        <v>2248</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1854</v>
      </c>
      <c r="E58" s="180"/>
      <c r="F58" s="180"/>
      <c r="G58" s="180">
        <f>'将来負担比率（分子）の構造'!J$50</f>
        <v>2360</v>
      </c>
      <c r="H58" s="180"/>
      <c r="I58" s="180"/>
      <c r="J58" s="180">
        <f>'将来負担比率（分子）の構造'!K$50</f>
        <v>2705</v>
      </c>
      <c r="K58" s="180"/>
      <c r="L58" s="180"/>
      <c r="M58" s="180">
        <f>'将来負担比率（分子）の構造'!L$50</f>
        <v>3247</v>
      </c>
      <c r="N58" s="180"/>
      <c r="O58" s="180"/>
      <c r="P58" s="180">
        <f>'将来負担比率（分子）の構造'!M$50</f>
        <v>3458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425</v>
      </c>
      <c r="C62" s="180"/>
      <c r="D62" s="180"/>
      <c r="E62" s="180">
        <f>'将来負担比率（分子）の構造'!J$45</f>
        <v>388</v>
      </c>
      <c r="F62" s="180"/>
      <c r="G62" s="180"/>
      <c r="H62" s="180">
        <f>'将来負担比率（分子）の構造'!K$45</f>
        <v>379</v>
      </c>
      <c r="I62" s="180"/>
      <c r="J62" s="180"/>
      <c r="K62" s="180">
        <f>'将来負担比率（分子）の構造'!L$45</f>
        <v>344</v>
      </c>
      <c r="L62" s="180"/>
      <c r="M62" s="180"/>
      <c r="N62" s="180">
        <f>'将来負担比率（分子）の構造'!M$45</f>
        <v>313</v>
      </c>
      <c r="O62" s="180"/>
      <c r="P62" s="180"/>
    </row>
    <row r="63" spans="1:16" x14ac:dyDescent="0.15">
      <c r="A63" s="180" t="s">
        <v>34</v>
      </c>
      <c r="B63" s="180">
        <f>'将来負担比率（分子）の構造'!I$44</f>
        <v>70</v>
      </c>
      <c r="C63" s="180"/>
      <c r="D63" s="180"/>
      <c r="E63" s="180">
        <f>'将来負担比率（分子）の構造'!J$44</f>
        <v>62</v>
      </c>
      <c r="F63" s="180"/>
      <c r="G63" s="180"/>
      <c r="H63" s="180">
        <f>'将来負担比率（分子）の構造'!K$44</f>
        <v>54</v>
      </c>
      <c r="I63" s="180"/>
      <c r="J63" s="180"/>
      <c r="K63" s="180">
        <f>'将来負担比率（分子）の構造'!L$44</f>
        <v>47</v>
      </c>
      <c r="L63" s="180"/>
      <c r="M63" s="180"/>
      <c r="N63" s="180">
        <f>'将来負担比率（分子）の構造'!M$44</f>
        <v>40</v>
      </c>
      <c r="O63" s="180"/>
      <c r="P63" s="180"/>
    </row>
    <row r="64" spans="1:16" x14ac:dyDescent="0.15">
      <c r="A64" s="180" t="s">
        <v>33</v>
      </c>
      <c r="B64" s="180">
        <f>'将来負担比率（分子）の構造'!I$43</f>
        <v>768</v>
      </c>
      <c r="C64" s="180"/>
      <c r="D64" s="180"/>
      <c r="E64" s="180">
        <f>'将来負担比率（分子）の構造'!J$43</f>
        <v>721</v>
      </c>
      <c r="F64" s="180"/>
      <c r="G64" s="180"/>
      <c r="H64" s="180">
        <f>'将来負担比率（分子）の構造'!K$43</f>
        <v>672</v>
      </c>
      <c r="I64" s="180"/>
      <c r="J64" s="180"/>
      <c r="K64" s="180">
        <f>'将来負担比率（分子）の構造'!L$43</f>
        <v>623</v>
      </c>
      <c r="L64" s="180"/>
      <c r="M64" s="180"/>
      <c r="N64" s="180">
        <f>'将来負担比率（分子）の構造'!M$43</f>
        <v>572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2205</v>
      </c>
      <c r="C66" s="180"/>
      <c r="D66" s="180"/>
      <c r="E66" s="180">
        <f>'将来負担比率（分子）の構造'!J$41</f>
        <v>2158</v>
      </c>
      <c r="F66" s="180"/>
      <c r="G66" s="180"/>
      <c r="H66" s="180">
        <f>'将来負担比率（分子）の構造'!K$41</f>
        <v>2074</v>
      </c>
      <c r="I66" s="180"/>
      <c r="J66" s="180"/>
      <c r="K66" s="180">
        <f>'将来負担比率（分子）の構造'!L$41</f>
        <v>2127</v>
      </c>
      <c r="L66" s="180"/>
      <c r="M66" s="180"/>
      <c r="N66" s="180">
        <f>'将来負担比率（分子）の構造'!M$41</f>
        <v>2035</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1044</v>
      </c>
      <c r="C72" s="184">
        <f>基金残高に係る経年分析!G55</f>
        <v>792</v>
      </c>
      <c r="D72" s="184">
        <f>基金残高に係る経年分析!H55</f>
        <v>1111</v>
      </c>
    </row>
    <row r="73" spans="1:16" x14ac:dyDescent="0.15">
      <c r="A73" s="183" t="s">
        <v>78</v>
      </c>
      <c r="B73" s="184">
        <f>基金残高に係る経年分析!F56</f>
        <v>9</v>
      </c>
      <c r="C73" s="184">
        <f>基金残高に係る経年分析!G56</f>
        <v>9</v>
      </c>
      <c r="D73" s="184">
        <f>基金残高に係る経年分析!H56</f>
        <v>9</v>
      </c>
    </row>
    <row r="74" spans="1:16" x14ac:dyDescent="0.15">
      <c r="A74" s="183" t="s">
        <v>79</v>
      </c>
      <c r="B74" s="184">
        <f>基金残高に係る経年分析!F57</f>
        <v>2305</v>
      </c>
      <c r="C74" s="184">
        <f>基金残高に係る経年分析!G57</f>
        <v>3133</v>
      </c>
      <c r="D74" s="184">
        <f>基金残高に係る経年分析!H57</f>
        <v>2795</v>
      </c>
    </row>
  </sheetData>
  <sheetProtection algorithmName="SHA-512" hashValue="RLTQ+2j4yWkvjq3x1lTrnKn+KGTY/AmSw84bb58PtOrukuPMJrQUQMJKfj+teqdEl3TbURUXUN5/j2Wp90Yw3g==" saltValue="IvznUHhdAaQQ0iebH0Mn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46" workbookViewId="0">
      <selection activeCell="CR18" sqref="CR18:CY18"/>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229</v>
      </c>
      <c r="C5" s="666"/>
      <c r="D5" s="666"/>
      <c r="E5" s="666"/>
      <c r="F5" s="666"/>
      <c r="G5" s="666"/>
      <c r="H5" s="666"/>
      <c r="I5" s="666"/>
      <c r="J5" s="666"/>
      <c r="K5" s="666"/>
      <c r="L5" s="666"/>
      <c r="M5" s="666"/>
      <c r="N5" s="666"/>
      <c r="O5" s="666"/>
      <c r="P5" s="666"/>
      <c r="Q5" s="667"/>
      <c r="R5" s="668">
        <v>486595</v>
      </c>
      <c r="S5" s="669"/>
      <c r="T5" s="669"/>
      <c r="U5" s="669"/>
      <c r="V5" s="669"/>
      <c r="W5" s="669"/>
      <c r="X5" s="669"/>
      <c r="Y5" s="670"/>
      <c r="Z5" s="671">
        <v>9.1</v>
      </c>
      <c r="AA5" s="671"/>
      <c r="AB5" s="671"/>
      <c r="AC5" s="671"/>
      <c r="AD5" s="672">
        <v>486595</v>
      </c>
      <c r="AE5" s="672"/>
      <c r="AF5" s="672"/>
      <c r="AG5" s="672"/>
      <c r="AH5" s="672"/>
      <c r="AI5" s="672"/>
      <c r="AJ5" s="672"/>
      <c r="AK5" s="672"/>
      <c r="AL5" s="673">
        <v>27.9</v>
      </c>
      <c r="AM5" s="674"/>
      <c r="AN5" s="674"/>
      <c r="AO5" s="675"/>
      <c r="AP5" s="665" t="s">
        <v>230</v>
      </c>
      <c r="AQ5" s="666"/>
      <c r="AR5" s="666"/>
      <c r="AS5" s="666"/>
      <c r="AT5" s="666"/>
      <c r="AU5" s="666"/>
      <c r="AV5" s="666"/>
      <c r="AW5" s="666"/>
      <c r="AX5" s="666"/>
      <c r="AY5" s="666"/>
      <c r="AZ5" s="666"/>
      <c r="BA5" s="666"/>
      <c r="BB5" s="666"/>
      <c r="BC5" s="666"/>
      <c r="BD5" s="666"/>
      <c r="BE5" s="666"/>
      <c r="BF5" s="667"/>
      <c r="BG5" s="679">
        <v>486595</v>
      </c>
      <c r="BH5" s="680"/>
      <c r="BI5" s="680"/>
      <c r="BJ5" s="680"/>
      <c r="BK5" s="680"/>
      <c r="BL5" s="680"/>
      <c r="BM5" s="680"/>
      <c r="BN5" s="681"/>
      <c r="BO5" s="682">
        <v>100</v>
      </c>
      <c r="BP5" s="682"/>
      <c r="BQ5" s="682"/>
      <c r="BR5" s="682"/>
      <c r="BS5" s="683" t="s">
        <v>146</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223</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15">
      <c r="B6" s="676" t="s">
        <v>234</v>
      </c>
      <c r="C6" s="677"/>
      <c r="D6" s="677"/>
      <c r="E6" s="677"/>
      <c r="F6" s="677"/>
      <c r="G6" s="677"/>
      <c r="H6" s="677"/>
      <c r="I6" s="677"/>
      <c r="J6" s="677"/>
      <c r="K6" s="677"/>
      <c r="L6" s="677"/>
      <c r="M6" s="677"/>
      <c r="N6" s="677"/>
      <c r="O6" s="677"/>
      <c r="P6" s="677"/>
      <c r="Q6" s="678"/>
      <c r="R6" s="679">
        <v>30329</v>
      </c>
      <c r="S6" s="680"/>
      <c r="T6" s="680"/>
      <c r="U6" s="680"/>
      <c r="V6" s="680"/>
      <c r="W6" s="680"/>
      <c r="X6" s="680"/>
      <c r="Y6" s="681"/>
      <c r="Z6" s="682">
        <v>0.6</v>
      </c>
      <c r="AA6" s="682"/>
      <c r="AB6" s="682"/>
      <c r="AC6" s="682"/>
      <c r="AD6" s="683">
        <v>30329</v>
      </c>
      <c r="AE6" s="683"/>
      <c r="AF6" s="683"/>
      <c r="AG6" s="683"/>
      <c r="AH6" s="683"/>
      <c r="AI6" s="683"/>
      <c r="AJ6" s="683"/>
      <c r="AK6" s="683"/>
      <c r="AL6" s="684">
        <v>1.7</v>
      </c>
      <c r="AM6" s="685"/>
      <c r="AN6" s="685"/>
      <c r="AO6" s="686"/>
      <c r="AP6" s="676" t="s">
        <v>235</v>
      </c>
      <c r="AQ6" s="677"/>
      <c r="AR6" s="677"/>
      <c r="AS6" s="677"/>
      <c r="AT6" s="677"/>
      <c r="AU6" s="677"/>
      <c r="AV6" s="677"/>
      <c r="AW6" s="677"/>
      <c r="AX6" s="677"/>
      <c r="AY6" s="677"/>
      <c r="AZ6" s="677"/>
      <c r="BA6" s="677"/>
      <c r="BB6" s="677"/>
      <c r="BC6" s="677"/>
      <c r="BD6" s="677"/>
      <c r="BE6" s="677"/>
      <c r="BF6" s="678"/>
      <c r="BG6" s="679">
        <v>486595</v>
      </c>
      <c r="BH6" s="680"/>
      <c r="BI6" s="680"/>
      <c r="BJ6" s="680"/>
      <c r="BK6" s="680"/>
      <c r="BL6" s="680"/>
      <c r="BM6" s="680"/>
      <c r="BN6" s="681"/>
      <c r="BO6" s="682">
        <v>100</v>
      </c>
      <c r="BP6" s="682"/>
      <c r="BQ6" s="682"/>
      <c r="BR6" s="682"/>
      <c r="BS6" s="683" t="s">
        <v>236</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62364</v>
      </c>
      <c r="CS6" s="680"/>
      <c r="CT6" s="680"/>
      <c r="CU6" s="680"/>
      <c r="CV6" s="680"/>
      <c r="CW6" s="680"/>
      <c r="CX6" s="680"/>
      <c r="CY6" s="681"/>
      <c r="CZ6" s="673">
        <v>1.3</v>
      </c>
      <c r="DA6" s="674"/>
      <c r="DB6" s="674"/>
      <c r="DC6" s="693"/>
      <c r="DD6" s="688" t="s">
        <v>138</v>
      </c>
      <c r="DE6" s="680"/>
      <c r="DF6" s="680"/>
      <c r="DG6" s="680"/>
      <c r="DH6" s="680"/>
      <c r="DI6" s="680"/>
      <c r="DJ6" s="680"/>
      <c r="DK6" s="680"/>
      <c r="DL6" s="680"/>
      <c r="DM6" s="680"/>
      <c r="DN6" s="680"/>
      <c r="DO6" s="680"/>
      <c r="DP6" s="681"/>
      <c r="DQ6" s="688">
        <v>62364</v>
      </c>
      <c r="DR6" s="680"/>
      <c r="DS6" s="680"/>
      <c r="DT6" s="680"/>
      <c r="DU6" s="680"/>
      <c r="DV6" s="680"/>
      <c r="DW6" s="680"/>
      <c r="DX6" s="680"/>
      <c r="DY6" s="680"/>
      <c r="DZ6" s="680"/>
      <c r="EA6" s="680"/>
      <c r="EB6" s="680"/>
      <c r="EC6" s="689"/>
    </row>
    <row r="7" spans="2:143" ht="11.25" customHeight="1" x14ac:dyDescent="0.15">
      <c r="B7" s="676" t="s">
        <v>238</v>
      </c>
      <c r="C7" s="677"/>
      <c r="D7" s="677"/>
      <c r="E7" s="677"/>
      <c r="F7" s="677"/>
      <c r="G7" s="677"/>
      <c r="H7" s="677"/>
      <c r="I7" s="677"/>
      <c r="J7" s="677"/>
      <c r="K7" s="677"/>
      <c r="L7" s="677"/>
      <c r="M7" s="677"/>
      <c r="N7" s="677"/>
      <c r="O7" s="677"/>
      <c r="P7" s="677"/>
      <c r="Q7" s="678"/>
      <c r="R7" s="679">
        <v>189</v>
      </c>
      <c r="S7" s="680"/>
      <c r="T7" s="680"/>
      <c r="U7" s="680"/>
      <c r="V7" s="680"/>
      <c r="W7" s="680"/>
      <c r="X7" s="680"/>
      <c r="Y7" s="681"/>
      <c r="Z7" s="682">
        <v>0</v>
      </c>
      <c r="AA7" s="682"/>
      <c r="AB7" s="682"/>
      <c r="AC7" s="682"/>
      <c r="AD7" s="683">
        <v>189</v>
      </c>
      <c r="AE7" s="683"/>
      <c r="AF7" s="683"/>
      <c r="AG7" s="683"/>
      <c r="AH7" s="683"/>
      <c r="AI7" s="683"/>
      <c r="AJ7" s="683"/>
      <c r="AK7" s="683"/>
      <c r="AL7" s="684">
        <v>0</v>
      </c>
      <c r="AM7" s="685"/>
      <c r="AN7" s="685"/>
      <c r="AO7" s="686"/>
      <c r="AP7" s="676" t="s">
        <v>239</v>
      </c>
      <c r="AQ7" s="677"/>
      <c r="AR7" s="677"/>
      <c r="AS7" s="677"/>
      <c r="AT7" s="677"/>
      <c r="AU7" s="677"/>
      <c r="AV7" s="677"/>
      <c r="AW7" s="677"/>
      <c r="AX7" s="677"/>
      <c r="AY7" s="677"/>
      <c r="AZ7" s="677"/>
      <c r="BA7" s="677"/>
      <c r="BB7" s="677"/>
      <c r="BC7" s="677"/>
      <c r="BD7" s="677"/>
      <c r="BE7" s="677"/>
      <c r="BF7" s="678"/>
      <c r="BG7" s="679">
        <v>162119</v>
      </c>
      <c r="BH7" s="680"/>
      <c r="BI7" s="680"/>
      <c r="BJ7" s="680"/>
      <c r="BK7" s="680"/>
      <c r="BL7" s="680"/>
      <c r="BM7" s="680"/>
      <c r="BN7" s="681"/>
      <c r="BO7" s="682">
        <v>33.299999999999997</v>
      </c>
      <c r="BP7" s="682"/>
      <c r="BQ7" s="682"/>
      <c r="BR7" s="682"/>
      <c r="BS7" s="683" t="s">
        <v>236</v>
      </c>
      <c r="BT7" s="683"/>
      <c r="BU7" s="683"/>
      <c r="BV7" s="683"/>
      <c r="BW7" s="683"/>
      <c r="BX7" s="683"/>
      <c r="BY7" s="683"/>
      <c r="BZ7" s="683"/>
      <c r="CA7" s="683"/>
      <c r="CB7" s="687"/>
      <c r="CD7" s="694" t="s">
        <v>240</v>
      </c>
      <c r="CE7" s="695"/>
      <c r="CF7" s="695"/>
      <c r="CG7" s="695"/>
      <c r="CH7" s="695"/>
      <c r="CI7" s="695"/>
      <c r="CJ7" s="695"/>
      <c r="CK7" s="695"/>
      <c r="CL7" s="695"/>
      <c r="CM7" s="695"/>
      <c r="CN7" s="695"/>
      <c r="CO7" s="695"/>
      <c r="CP7" s="695"/>
      <c r="CQ7" s="696"/>
      <c r="CR7" s="679">
        <v>1085423</v>
      </c>
      <c r="CS7" s="680"/>
      <c r="CT7" s="680"/>
      <c r="CU7" s="680"/>
      <c r="CV7" s="680"/>
      <c r="CW7" s="680"/>
      <c r="CX7" s="680"/>
      <c r="CY7" s="681"/>
      <c r="CZ7" s="682">
        <v>22</v>
      </c>
      <c r="DA7" s="682"/>
      <c r="DB7" s="682"/>
      <c r="DC7" s="682"/>
      <c r="DD7" s="688">
        <v>168505</v>
      </c>
      <c r="DE7" s="680"/>
      <c r="DF7" s="680"/>
      <c r="DG7" s="680"/>
      <c r="DH7" s="680"/>
      <c r="DI7" s="680"/>
      <c r="DJ7" s="680"/>
      <c r="DK7" s="680"/>
      <c r="DL7" s="680"/>
      <c r="DM7" s="680"/>
      <c r="DN7" s="680"/>
      <c r="DO7" s="680"/>
      <c r="DP7" s="681"/>
      <c r="DQ7" s="688">
        <v>619437</v>
      </c>
      <c r="DR7" s="680"/>
      <c r="DS7" s="680"/>
      <c r="DT7" s="680"/>
      <c r="DU7" s="680"/>
      <c r="DV7" s="680"/>
      <c r="DW7" s="680"/>
      <c r="DX7" s="680"/>
      <c r="DY7" s="680"/>
      <c r="DZ7" s="680"/>
      <c r="EA7" s="680"/>
      <c r="EB7" s="680"/>
      <c r="EC7" s="689"/>
    </row>
    <row r="8" spans="2:143" ht="11.25" customHeight="1" x14ac:dyDescent="0.15">
      <c r="B8" s="676" t="s">
        <v>241</v>
      </c>
      <c r="C8" s="677"/>
      <c r="D8" s="677"/>
      <c r="E8" s="677"/>
      <c r="F8" s="677"/>
      <c r="G8" s="677"/>
      <c r="H8" s="677"/>
      <c r="I8" s="677"/>
      <c r="J8" s="677"/>
      <c r="K8" s="677"/>
      <c r="L8" s="677"/>
      <c r="M8" s="677"/>
      <c r="N8" s="677"/>
      <c r="O8" s="677"/>
      <c r="P8" s="677"/>
      <c r="Q8" s="678"/>
      <c r="R8" s="679">
        <v>354</v>
      </c>
      <c r="S8" s="680"/>
      <c r="T8" s="680"/>
      <c r="U8" s="680"/>
      <c r="V8" s="680"/>
      <c r="W8" s="680"/>
      <c r="X8" s="680"/>
      <c r="Y8" s="681"/>
      <c r="Z8" s="682">
        <v>0</v>
      </c>
      <c r="AA8" s="682"/>
      <c r="AB8" s="682"/>
      <c r="AC8" s="682"/>
      <c r="AD8" s="683">
        <v>354</v>
      </c>
      <c r="AE8" s="683"/>
      <c r="AF8" s="683"/>
      <c r="AG8" s="683"/>
      <c r="AH8" s="683"/>
      <c r="AI8" s="683"/>
      <c r="AJ8" s="683"/>
      <c r="AK8" s="683"/>
      <c r="AL8" s="684">
        <v>0</v>
      </c>
      <c r="AM8" s="685"/>
      <c r="AN8" s="685"/>
      <c r="AO8" s="686"/>
      <c r="AP8" s="676" t="s">
        <v>242</v>
      </c>
      <c r="AQ8" s="677"/>
      <c r="AR8" s="677"/>
      <c r="AS8" s="677"/>
      <c r="AT8" s="677"/>
      <c r="AU8" s="677"/>
      <c r="AV8" s="677"/>
      <c r="AW8" s="677"/>
      <c r="AX8" s="677"/>
      <c r="AY8" s="677"/>
      <c r="AZ8" s="677"/>
      <c r="BA8" s="677"/>
      <c r="BB8" s="677"/>
      <c r="BC8" s="677"/>
      <c r="BD8" s="677"/>
      <c r="BE8" s="677"/>
      <c r="BF8" s="678"/>
      <c r="BG8" s="679">
        <v>3732</v>
      </c>
      <c r="BH8" s="680"/>
      <c r="BI8" s="680"/>
      <c r="BJ8" s="680"/>
      <c r="BK8" s="680"/>
      <c r="BL8" s="680"/>
      <c r="BM8" s="680"/>
      <c r="BN8" s="681"/>
      <c r="BO8" s="682">
        <v>0.8</v>
      </c>
      <c r="BP8" s="682"/>
      <c r="BQ8" s="682"/>
      <c r="BR8" s="682"/>
      <c r="BS8" s="688" t="s">
        <v>236</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936829</v>
      </c>
      <c r="CS8" s="680"/>
      <c r="CT8" s="680"/>
      <c r="CU8" s="680"/>
      <c r="CV8" s="680"/>
      <c r="CW8" s="680"/>
      <c r="CX8" s="680"/>
      <c r="CY8" s="681"/>
      <c r="CZ8" s="682">
        <v>19</v>
      </c>
      <c r="DA8" s="682"/>
      <c r="DB8" s="682"/>
      <c r="DC8" s="682"/>
      <c r="DD8" s="688">
        <v>162396</v>
      </c>
      <c r="DE8" s="680"/>
      <c r="DF8" s="680"/>
      <c r="DG8" s="680"/>
      <c r="DH8" s="680"/>
      <c r="DI8" s="680"/>
      <c r="DJ8" s="680"/>
      <c r="DK8" s="680"/>
      <c r="DL8" s="680"/>
      <c r="DM8" s="680"/>
      <c r="DN8" s="680"/>
      <c r="DO8" s="680"/>
      <c r="DP8" s="681"/>
      <c r="DQ8" s="688">
        <v>340089</v>
      </c>
      <c r="DR8" s="680"/>
      <c r="DS8" s="680"/>
      <c r="DT8" s="680"/>
      <c r="DU8" s="680"/>
      <c r="DV8" s="680"/>
      <c r="DW8" s="680"/>
      <c r="DX8" s="680"/>
      <c r="DY8" s="680"/>
      <c r="DZ8" s="680"/>
      <c r="EA8" s="680"/>
      <c r="EB8" s="680"/>
      <c r="EC8" s="689"/>
    </row>
    <row r="9" spans="2:143" ht="11.25" customHeight="1" x14ac:dyDescent="0.15">
      <c r="B9" s="676" t="s">
        <v>244</v>
      </c>
      <c r="C9" s="677"/>
      <c r="D9" s="677"/>
      <c r="E9" s="677"/>
      <c r="F9" s="677"/>
      <c r="G9" s="677"/>
      <c r="H9" s="677"/>
      <c r="I9" s="677"/>
      <c r="J9" s="677"/>
      <c r="K9" s="677"/>
      <c r="L9" s="677"/>
      <c r="M9" s="677"/>
      <c r="N9" s="677"/>
      <c r="O9" s="677"/>
      <c r="P9" s="677"/>
      <c r="Q9" s="678"/>
      <c r="R9" s="679">
        <v>293</v>
      </c>
      <c r="S9" s="680"/>
      <c r="T9" s="680"/>
      <c r="U9" s="680"/>
      <c r="V9" s="680"/>
      <c r="W9" s="680"/>
      <c r="X9" s="680"/>
      <c r="Y9" s="681"/>
      <c r="Z9" s="682">
        <v>0</v>
      </c>
      <c r="AA9" s="682"/>
      <c r="AB9" s="682"/>
      <c r="AC9" s="682"/>
      <c r="AD9" s="683">
        <v>293</v>
      </c>
      <c r="AE9" s="683"/>
      <c r="AF9" s="683"/>
      <c r="AG9" s="683"/>
      <c r="AH9" s="683"/>
      <c r="AI9" s="683"/>
      <c r="AJ9" s="683"/>
      <c r="AK9" s="683"/>
      <c r="AL9" s="684">
        <v>0</v>
      </c>
      <c r="AM9" s="685"/>
      <c r="AN9" s="685"/>
      <c r="AO9" s="686"/>
      <c r="AP9" s="676" t="s">
        <v>245</v>
      </c>
      <c r="AQ9" s="677"/>
      <c r="AR9" s="677"/>
      <c r="AS9" s="677"/>
      <c r="AT9" s="677"/>
      <c r="AU9" s="677"/>
      <c r="AV9" s="677"/>
      <c r="AW9" s="677"/>
      <c r="AX9" s="677"/>
      <c r="AY9" s="677"/>
      <c r="AZ9" s="677"/>
      <c r="BA9" s="677"/>
      <c r="BB9" s="677"/>
      <c r="BC9" s="677"/>
      <c r="BD9" s="677"/>
      <c r="BE9" s="677"/>
      <c r="BF9" s="678"/>
      <c r="BG9" s="679">
        <v>106055</v>
      </c>
      <c r="BH9" s="680"/>
      <c r="BI9" s="680"/>
      <c r="BJ9" s="680"/>
      <c r="BK9" s="680"/>
      <c r="BL9" s="680"/>
      <c r="BM9" s="680"/>
      <c r="BN9" s="681"/>
      <c r="BO9" s="682">
        <v>21.8</v>
      </c>
      <c r="BP9" s="682"/>
      <c r="BQ9" s="682"/>
      <c r="BR9" s="682"/>
      <c r="BS9" s="688" t="s">
        <v>236</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116105</v>
      </c>
      <c r="CS9" s="680"/>
      <c r="CT9" s="680"/>
      <c r="CU9" s="680"/>
      <c r="CV9" s="680"/>
      <c r="CW9" s="680"/>
      <c r="CX9" s="680"/>
      <c r="CY9" s="681"/>
      <c r="CZ9" s="682">
        <v>2.4</v>
      </c>
      <c r="DA9" s="682"/>
      <c r="DB9" s="682"/>
      <c r="DC9" s="682"/>
      <c r="DD9" s="688" t="s">
        <v>236</v>
      </c>
      <c r="DE9" s="680"/>
      <c r="DF9" s="680"/>
      <c r="DG9" s="680"/>
      <c r="DH9" s="680"/>
      <c r="DI9" s="680"/>
      <c r="DJ9" s="680"/>
      <c r="DK9" s="680"/>
      <c r="DL9" s="680"/>
      <c r="DM9" s="680"/>
      <c r="DN9" s="680"/>
      <c r="DO9" s="680"/>
      <c r="DP9" s="681"/>
      <c r="DQ9" s="688">
        <v>115179</v>
      </c>
      <c r="DR9" s="680"/>
      <c r="DS9" s="680"/>
      <c r="DT9" s="680"/>
      <c r="DU9" s="680"/>
      <c r="DV9" s="680"/>
      <c r="DW9" s="680"/>
      <c r="DX9" s="680"/>
      <c r="DY9" s="680"/>
      <c r="DZ9" s="680"/>
      <c r="EA9" s="680"/>
      <c r="EB9" s="680"/>
      <c r="EC9" s="689"/>
    </row>
    <row r="10" spans="2:143" ht="11.25" customHeight="1" x14ac:dyDescent="0.15">
      <c r="B10" s="676" t="s">
        <v>247</v>
      </c>
      <c r="C10" s="677"/>
      <c r="D10" s="677"/>
      <c r="E10" s="677"/>
      <c r="F10" s="677"/>
      <c r="G10" s="677"/>
      <c r="H10" s="677"/>
      <c r="I10" s="677"/>
      <c r="J10" s="677"/>
      <c r="K10" s="677"/>
      <c r="L10" s="677"/>
      <c r="M10" s="677"/>
      <c r="N10" s="677"/>
      <c r="O10" s="677"/>
      <c r="P10" s="677"/>
      <c r="Q10" s="678"/>
      <c r="R10" s="679" t="s">
        <v>138</v>
      </c>
      <c r="S10" s="680"/>
      <c r="T10" s="680"/>
      <c r="U10" s="680"/>
      <c r="V10" s="680"/>
      <c r="W10" s="680"/>
      <c r="X10" s="680"/>
      <c r="Y10" s="681"/>
      <c r="Z10" s="682" t="s">
        <v>236</v>
      </c>
      <c r="AA10" s="682"/>
      <c r="AB10" s="682"/>
      <c r="AC10" s="682"/>
      <c r="AD10" s="683" t="s">
        <v>236</v>
      </c>
      <c r="AE10" s="683"/>
      <c r="AF10" s="683"/>
      <c r="AG10" s="683"/>
      <c r="AH10" s="683"/>
      <c r="AI10" s="683"/>
      <c r="AJ10" s="683"/>
      <c r="AK10" s="683"/>
      <c r="AL10" s="684" t="s">
        <v>236</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9333</v>
      </c>
      <c r="BH10" s="680"/>
      <c r="BI10" s="680"/>
      <c r="BJ10" s="680"/>
      <c r="BK10" s="680"/>
      <c r="BL10" s="680"/>
      <c r="BM10" s="680"/>
      <c r="BN10" s="681"/>
      <c r="BO10" s="682">
        <v>1.9</v>
      </c>
      <c r="BP10" s="682"/>
      <c r="BQ10" s="682"/>
      <c r="BR10" s="682"/>
      <c r="BS10" s="688" t="s">
        <v>236</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20159</v>
      </c>
      <c r="CS10" s="680"/>
      <c r="CT10" s="680"/>
      <c r="CU10" s="680"/>
      <c r="CV10" s="680"/>
      <c r="CW10" s="680"/>
      <c r="CX10" s="680"/>
      <c r="CY10" s="681"/>
      <c r="CZ10" s="682">
        <v>0.4</v>
      </c>
      <c r="DA10" s="682"/>
      <c r="DB10" s="682"/>
      <c r="DC10" s="682"/>
      <c r="DD10" s="688" t="s">
        <v>236</v>
      </c>
      <c r="DE10" s="680"/>
      <c r="DF10" s="680"/>
      <c r="DG10" s="680"/>
      <c r="DH10" s="680"/>
      <c r="DI10" s="680"/>
      <c r="DJ10" s="680"/>
      <c r="DK10" s="680"/>
      <c r="DL10" s="680"/>
      <c r="DM10" s="680"/>
      <c r="DN10" s="680"/>
      <c r="DO10" s="680"/>
      <c r="DP10" s="681"/>
      <c r="DQ10" s="688">
        <v>3</v>
      </c>
      <c r="DR10" s="680"/>
      <c r="DS10" s="680"/>
      <c r="DT10" s="680"/>
      <c r="DU10" s="680"/>
      <c r="DV10" s="680"/>
      <c r="DW10" s="680"/>
      <c r="DX10" s="680"/>
      <c r="DY10" s="680"/>
      <c r="DZ10" s="680"/>
      <c r="EA10" s="680"/>
      <c r="EB10" s="680"/>
      <c r="EC10" s="689"/>
    </row>
    <row r="11" spans="2:143" ht="11.25" customHeight="1" x14ac:dyDescent="0.15">
      <c r="B11" s="676" t="s">
        <v>250</v>
      </c>
      <c r="C11" s="677"/>
      <c r="D11" s="677"/>
      <c r="E11" s="677"/>
      <c r="F11" s="677"/>
      <c r="G11" s="677"/>
      <c r="H11" s="677"/>
      <c r="I11" s="677"/>
      <c r="J11" s="677"/>
      <c r="K11" s="677"/>
      <c r="L11" s="677"/>
      <c r="M11" s="677"/>
      <c r="N11" s="677"/>
      <c r="O11" s="677"/>
      <c r="P11" s="677"/>
      <c r="Q11" s="678"/>
      <c r="R11" s="679" t="s">
        <v>138</v>
      </c>
      <c r="S11" s="680"/>
      <c r="T11" s="680"/>
      <c r="U11" s="680"/>
      <c r="V11" s="680"/>
      <c r="W11" s="680"/>
      <c r="X11" s="680"/>
      <c r="Y11" s="681"/>
      <c r="Z11" s="682" t="s">
        <v>138</v>
      </c>
      <c r="AA11" s="682"/>
      <c r="AB11" s="682"/>
      <c r="AC11" s="682"/>
      <c r="AD11" s="683" t="s">
        <v>236</v>
      </c>
      <c r="AE11" s="683"/>
      <c r="AF11" s="683"/>
      <c r="AG11" s="683"/>
      <c r="AH11" s="683"/>
      <c r="AI11" s="683"/>
      <c r="AJ11" s="683"/>
      <c r="AK11" s="683"/>
      <c r="AL11" s="684" t="s">
        <v>236</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42999</v>
      </c>
      <c r="BH11" s="680"/>
      <c r="BI11" s="680"/>
      <c r="BJ11" s="680"/>
      <c r="BK11" s="680"/>
      <c r="BL11" s="680"/>
      <c r="BM11" s="680"/>
      <c r="BN11" s="681"/>
      <c r="BO11" s="682">
        <v>8.8000000000000007</v>
      </c>
      <c r="BP11" s="682"/>
      <c r="BQ11" s="682"/>
      <c r="BR11" s="682"/>
      <c r="BS11" s="688" t="s">
        <v>146</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1013872</v>
      </c>
      <c r="CS11" s="680"/>
      <c r="CT11" s="680"/>
      <c r="CU11" s="680"/>
      <c r="CV11" s="680"/>
      <c r="CW11" s="680"/>
      <c r="CX11" s="680"/>
      <c r="CY11" s="681"/>
      <c r="CZ11" s="682">
        <v>20.6</v>
      </c>
      <c r="DA11" s="682"/>
      <c r="DB11" s="682"/>
      <c r="DC11" s="682"/>
      <c r="DD11" s="688">
        <v>710523</v>
      </c>
      <c r="DE11" s="680"/>
      <c r="DF11" s="680"/>
      <c r="DG11" s="680"/>
      <c r="DH11" s="680"/>
      <c r="DI11" s="680"/>
      <c r="DJ11" s="680"/>
      <c r="DK11" s="680"/>
      <c r="DL11" s="680"/>
      <c r="DM11" s="680"/>
      <c r="DN11" s="680"/>
      <c r="DO11" s="680"/>
      <c r="DP11" s="681"/>
      <c r="DQ11" s="688">
        <v>296338</v>
      </c>
      <c r="DR11" s="680"/>
      <c r="DS11" s="680"/>
      <c r="DT11" s="680"/>
      <c r="DU11" s="680"/>
      <c r="DV11" s="680"/>
      <c r="DW11" s="680"/>
      <c r="DX11" s="680"/>
      <c r="DY11" s="680"/>
      <c r="DZ11" s="680"/>
      <c r="EA11" s="680"/>
      <c r="EB11" s="680"/>
      <c r="EC11" s="689"/>
    </row>
    <row r="12" spans="2:143" ht="11.25" customHeight="1" x14ac:dyDescent="0.15">
      <c r="B12" s="676" t="s">
        <v>253</v>
      </c>
      <c r="C12" s="677"/>
      <c r="D12" s="677"/>
      <c r="E12" s="677"/>
      <c r="F12" s="677"/>
      <c r="G12" s="677"/>
      <c r="H12" s="677"/>
      <c r="I12" s="677"/>
      <c r="J12" s="677"/>
      <c r="K12" s="677"/>
      <c r="L12" s="677"/>
      <c r="M12" s="677"/>
      <c r="N12" s="677"/>
      <c r="O12" s="677"/>
      <c r="P12" s="677"/>
      <c r="Q12" s="678"/>
      <c r="R12" s="679">
        <v>44998</v>
      </c>
      <c r="S12" s="680"/>
      <c r="T12" s="680"/>
      <c r="U12" s="680"/>
      <c r="V12" s="680"/>
      <c r="W12" s="680"/>
      <c r="X12" s="680"/>
      <c r="Y12" s="681"/>
      <c r="Z12" s="682">
        <v>0.8</v>
      </c>
      <c r="AA12" s="682"/>
      <c r="AB12" s="682"/>
      <c r="AC12" s="682"/>
      <c r="AD12" s="683">
        <v>44998</v>
      </c>
      <c r="AE12" s="683"/>
      <c r="AF12" s="683"/>
      <c r="AG12" s="683"/>
      <c r="AH12" s="683"/>
      <c r="AI12" s="683"/>
      <c r="AJ12" s="683"/>
      <c r="AK12" s="683"/>
      <c r="AL12" s="684">
        <v>2.6</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298378</v>
      </c>
      <c r="BH12" s="680"/>
      <c r="BI12" s="680"/>
      <c r="BJ12" s="680"/>
      <c r="BK12" s="680"/>
      <c r="BL12" s="680"/>
      <c r="BM12" s="680"/>
      <c r="BN12" s="681"/>
      <c r="BO12" s="682">
        <v>61.3</v>
      </c>
      <c r="BP12" s="682"/>
      <c r="BQ12" s="682"/>
      <c r="BR12" s="682"/>
      <c r="BS12" s="688" t="s">
        <v>236</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555389</v>
      </c>
      <c r="CS12" s="680"/>
      <c r="CT12" s="680"/>
      <c r="CU12" s="680"/>
      <c r="CV12" s="680"/>
      <c r="CW12" s="680"/>
      <c r="CX12" s="680"/>
      <c r="CY12" s="681"/>
      <c r="CZ12" s="682">
        <v>11.3</v>
      </c>
      <c r="DA12" s="682"/>
      <c r="DB12" s="682"/>
      <c r="DC12" s="682"/>
      <c r="DD12" s="688">
        <v>381291</v>
      </c>
      <c r="DE12" s="680"/>
      <c r="DF12" s="680"/>
      <c r="DG12" s="680"/>
      <c r="DH12" s="680"/>
      <c r="DI12" s="680"/>
      <c r="DJ12" s="680"/>
      <c r="DK12" s="680"/>
      <c r="DL12" s="680"/>
      <c r="DM12" s="680"/>
      <c r="DN12" s="680"/>
      <c r="DO12" s="680"/>
      <c r="DP12" s="681"/>
      <c r="DQ12" s="688">
        <v>147364</v>
      </c>
      <c r="DR12" s="680"/>
      <c r="DS12" s="680"/>
      <c r="DT12" s="680"/>
      <c r="DU12" s="680"/>
      <c r="DV12" s="680"/>
      <c r="DW12" s="680"/>
      <c r="DX12" s="680"/>
      <c r="DY12" s="680"/>
      <c r="DZ12" s="680"/>
      <c r="EA12" s="680"/>
      <c r="EB12" s="680"/>
      <c r="EC12" s="689"/>
    </row>
    <row r="13" spans="2:143" ht="11.25" customHeight="1" x14ac:dyDescent="0.15">
      <c r="B13" s="676" t="s">
        <v>256</v>
      </c>
      <c r="C13" s="677"/>
      <c r="D13" s="677"/>
      <c r="E13" s="677"/>
      <c r="F13" s="677"/>
      <c r="G13" s="677"/>
      <c r="H13" s="677"/>
      <c r="I13" s="677"/>
      <c r="J13" s="677"/>
      <c r="K13" s="677"/>
      <c r="L13" s="677"/>
      <c r="M13" s="677"/>
      <c r="N13" s="677"/>
      <c r="O13" s="677"/>
      <c r="P13" s="677"/>
      <c r="Q13" s="678"/>
      <c r="R13" s="679" t="s">
        <v>236</v>
      </c>
      <c r="S13" s="680"/>
      <c r="T13" s="680"/>
      <c r="U13" s="680"/>
      <c r="V13" s="680"/>
      <c r="W13" s="680"/>
      <c r="X13" s="680"/>
      <c r="Y13" s="681"/>
      <c r="Z13" s="682" t="s">
        <v>236</v>
      </c>
      <c r="AA13" s="682"/>
      <c r="AB13" s="682"/>
      <c r="AC13" s="682"/>
      <c r="AD13" s="683" t="s">
        <v>138</v>
      </c>
      <c r="AE13" s="683"/>
      <c r="AF13" s="683"/>
      <c r="AG13" s="683"/>
      <c r="AH13" s="683"/>
      <c r="AI13" s="683"/>
      <c r="AJ13" s="683"/>
      <c r="AK13" s="683"/>
      <c r="AL13" s="684" t="s">
        <v>138</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286510</v>
      </c>
      <c r="BH13" s="680"/>
      <c r="BI13" s="680"/>
      <c r="BJ13" s="680"/>
      <c r="BK13" s="680"/>
      <c r="BL13" s="680"/>
      <c r="BM13" s="680"/>
      <c r="BN13" s="681"/>
      <c r="BO13" s="682">
        <v>58.9</v>
      </c>
      <c r="BP13" s="682"/>
      <c r="BQ13" s="682"/>
      <c r="BR13" s="682"/>
      <c r="BS13" s="688" t="s">
        <v>138</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356695</v>
      </c>
      <c r="CS13" s="680"/>
      <c r="CT13" s="680"/>
      <c r="CU13" s="680"/>
      <c r="CV13" s="680"/>
      <c r="CW13" s="680"/>
      <c r="CX13" s="680"/>
      <c r="CY13" s="681"/>
      <c r="CZ13" s="682">
        <v>7.2</v>
      </c>
      <c r="DA13" s="682"/>
      <c r="DB13" s="682"/>
      <c r="DC13" s="682"/>
      <c r="DD13" s="688">
        <v>263603</v>
      </c>
      <c r="DE13" s="680"/>
      <c r="DF13" s="680"/>
      <c r="DG13" s="680"/>
      <c r="DH13" s="680"/>
      <c r="DI13" s="680"/>
      <c r="DJ13" s="680"/>
      <c r="DK13" s="680"/>
      <c r="DL13" s="680"/>
      <c r="DM13" s="680"/>
      <c r="DN13" s="680"/>
      <c r="DO13" s="680"/>
      <c r="DP13" s="681"/>
      <c r="DQ13" s="688">
        <v>161819</v>
      </c>
      <c r="DR13" s="680"/>
      <c r="DS13" s="680"/>
      <c r="DT13" s="680"/>
      <c r="DU13" s="680"/>
      <c r="DV13" s="680"/>
      <c r="DW13" s="680"/>
      <c r="DX13" s="680"/>
      <c r="DY13" s="680"/>
      <c r="DZ13" s="680"/>
      <c r="EA13" s="680"/>
      <c r="EB13" s="680"/>
      <c r="EC13" s="689"/>
    </row>
    <row r="14" spans="2:143" ht="11.25" customHeight="1" x14ac:dyDescent="0.15">
      <c r="B14" s="676" t="s">
        <v>259</v>
      </c>
      <c r="C14" s="677"/>
      <c r="D14" s="677"/>
      <c r="E14" s="677"/>
      <c r="F14" s="677"/>
      <c r="G14" s="677"/>
      <c r="H14" s="677"/>
      <c r="I14" s="677"/>
      <c r="J14" s="677"/>
      <c r="K14" s="677"/>
      <c r="L14" s="677"/>
      <c r="M14" s="677"/>
      <c r="N14" s="677"/>
      <c r="O14" s="677"/>
      <c r="P14" s="677"/>
      <c r="Q14" s="678"/>
      <c r="R14" s="679" t="s">
        <v>236</v>
      </c>
      <c r="S14" s="680"/>
      <c r="T14" s="680"/>
      <c r="U14" s="680"/>
      <c r="V14" s="680"/>
      <c r="W14" s="680"/>
      <c r="X14" s="680"/>
      <c r="Y14" s="681"/>
      <c r="Z14" s="682" t="s">
        <v>236</v>
      </c>
      <c r="AA14" s="682"/>
      <c r="AB14" s="682"/>
      <c r="AC14" s="682"/>
      <c r="AD14" s="683" t="s">
        <v>236</v>
      </c>
      <c r="AE14" s="683"/>
      <c r="AF14" s="683"/>
      <c r="AG14" s="683"/>
      <c r="AH14" s="683"/>
      <c r="AI14" s="683"/>
      <c r="AJ14" s="683"/>
      <c r="AK14" s="683"/>
      <c r="AL14" s="684" t="s">
        <v>236</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9980</v>
      </c>
      <c r="BH14" s="680"/>
      <c r="BI14" s="680"/>
      <c r="BJ14" s="680"/>
      <c r="BK14" s="680"/>
      <c r="BL14" s="680"/>
      <c r="BM14" s="680"/>
      <c r="BN14" s="681"/>
      <c r="BO14" s="682">
        <v>2.1</v>
      </c>
      <c r="BP14" s="682"/>
      <c r="BQ14" s="682"/>
      <c r="BR14" s="682"/>
      <c r="BS14" s="688" t="s">
        <v>138</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179275</v>
      </c>
      <c r="CS14" s="680"/>
      <c r="CT14" s="680"/>
      <c r="CU14" s="680"/>
      <c r="CV14" s="680"/>
      <c r="CW14" s="680"/>
      <c r="CX14" s="680"/>
      <c r="CY14" s="681"/>
      <c r="CZ14" s="682">
        <v>3.6</v>
      </c>
      <c r="DA14" s="682"/>
      <c r="DB14" s="682"/>
      <c r="DC14" s="682"/>
      <c r="DD14" s="688">
        <v>34337</v>
      </c>
      <c r="DE14" s="680"/>
      <c r="DF14" s="680"/>
      <c r="DG14" s="680"/>
      <c r="DH14" s="680"/>
      <c r="DI14" s="680"/>
      <c r="DJ14" s="680"/>
      <c r="DK14" s="680"/>
      <c r="DL14" s="680"/>
      <c r="DM14" s="680"/>
      <c r="DN14" s="680"/>
      <c r="DO14" s="680"/>
      <c r="DP14" s="681"/>
      <c r="DQ14" s="688">
        <v>107251</v>
      </c>
      <c r="DR14" s="680"/>
      <c r="DS14" s="680"/>
      <c r="DT14" s="680"/>
      <c r="DU14" s="680"/>
      <c r="DV14" s="680"/>
      <c r="DW14" s="680"/>
      <c r="DX14" s="680"/>
      <c r="DY14" s="680"/>
      <c r="DZ14" s="680"/>
      <c r="EA14" s="680"/>
      <c r="EB14" s="680"/>
      <c r="EC14" s="689"/>
    </row>
    <row r="15" spans="2:143" ht="11.25" customHeight="1" x14ac:dyDescent="0.15">
      <c r="B15" s="676" t="s">
        <v>262</v>
      </c>
      <c r="C15" s="677"/>
      <c r="D15" s="677"/>
      <c r="E15" s="677"/>
      <c r="F15" s="677"/>
      <c r="G15" s="677"/>
      <c r="H15" s="677"/>
      <c r="I15" s="677"/>
      <c r="J15" s="677"/>
      <c r="K15" s="677"/>
      <c r="L15" s="677"/>
      <c r="M15" s="677"/>
      <c r="N15" s="677"/>
      <c r="O15" s="677"/>
      <c r="P15" s="677"/>
      <c r="Q15" s="678"/>
      <c r="R15" s="679">
        <v>6764</v>
      </c>
      <c r="S15" s="680"/>
      <c r="T15" s="680"/>
      <c r="U15" s="680"/>
      <c r="V15" s="680"/>
      <c r="W15" s="680"/>
      <c r="X15" s="680"/>
      <c r="Y15" s="681"/>
      <c r="Z15" s="682">
        <v>0.1</v>
      </c>
      <c r="AA15" s="682"/>
      <c r="AB15" s="682"/>
      <c r="AC15" s="682"/>
      <c r="AD15" s="683">
        <v>6764</v>
      </c>
      <c r="AE15" s="683"/>
      <c r="AF15" s="683"/>
      <c r="AG15" s="683"/>
      <c r="AH15" s="683"/>
      <c r="AI15" s="683"/>
      <c r="AJ15" s="683"/>
      <c r="AK15" s="683"/>
      <c r="AL15" s="684">
        <v>0.4</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16113</v>
      </c>
      <c r="BH15" s="680"/>
      <c r="BI15" s="680"/>
      <c r="BJ15" s="680"/>
      <c r="BK15" s="680"/>
      <c r="BL15" s="680"/>
      <c r="BM15" s="680"/>
      <c r="BN15" s="681"/>
      <c r="BO15" s="682">
        <v>3.3</v>
      </c>
      <c r="BP15" s="682"/>
      <c r="BQ15" s="682"/>
      <c r="BR15" s="682"/>
      <c r="BS15" s="688" t="s">
        <v>138</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292772</v>
      </c>
      <c r="CS15" s="680"/>
      <c r="CT15" s="680"/>
      <c r="CU15" s="680"/>
      <c r="CV15" s="680"/>
      <c r="CW15" s="680"/>
      <c r="CX15" s="680"/>
      <c r="CY15" s="681"/>
      <c r="CZ15" s="682">
        <v>5.9</v>
      </c>
      <c r="DA15" s="682"/>
      <c r="DB15" s="682"/>
      <c r="DC15" s="682"/>
      <c r="DD15" s="688">
        <v>49941</v>
      </c>
      <c r="DE15" s="680"/>
      <c r="DF15" s="680"/>
      <c r="DG15" s="680"/>
      <c r="DH15" s="680"/>
      <c r="DI15" s="680"/>
      <c r="DJ15" s="680"/>
      <c r="DK15" s="680"/>
      <c r="DL15" s="680"/>
      <c r="DM15" s="680"/>
      <c r="DN15" s="680"/>
      <c r="DO15" s="680"/>
      <c r="DP15" s="681"/>
      <c r="DQ15" s="688">
        <v>195806</v>
      </c>
      <c r="DR15" s="680"/>
      <c r="DS15" s="680"/>
      <c r="DT15" s="680"/>
      <c r="DU15" s="680"/>
      <c r="DV15" s="680"/>
      <c r="DW15" s="680"/>
      <c r="DX15" s="680"/>
      <c r="DY15" s="680"/>
      <c r="DZ15" s="680"/>
      <c r="EA15" s="680"/>
      <c r="EB15" s="680"/>
      <c r="EC15" s="689"/>
    </row>
    <row r="16" spans="2:143" ht="11.25" customHeight="1" x14ac:dyDescent="0.15">
      <c r="B16" s="676" t="s">
        <v>265</v>
      </c>
      <c r="C16" s="677"/>
      <c r="D16" s="677"/>
      <c r="E16" s="677"/>
      <c r="F16" s="677"/>
      <c r="G16" s="677"/>
      <c r="H16" s="677"/>
      <c r="I16" s="677"/>
      <c r="J16" s="677"/>
      <c r="K16" s="677"/>
      <c r="L16" s="677"/>
      <c r="M16" s="677"/>
      <c r="N16" s="677"/>
      <c r="O16" s="677"/>
      <c r="P16" s="677"/>
      <c r="Q16" s="678"/>
      <c r="R16" s="679" t="s">
        <v>138</v>
      </c>
      <c r="S16" s="680"/>
      <c r="T16" s="680"/>
      <c r="U16" s="680"/>
      <c r="V16" s="680"/>
      <c r="W16" s="680"/>
      <c r="X16" s="680"/>
      <c r="Y16" s="681"/>
      <c r="Z16" s="682" t="s">
        <v>138</v>
      </c>
      <c r="AA16" s="682"/>
      <c r="AB16" s="682"/>
      <c r="AC16" s="682"/>
      <c r="AD16" s="683" t="s">
        <v>236</v>
      </c>
      <c r="AE16" s="683"/>
      <c r="AF16" s="683"/>
      <c r="AG16" s="683"/>
      <c r="AH16" s="683"/>
      <c r="AI16" s="683"/>
      <c r="AJ16" s="683"/>
      <c r="AK16" s="683"/>
      <c r="AL16" s="684" t="s">
        <v>138</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v>5</v>
      </c>
      <c r="BH16" s="680"/>
      <c r="BI16" s="680"/>
      <c r="BJ16" s="680"/>
      <c r="BK16" s="680"/>
      <c r="BL16" s="680"/>
      <c r="BM16" s="680"/>
      <c r="BN16" s="681"/>
      <c r="BO16" s="682">
        <v>0</v>
      </c>
      <c r="BP16" s="682"/>
      <c r="BQ16" s="682"/>
      <c r="BR16" s="682"/>
      <c r="BS16" s="688" t="s">
        <v>236</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t="s">
        <v>236</v>
      </c>
      <c r="CS16" s="680"/>
      <c r="CT16" s="680"/>
      <c r="CU16" s="680"/>
      <c r="CV16" s="680"/>
      <c r="CW16" s="680"/>
      <c r="CX16" s="680"/>
      <c r="CY16" s="681"/>
      <c r="CZ16" s="682" t="s">
        <v>138</v>
      </c>
      <c r="DA16" s="682"/>
      <c r="DB16" s="682"/>
      <c r="DC16" s="682"/>
      <c r="DD16" s="688" t="s">
        <v>236</v>
      </c>
      <c r="DE16" s="680"/>
      <c r="DF16" s="680"/>
      <c r="DG16" s="680"/>
      <c r="DH16" s="680"/>
      <c r="DI16" s="680"/>
      <c r="DJ16" s="680"/>
      <c r="DK16" s="680"/>
      <c r="DL16" s="680"/>
      <c r="DM16" s="680"/>
      <c r="DN16" s="680"/>
      <c r="DO16" s="680"/>
      <c r="DP16" s="681"/>
      <c r="DQ16" s="688" t="s">
        <v>138</v>
      </c>
      <c r="DR16" s="680"/>
      <c r="DS16" s="680"/>
      <c r="DT16" s="680"/>
      <c r="DU16" s="680"/>
      <c r="DV16" s="680"/>
      <c r="DW16" s="680"/>
      <c r="DX16" s="680"/>
      <c r="DY16" s="680"/>
      <c r="DZ16" s="680"/>
      <c r="EA16" s="680"/>
      <c r="EB16" s="680"/>
      <c r="EC16" s="689"/>
    </row>
    <row r="17" spans="2:133" ht="11.25" customHeight="1" x14ac:dyDescent="0.15">
      <c r="B17" s="676" t="s">
        <v>268</v>
      </c>
      <c r="C17" s="677"/>
      <c r="D17" s="677"/>
      <c r="E17" s="677"/>
      <c r="F17" s="677"/>
      <c r="G17" s="677"/>
      <c r="H17" s="677"/>
      <c r="I17" s="677"/>
      <c r="J17" s="677"/>
      <c r="K17" s="677"/>
      <c r="L17" s="677"/>
      <c r="M17" s="677"/>
      <c r="N17" s="677"/>
      <c r="O17" s="677"/>
      <c r="P17" s="677"/>
      <c r="Q17" s="678"/>
      <c r="R17" s="679">
        <v>571</v>
      </c>
      <c r="S17" s="680"/>
      <c r="T17" s="680"/>
      <c r="U17" s="680"/>
      <c r="V17" s="680"/>
      <c r="W17" s="680"/>
      <c r="X17" s="680"/>
      <c r="Y17" s="681"/>
      <c r="Z17" s="682">
        <v>0</v>
      </c>
      <c r="AA17" s="682"/>
      <c r="AB17" s="682"/>
      <c r="AC17" s="682"/>
      <c r="AD17" s="683">
        <v>571</v>
      </c>
      <c r="AE17" s="683"/>
      <c r="AF17" s="683"/>
      <c r="AG17" s="683"/>
      <c r="AH17" s="683"/>
      <c r="AI17" s="683"/>
      <c r="AJ17" s="683"/>
      <c r="AK17" s="683"/>
      <c r="AL17" s="684">
        <v>0</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138</v>
      </c>
      <c r="BH17" s="680"/>
      <c r="BI17" s="680"/>
      <c r="BJ17" s="680"/>
      <c r="BK17" s="680"/>
      <c r="BL17" s="680"/>
      <c r="BM17" s="680"/>
      <c r="BN17" s="681"/>
      <c r="BO17" s="682" t="s">
        <v>236</v>
      </c>
      <c r="BP17" s="682"/>
      <c r="BQ17" s="682"/>
      <c r="BR17" s="682"/>
      <c r="BS17" s="688" t="s">
        <v>236</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305989</v>
      </c>
      <c r="CS17" s="680"/>
      <c r="CT17" s="680"/>
      <c r="CU17" s="680"/>
      <c r="CV17" s="680"/>
      <c r="CW17" s="680"/>
      <c r="CX17" s="680"/>
      <c r="CY17" s="681"/>
      <c r="CZ17" s="682">
        <v>6.2</v>
      </c>
      <c r="DA17" s="682"/>
      <c r="DB17" s="682"/>
      <c r="DC17" s="682"/>
      <c r="DD17" s="688" t="s">
        <v>236</v>
      </c>
      <c r="DE17" s="680"/>
      <c r="DF17" s="680"/>
      <c r="DG17" s="680"/>
      <c r="DH17" s="680"/>
      <c r="DI17" s="680"/>
      <c r="DJ17" s="680"/>
      <c r="DK17" s="680"/>
      <c r="DL17" s="680"/>
      <c r="DM17" s="680"/>
      <c r="DN17" s="680"/>
      <c r="DO17" s="680"/>
      <c r="DP17" s="681"/>
      <c r="DQ17" s="688">
        <v>305989</v>
      </c>
      <c r="DR17" s="680"/>
      <c r="DS17" s="680"/>
      <c r="DT17" s="680"/>
      <c r="DU17" s="680"/>
      <c r="DV17" s="680"/>
      <c r="DW17" s="680"/>
      <c r="DX17" s="680"/>
      <c r="DY17" s="680"/>
      <c r="DZ17" s="680"/>
      <c r="EA17" s="680"/>
      <c r="EB17" s="680"/>
      <c r="EC17" s="689"/>
    </row>
    <row r="18" spans="2:133" ht="11.25" customHeight="1" x14ac:dyDescent="0.15">
      <c r="B18" s="676" t="s">
        <v>271</v>
      </c>
      <c r="C18" s="677"/>
      <c r="D18" s="677"/>
      <c r="E18" s="677"/>
      <c r="F18" s="677"/>
      <c r="G18" s="677"/>
      <c r="H18" s="677"/>
      <c r="I18" s="677"/>
      <c r="J18" s="677"/>
      <c r="K18" s="677"/>
      <c r="L18" s="677"/>
      <c r="M18" s="677"/>
      <c r="N18" s="677"/>
      <c r="O18" s="677"/>
      <c r="P18" s="677"/>
      <c r="Q18" s="678"/>
      <c r="R18" s="679">
        <v>1546276</v>
      </c>
      <c r="S18" s="680"/>
      <c r="T18" s="680"/>
      <c r="U18" s="680"/>
      <c r="V18" s="680"/>
      <c r="W18" s="680"/>
      <c r="X18" s="680"/>
      <c r="Y18" s="681"/>
      <c r="Z18" s="682">
        <v>28.9</v>
      </c>
      <c r="AA18" s="682"/>
      <c r="AB18" s="682"/>
      <c r="AC18" s="682"/>
      <c r="AD18" s="683">
        <v>1081977</v>
      </c>
      <c r="AE18" s="683"/>
      <c r="AF18" s="683"/>
      <c r="AG18" s="683"/>
      <c r="AH18" s="683"/>
      <c r="AI18" s="683"/>
      <c r="AJ18" s="683"/>
      <c r="AK18" s="683"/>
      <c r="AL18" s="684">
        <v>62.1</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236</v>
      </c>
      <c r="BH18" s="680"/>
      <c r="BI18" s="680"/>
      <c r="BJ18" s="680"/>
      <c r="BK18" s="680"/>
      <c r="BL18" s="680"/>
      <c r="BM18" s="680"/>
      <c r="BN18" s="681"/>
      <c r="BO18" s="682" t="s">
        <v>236</v>
      </c>
      <c r="BP18" s="682"/>
      <c r="BQ18" s="682"/>
      <c r="BR18" s="682"/>
      <c r="BS18" s="688" t="s">
        <v>138</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138</v>
      </c>
      <c r="CS18" s="680"/>
      <c r="CT18" s="680"/>
      <c r="CU18" s="680"/>
      <c r="CV18" s="680"/>
      <c r="CW18" s="680"/>
      <c r="CX18" s="680"/>
      <c r="CY18" s="681"/>
      <c r="CZ18" s="682" t="s">
        <v>236</v>
      </c>
      <c r="DA18" s="682"/>
      <c r="DB18" s="682"/>
      <c r="DC18" s="682"/>
      <c r="DD18" s="688" t="s">
        <v>138</v>
      </c>
      <c r="DE18" s="680"/>
      <c r="DF18" s="680"/>
      <c r="DG18" s="680"/>
      <c r="DH18" s="680"/>
      <c r="DI18" s="680"/>
      <c r="DJ18" s="680"/>
      <c r="DK18" s="680"/>
      <c r="DL18" s="680"/>
      <c r="DM18" s="680"/>
      <c r="DN18" s="680"/>
      <c r="DO18" s="680"/>
      <c r="DP18" s="681"/>
      <c r="DQ18" s="688" t="s">
        <v>138</v>
      </c>
      <c r="DR18" s="680"/>
      <c r="DS18" s="680"/>
      <c r="DT18" s="680"/>
      <c r="DU18" s="680"/>
      <c r="DV18" s="680"/>
      <c r="DW18" s="680"/>
      <c r="DX18" s="680"/>
      <c r="DY18" s="680"/>
      <c r="DZ18" s="680"/>
      <c r="EA18" s="680"/>
      <c r="EB18" s="680"/>
      <c r="EC18" s="689"/>
    </row>
    <row r="19" spans="2:133" ht="11.25" customHeight="1" x14ac:dyDescent="0.15">
      <c r="B19" s="676" t="s">
        <v>274</v>
      </c>
      <c r="C19" s="677"/>
      <c r="D19" s="677"/>
      <c r="E19" s="677"/>
      <c r="F19" s="677"/>
      <c r="G19" s="677"/>
      <c r="H19" s="677"/>
      <c r="I19" s="677"/>
      <c r="J19" s="677"/>
      <c r="K19" s="677"/>
      <c r="L19" s="677"/>
      <c r="M19" s="677"/>
      <c r="N19" s="677"/>
      <c r="O19" s="677"/>
      <c r="P19" s="677"/>
      <c r="Q19" s="678"/>
      <c r="R19" s="679">
        <v>1081977</v>
      </c>
      <c r="S19" s="680"/>
      <c r="T19" s="680"/>
      <c r="U19" s="680"/>
      <c r="V19" s="680"/>
      <c r="W19" s="680"/>
      <c r="X19" s="680"/>
      <c r="Y19" s="681"/>
      <c r="Z19" s="682">
        <v>20.2</v>
      </c>
      <c r="AA19" s="682"/>
      <c r="AB19" s="682"/>
      <c r="AC19" s="682"/>
      <c r="AD19" s="683">
        <v>1081977</v>
      </c>
      <c r="AE19" s="683"/>
      <c r="AF19" s="683"/>
      <c r="AG19" s="683"/>
      <c r="AH19" s="683"/>
      <c r="AI19" s="683"/>
      <c r="AJ19" s="683"/>
      <c r="AK19" s="683"/>
      <c r="AL19" s="684">
        <v>62.1</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t="s">
        <v>236</v>
      </c>
      <c r="BH19" s="680"/>
      <c r="BI19" s="680"/>
      <c r="BJ19" s="680"/>
      <c r="BK19" s="680"/>
      <c r="BL19" s="680"/>
      <c r="BM19" s="680"/>
      <c r="BN19" s="681"/>
      <c r="BO19" s="682" t="s">
        <v>138</v>
      </c>
      <c r="BP19" s="682"/>
      <c r="BQ19" s="682"/>
      <c r="BR19" s="682"/>
      <c r="BS19" s="688" t="s">
        <v>236</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138</v>
      </c>
      <c r="CS19" s="680"/>
      <c r="CT19" s="680"/>
      <c r="CU19" s="680"/>
      <c r="CV19" s="680"/>
      <c r="CW19" s="680"/>
      <c r="CX19" s="680"/>
      <c r="CY19" s="681"/>
      <c r="CZ19" s="682" t="s">
        <v>138</v>
      </c>
      <c r="DA19" s="682"/>
      <c r="DB19" s="682"/>
      <c r="DC19" s="682"/>
      <c r="DD19" s="688" t="s">
        <v>138</v>
      </c>
      <c r="DE19" s="680"/>
      <c r="DF19" s="680"/>
      <c r="DG19" s="680"/>
      <c r="DH19" s="680"/>
      <c r="DI19" s="680"/>
      <c r="DJ19" s="680"/>
      <c r="DK19" s="680"/>
      <c r="DL19" s="680"/>
      <c r="DM19" s="680"/>
      <c r="DN19" s="680"/>
      <c r="DO19" s="680"/>
      <c r="DP19" s="681"/>
      <c r="DQ19" s="688" t="s">
        <v>236</v>
      </c>
      <c r="DR19" s="680"/>
      <c r="DS19" s="680"/>
      <c r="DT19" s="680"/>
      <c r="DU19" s="680"/>
      <c r="DV19" s="680"/>
      <c r="DW19" s="680"/>
      <c r="DX19" s="680"/>
      <c r="DY19" s="680"/>
      <c r="DZ19" s="680"/>
      <c r="EA19" s="680"/>
      <c r="EB19" s="680"/>
      <c r="EC19" s="689"/>
    </row>
    <row r="20" spans="2:133" ht="11.25" customHeight="1" x14ac:dyDescent="0.15">
      <c r="B20" s="676" t="s">
        <v>277</v>
      </c>
      <c r="C20" s="677"/>
      <c r="D20" s="677"/>
      <c r="E20" s="677"/>
      <c r="F20" s="677"/>
      <c r="G20" s="677"/>
      <c r="H20" s="677"/>
      <c r="I20" s="677"/>
      <c r="J20" s="677"/>
      <c r="K20" s="677"/>
      <c r="L20" s="677"/>
      <c r="M20" s="677"/>
      <c r="N20" s="677"/>
      <c r="O20" s="677"/>
      <c r="P20" s="677"/>
      <c r="Q20" s="678"/>
      <c r="R20" s="679">
        <v>116970</v>
      </c>
      <c r="S20" s="680"/>
      <c r="T20" s="680"/>
      <c r="U20" s="680"/>
      <c r="V20" s="680"/>
      <c r="W20" s="680"/>
      <c r="X20" s="680"/>
      <c r="Y20" s="681"/>
      <c r="Z20" s="682">
        <v>2.2000000000000002</v>
      </c>
      <c r="AA20" s="682"/>
      <c r="AB20" s="682"/>
      <c r="AC20" s="682"/>
      <c r="AD20" s="683" t="s">
        <v>236</v>
      </c>
      <c r="AE20" s="683"/>
      <c r="AF20" s="683"/>
      <c r="AG20" s="683"/>
      <c r="AH20" s="683"/>
      <c r="AI20" s="683"/>
      <c r="AJ20" s="683"/>
      <c r="AK20" s="683"/>
      <c r="AL20" s="684" t="s">
        <v>236</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t="s">
        <v>138</v>
      </c>
      <c r="BH20" s="680"/>
      <c r="BI20" s="680"/>
      <c r="BJ20" s="680"/>
      <c r="BK20" s="680"/>
      <c r="BL20" s="680"/>
      <c r="BM20" s="680"/>
      <c r="BN20" s="681"/>
      <c r="BO20" s="682" t="s">
        <v>138</v>
      </c>
      <c r="BP20" s="682"/>
      <c r="BQ20" s="682"/>
      <c r="BR20" s="682"/>
      <c r="BS20" s="688" t="s">
        <v>138</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4924872</v>
      </c>
      <c r="CS20" s="680"/>
      <c r="CT20" s="680"/>
      <c r="CU20" s="680"/>
      <c r="CV20" s="680"/>
      <c r="CW20" s="680"/>
      <c r="CX20" s="680"/>
      <c r="CY20" s="681"/>
      <c r="CZ20" s="682">
        <v>100</v>
      </c>
      <c r="DA20" s="682"/>
      <c r="DB20" s="682"/>
      <c r="DC20" s="682"/>
      <c r="DD20" s="688">
        <v>1770596</v>
      </c>
      <c r="DE20" s="680"/>
      <c r="DF20" s="680"/>
      <c r="DG20" s="680"/>
      <c r="DH20" s="680"/>
      <c r="DI20" s="680"/>
      <c r="DJ20" s="680"/>
      <c r="DK20" s="680"/>
      <c r="DL20" s="680"/>
      <c r="DM20" s="680"/>
      <c r="DN20" s="680"/>
      <c r="DO20" s="680"/>
      <c r="DP20" s="681"/>
      <c r="DQ20" s="688">
        <v>2351639</v>
      </c>
      <c r="DR20" s="680"/>
      <c r="DS20" s="680"/>
      <c r="DT20" s="680"/>
      <c r="DU20" s="680"/>
      <c r="DV20" s="680"/>
      <c r="DW20" s="680"/>
      <c r="DX20" s="680"/>
      <c r="DY20" s="680"/>
      <c r="DZ20" s="680"/>
      <c r="EA20" s="680"/>
      <c r="EB20" s="680"/>
      <c r="EC20" s="689"/>
    </row>
    <row r="21" spans="2:133" ht="11.25" customHeight="1" x14ac:dyDescent="0.15">
      <c r="B21" s="676" t="s">
        <v>280</v>
      </c>
      <c r="C21" s="677"/>
      <c r="D21" s="677"/>
      <c r="E21" s="677"/>
      <c r="F21" s="677"/>
      <c r="G21" s="677"/>
      <c r="H21" s="677"/>
      <c r="I21" s="677"/>
      <c r="J21" s="677"/>
      <c r="K21" s="677"/>
      <c r="L21" s="677"/>
      <c r="M21" s="677"/>
      <c r="N21" s="677"/>
      <c r="O21" s="677"/>
      <c r="P21" s="677"/>
      <c r="Q21" s="678"/>
      <c r="R21" s="679">
        <v>347329</v>
      </c>
      <c r="S21" s="680"/>
      <c r="T21" s="680"/>
      <c r="U21" s="680"/>
      <c r="V21" s="680"/>
      <c r="W21" s="680"/>
      <c r="X21" s="680"/>
      <c r="Y21" s="681"/>
      <c r="Z21" s="682">
        <v>6.5</v>
      </c>
      <c r="AA21" s="682"/>
      <c r="AB21" s="682"/>
      <c r="AC21" s="682"/>
      <c r="AD21" s="683" t="s">
        <v>138</v>
      </c>
      <c r="AE21" s="683"/>
      <c r="AF21" s="683"/>
      <c r="AG21" s="683"/>
      <c r="AH21" s="683"/>
      <c r="AI21" s="683"/>
      <c r="AJ21" s="683"/>
      <c r="AK21" s="683"/>
      <c r="AL21" s="684" t="s">
        <v>138</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t="s">
        <v>138</v>
      </c>
      <c r="BH21" s="680"/>
      <c r="BI21" s="680"/>
      <c r="BJ21" s="680"/>
      <c r="BK21" s="680"/>
      <c r="BL21" s="680"/>
      <c r="BM21" s="680"/>
      <c r="BN21" s="681"/>
      <c r="BO21" s="682" t="s">
        <v>138</v>
      </c>
      <c r="BP21" s="682"/>
      <c r="BQ21" s="682"/>
      <c r="BR21" s="682"/>
      <c r="BS21" s="688" t="s">
        <v>138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282</v>
      </c>
      <c r="C22" s="677"/>
      <c r="D22" s="677"/>
      <c r="E22" s="677"/>
      <c r="F22" s="677"/>
      <c r="G22" s="677"/>
      <c r="H22" s="677"/>
      <c r="I22" s="677"/>
      <c r="J22" s="677"/>
      <c r="K22" s="677"/>
      <c r="L22" s="677"/>
      <c r="M22" s="677"/>
      <c r="N22" s="677"/>
      <c r="O22" s="677"/>
      <c r="P22" s="677"/>
      <c r="Q22" s="678"/>
      <c r="R22" s="679">
        <v>2116369</v>
      </c>
      <c r="S22" s="680"/>
      <c r="T22" s="680"/>
      <c r="U22" s="680"/>
      <c r="V22" s="680"/>
      <c r="W22" s="680"/>
      <c r="X22" s="680"/>
      <c r="Y22" s="681"/>
      <c r="Z22" s="682">
        <v>39.6</v>
      </c>
      <c r="AA22" s="682"/>
      <c r="AB22" s="682"/>
      <c r="AC22" s="682"/>
      <c r="AD22" s="683">
        <v>1652070</v>
      </c>
      <c r="AE22" s="683"/>
      <c r="AF22" s="683"/>
      <c r="AG22" s="683"/>
      <c r="AH22" s="683"/>
      <c r="AI22" s="683"/>
      <c r="AJ22" s="683"/>
      <c r="AK22" s="683"/>
      <c r="AL22" s="684">
        <v>94.8</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138</v>
      </c>
      <c r="BH22" s="680"/>
      <c r="BI22" s="680"/>
      <c r="BJ22" s="680"/>
      <c r="BK22" s="680"/>
      <c r="BL22" s="680"/>
      <c r="BM22" s="680"/>
      <c r="BN22" s="681"/>
      <c r="BO22" s="682" t="s">
        <v>138</v>
      </c>
      <c r="BP22" s="682"/>
      <c r="BQ22" s="682"/>
      <c r="BR22" s="682"/>
      <c r="BS22" s="688" t="s">
        <v>236</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285</v>
      </c>
      <c r="C23" s="677"/>
      <c r="D23" s="677"/>
      <c r="E23" s="677"/>
      <c r="F23" s="677"/>
      <c r="G23" s="677"/>
      <c r="H23" s="677"/>
      <c r="I23" s="677"/>
      <c r="J23" s="677"/>
      <c r="K23" s="677"/>
      <c r="L23" s="677"/>
      <c r="M23" s="677"/>
      <c r="N23" s="677"/>
      <c r="O23" s="677"/>
      <c r="P23" s="677"/>
      <c r="Q23" s="678"/>
      <c r="R23" s="679" t="s">
        <v>236</v>
      </c>
      <c r="S23" s="680"/>
      <c r="T23" s="680"/>
      <c r="U23" s="680"/>
      <c r="V23" s="680"/>
      <c r="W23" s="680"/>
      <c r="X23" s="680"/>
      <c r="Y23" s="681"/>
      <c r="Z23" s="682" t="s">
        <v>236</v>
      </c>
      <c r="AA23" s="682"/>
      <c r="AB23" s="682"/>
      <c r="AC23" s="682"/>
      <c r="AD23" s="683" t="s">
        <v>138</v>
      </c>
      <c r="AE23" s="683"/>
      <c r="AF23" s="683"/>
      <c r="AG23" s="683"/>
      <c r="AH23" s="683"/>
      <c r="AI23" s="683"/>
      <c r="AJ23" s="683"/>
      <c r="AK23" s="683"/>
      <c r="AL23" s="684" t="s">
        <v>236</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t="s">
        <v>138</v>
      </c>
      <c r="BH23" s="680"/>
      <c r="BI23" s="680"/>
      <c r="BJ23" s="680"/>
      <c r="BK23" s="680"/>
      <c r="BL23" s="680"/>
      <c r="BM23" s="680"/>
      <c r="BN23" s="681"/>
      <c r="BO23" s="682" t="s">
        <v>236</v>
      </c>
      <c r="BP23" s="682"/>
      <c r="BQ23" s="682"/>
      <c r="BR23" s="682"/>
      <c r="BS23" s="688" t="s">
        <v>236</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15">
      <c r="B24" s="676" t="s">
        <v>292</v>
      </c>
      <c r="C24" s="677"/>
      <c r="D24" s="677"/>
      <c r="E24" s="677"/>
      <c r="F24" s="677"/>
      <c r="G24" s="677"/>
      <c r="H24" s="677"/>
      <c r="I24" s="677"/>
      <c r="J24" s="677"/>
      <c r="K24" s="677"/>
      <c r="L24" s="677"/>
      <c r="M24" s="677"/>
      <c r="N24" s="677"/>
      <c r="O24" s="677"/>
      <c r="P24" s="677"/>
      <c r="Q24" s="678"/>
      <c r="R24" s="679">
        <v>1935</v>
      </c>
      <c r="S24" s="680"/>
      <c r="T24" s="680"/>
      <c r="U24" s="680"/>
      <c r="V24" s="680"/>
      <c r="W24" s="680"/>
      <c r="X24" s="680"/>
      <c r="Y24" s="681"/>
      <c r="Z24" s="682">
        <v>0</v>
      </c>
      <c r="AA24" s="682"/>
      <c r="AB24" s="682"/>
      <c r="AC24" s="682"/>
      <c r="AD24" s="683" t="s">
        <v>138</v>
      </c>
      <c r="AE24" s="683"/>
      <c r="AF24" s="683"/>
      <c r="AG24" s="683"/>
      <c r="AH24" s="683"/>
      <c r="AI24" s="683"/>
      <c r="AJ24" s="683"/>
      <c r="AK24" s="683"/>
      <c r="AL24" s="684" t="s">
        <v>146</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138</v>
      </c>
      <c r="BH24" s="680"/>
      <c r="BI24" s="680"/>
      <c r="BJ24" s="680"/>
      <c r="BK24" s="680"/>
      <c r="BL24" s="680"/>
      <c r="BM24" s="680"/>
      <c r="BN24" s="681"/>
      <c r="BO24" s="682" t="s">
        <v>138</v>
      </c>
      <c r="BP24" s="682"/>
      <c r="BQ24" s="682"/>
      <c r="BR24" s="682"/>
      <c r="BS24" s="688" t="s">
        <v>236</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952775</v>
      </c>
      <c r="CS24" s="669"/>
      <c r="CT24" s="669"/>
      <c r="CU24" s="669"/>
      <c r="CV24" s="669"/>
      <c r="CW24" s="669"/>
      <c r="CX24" s="669"/>
      <c r="CY24" s="670"/>
      <c r="CZ24" s="673">
        <v>19.3</v>
      </c>
      <c r="DA24" s="674"/>
      <c r="DB24" s="674"/>
      <c r="DC24" s="693"/>
      <c r="DD24" s="716">
        <v>862648</v>
      </c>
      <c r="DE24" s="669"/>
      <c r="DF24" s="669"/>
      <c r="DG24" s="669"/>
      <c r="DH24" s="669"/>
      <c r="DI24" s="669"/>
      <c r="DJ24" s="669"/>
      <c r="DK24" s="670"/>
      <c r="DL24" s="716">
        <v>808183</v>
      </c>
      <c r="DM24" s="669"/>
      <c r="DN24" s="669"/>
      <c r="DO24" s="669"/>
      <c r="DP24" s="669"/>
      <c r="DQ24" s="669"/>
      <c r="DR24" s="669"/>
      <c r="DS24" s="669"/>
      <c r="DT24" s="669"/>
      <c r="DU24" s="669"/>
      <c r="DV24" s="670"/>
      <c r="DW24" s="673">
        <v>44.4</v>
      </c>
      <c r="DX24" s="674"/>
      <c r="DY24" s="674"/>
      <c r="DZ24" s="674"/>
      <c r="EA24" s="674"/>
      <c r="EB24" s="674"/>
      <c r="EC24" s="675"/>
    </row>
    <row r="25" spans="2:133" ht="11.25" customHeight="1" x14ac:dyDescent="0.15">
      <c r="B25" s="676" t="s">
        <v>295</v>
      </c>
      <c r="C25" s="677"/>
      <c r="D25" s="677"/>
      <c r="E25" s="677"/>
      <c r="F25" s="677"/>
      <c r="G25" s="677"/>
      <c r="H25" s="677"/>
      <c r="I25" s="677"/>
      <c r="J25" s="677"/>
      <c r="K25" s="677"/>
      <c r="L25" s="677"/>
      <c r="M25" s="677"/>
      <c r="N25" s="677"/>
      <c r="O25" s="677"/>
      <c r="P25" s="677"/>
      <c r="Q25" s="678"/>
      <c r="R25" s="679">
        <v>59678</v>
      </c>
      <c r="S25" s="680"/>
      <c r="T25" s="680"/>
      <c r="U25" s="680"/>
      <c r="V25" s="680"/>
      <c r="W25" s="680"/>
      <c r="X25" s="680"/>
      <c r="Y25" s="681"/>
      <c r="Z25" s="682">
        <v>1.1000000000000001</v>
      </c>
      <c r="AA25" s="682"/>
      <c r="AB25" s="682"/>
      <c r="AC25" s="682"/>
      <c r="AD25" s="683">
        <v>35902</v>
      </c>
      <c r="AE25" s="683"/>
      <c r="AF25" s="683"/>
      <c r="AG25" s="683"/>
      <c r="AH25" s="683"/>
      <c r="AI25" s="683"/>
      <c r="AJ25" s="683"/>
      <c r="AK25" s="683"/>
      <c r="AL25" s="684">
        <v>2.1</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236</v>
      </c>
      <c r="BH25" s="680"/>
      <c r="BI25" s="680"/>
      <c r="BJ25" s="680"/>
      <c r="BK25" s="680"/>
      <c r="BL25" s="680"/>
      <c r="BM25" s="680"/>
      <c r="BN25" s="681"/>
      <c r="BO25" s="682" t="s">
        <v>236</v>
      </c>
      <c r="BP25" s="682"/>
      <c r="BQ25" s="682"/>
      <c r="BR25" s="682"/>
      <c r="BS25" s="688" t="s">
        <v>138</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529656</v>
      </c>
      <c r="CS25" s="712"/>
      <c r="CT25" s="712"/>
      <c r="CU25" s="712"/>
      <c r="CV25" s="712"/>
      <c r="CW25" s="712"/>
      <c r="CX25" s="712"/>
      <c r="CY25" s="713"/>
      <c r="CZ25" s="684">
        <v>10.8</v>
      </c>
      <c r="DA25" s="714"/>
      <c r="DB25" s="714"/>
      <c r="DC25" s="717"/>
      <c r="DD25" s="688">
        <v>518683</v>
      </c>
      <c r="DE25" s="712"/>
      <c r="DF25" s="712"/>
      <c r="DG25" s="712"/>
      <c r="DH25" s="712"/>
      <c r="DI25" s="712"/>
      <c r="DJ25" s="712"/>
      <c r="DK25" s="713"/>
      <c r="DL25" s="688">
        <v>467906</v>
      </c>
      <c r="DM25" s="712"/>
      <c r="DN25" s="712"/>
      <c r="DO25" s="712"/>
      <c r="DP25" s="712"/>
      <c r="DQ25" s="712"/>
      <c r="DR25" s="712"/>
      <c r="DS25" s="712"/>
      <c r="DT25" s="712"/>
      <c r="DU25" s="712"/>
      <c r="DV25" s="713"/>
      <c r="DW25" s="684">
        <v>25.7</v>
      </c>
      <c r="DX25" s="714"/>
      <c r="DY25" s="714"/>
      <c r="DZ25" s="714"/>
      <c r="EA25" s="714"/>
      <c r="EB25" s="714"/>
      <c r="EC25" s="715"/>
    </row>
    <row r="26" spans="2:133" ht="11.25" customHeight="1" x14ac:dyDescent="0.15">
      <c r="B26" s="676" t="s">
        <v>298</v>
      </c>
      <c r="C26" s="677"/>
      <c r="D26" s="677"/>
      <c r="E26" s="677"/>
      <c r="F26" s="677"/>
      <c r="G26" s="677"/>
      <c r="H26" s="677"/>
      <c r="I26" s="677"/>
      <c r="J26" s="677"/>
      <c r="K26" s="677"/>
      <c r="L26" s="677"/>
      <c r="M26" s="677"/>
      <c r="N26" s="677"/>
      <c r="O26" s="677"/>
      <c r="P26" s="677"/>
      <c r="Q26" s="678"/>
      <c r="R26" s="679">
        <v>1979</v>
      </c>
      <c r="S26" s="680"/>
      <c r="T26" s="680"/>
      <c r="U26" s="680"/>
      <c r="V26" s="680"/>
      <c r="W26" s="680"/>
      <c r="X26" s="680"/>
      <c r="Y26" s="681"/>
      <c r="Z26" s="682">
        <v>0</v>
      </c>
      <c r="AA26" s="682"/>
      <c r="AB26" s="682"/>
      <c r="AC26" s="682"/>
      <c r="AD26" s="683" t="s">
        <v>138</v>
      </c>
      <c r="AE26" s="683"/>
      <c r="AF26" s="683"/>
      <c r="AG26" s="683"/>
      <c r="AH26" s="683"/>
      <c r="AI26" s="683"/>
      <c r="AJ26" s="683"/>
      <c r="AK26" s="683"/>
      <c r="AL26" s="684" t="s">
        <v>146</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138</v>
      </c>
      <c r="BH26" s="680"/>
      <c r="BI26" s="680"/>
      <c r="BJ26" s="680"/>
      <c r="BK26" s="680"/>
      <c r="BL26" s="680"/>
      <c r="BM26" s="680"/>
      <c r="BN26" s="681"/>
      <c r="BO26" s="682" t="s">
        <v>138</v>
      </c>
      <c r="BP26" s="682"/>
      <c r="BQ26" s="682"/>
      <c r="BR26" s="682"/>
      <c r="BS26" s="688" t="s">
        <v>138</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305025</v>
      </c>
      <c r="CS26" s="680"/>
      <c r="CT26" s="680"/>
      <c r="CU26" s="680"/>
      <c r="CV26" s="680"/>
      <c r="CW26" s="680"/>
      <c r="CX26" s="680"/>
      <c r="CY26" s="681"/>
      <c r="CZ26" s="684">
        <v>6.2</v>
      </c>
      <c r="DA26" s="714"/>
      <c r="DB26" s="714"/>
      <c r="DC26" s="717"/>
      <c r="DD26" s="688">
        <v>296824</v>
      </c>
      <c r="DE26" s="680"/>
      <c r="DF26" s="680"/>
      <c r="DG26" s="680"/>
      <c r="DH26" s="680"/>
      <c r="DI26" s="680"/>
      <c r="DJ26" s="680"/>
      <c r="DK26" s="681"/>
      <c r="DL26" s="688" t="s">
        <v>236</v>
      </c>
      <c r="DM26" s="680"/>
      <c r="DN26" s="680"/>
      <c r="DO26" s="680"/>
      <c r="DP26" s="680"/>
      <c r="DQ26" s="680"/>
      <c r="DR26" s="680"/>
      <c r="DS26" s="680"/>
      <c r="DT26" s="680"/>
      <c r="DU26" s="680"/>
      <c r="DV26" s="681"/>
      <c r="DW26" s="684" t="s">
        <v>138</v>
      </c>
      <c r="DX26" s="714"/>
      <c r="DY26" s="714"/>
      <c r="DZ26" s="714"/>
      <c r="EA26" s="714"/>
      <c r="EB26" s="714"/>
      <c r="EC26" s="715"/>
    </row>
    <row r="27" spans="2:133" ht="11.25" customHeight="1" x14ac:dyDescent="0.15">
      <c r="B27" s="676" t="s">
        <v>301</v>
      </c>
      <c r="C27" s="677"/>
      <c r="D27" s="677"/>
      <c r="E27" s="677"/>
      <c r="F27" s="677"/>
      <c r="G27" s="677"/>
      <c r="H27" s="677"/>
      <c r="I27" s="677"/>
      <c r="J27" s="677"/>
      <c r="K27" s="677"/>
      <c r="L27" s="677"/>
      <c r="M27" s="677"/>
      <c r="N27" s="677"/>
      <c r="O27" s="677"/>
      <c r="P27" s="677"/>
      <c r="Q27" s="678"/>
      <c r="R27" s="679">
        <v>1005832</v>
      </c>
      <c r="S27" s="680"/>
      <c r="T27" s="680"/>
      <c r="U27" s="680"/>
      <c r="V27" s="680"/>
      <c r="W27" s="680"/>
      <c r="X27" s="680"/>
      <c r="Y27" s="681"/>
      <c r="Z27" s="682">
        <v>18.8</v>
      </c>
      <c r="AA27" s="682"/>
      <c r="AB27" s="682"/>
      <c r="AC27" s="682"/>
      <c r="AD27" s="683" t="s">
        <v>236</v>
      </c>
      <c r="AE27" s="683"/>
      <c r="AF27" s="683"/>
      <c r="AG27" s="683"/>
      <c r="AH27" s="683"/>
      <c r="AI27" s="683"/>
      <c r="AJ27" s="683"/>
      <c r="AK27" s="683"/>
      <c r="AL27" s="684" t="s">
        <v>236</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486595</v>
      </c>
      <c r="BH27" s="680"/>
      <c r="BI27" s="680"/>
      <c r="BJ27" s="680"/>
      <c r="BK27" s="680"/>
      <c r="BL27" s="680"/>
      <c r="BM27" s="680"/>
      <c r="BN27" s="681"/>
      <c r="BO27" s="682">
        <v>100</v>
      </c>
      <c r="BP27" s="682"/>
      <c r="BQ27" s="682"/>
      <c r="BR27" s="682"/>
      <c r="BS27" s="688" t="s">
        <v>236</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117130</v>
      </c>
      <c r="CS27" s="712"/>
      <c r="CT27" s="712"/>
      <c r="CU27" s="712"/>
      <c r="CV27" s="712"/>
      <c r="CW27" s="712"/>
      <c r="CX27" s="712"/>
      <c r="CY27" s="713"/>
      <c r="CZ27" s="684">
        <v>2.4</v>
      </c>
      <c r="DA27" s="714"/>
      <c r="DB27" s="714"/>
      <c r="DC27" s="717"/>
      <c r="DD27" s="688">
        <v>37976</v>
      </c>
      <c r="DE27" s="712"/>
      <c r="DF27" s="712"/>
      <c r="DG27" s="712"/>
      <c r="DH27" s="712"/>
      <c r="DI27" s="712"/>
      <c r="DJ27" s="712"/>
      <c r="DK27" s="713"/>
      <c r="DL27" s="688">
        <v>34288</v>
      </c>
      <c r="DM27" s="712"/>
      <c r="DN27" s="712"/>
      <c r="DO27" s="712"/>
      <c r="DP27" s="712"/>
      <c r="DQ27" s="712"/>
      <c r="DR27" s="712"/>
      <c r="DS27" s="712"/>
      <c r="DT27" s="712"/>
      <c r="DU27" s="712"/>
      <c r="DV27" s="713"/>
      <c r="DW27" s="684">
        <v>1.9</v>
      </c>
      <c r="DX27" s="714"/>
      <c r="DY27" s="714"/>
      <c r="DZ27" s="714"/>
      <c r="EA27" s="714"/>
      <c r="EB27" s="714"/>
      <c r="EC27" s="715"/>
    </row>
    <row r="28" spans="2:133" ht="11.25" customHeight="1" x14ac:dyDescent="0.15">
      <c r="B28" s="721" t="s">
        <v>304</v>
      </c>
      <c r="C28" s="722"/>
      <c r="D28" s="722"/>
      <c r="E28" s="722"/>
      <c r="F28" s="722"/>
      <c r="G28" s="722"/>
      <c r="H28" s="722"/>
      <c r="I28" s="722"/>
      <c r="J28" s="722"/>
      <c r="K28" s="722"/>
      <c r="L28" s="722"/>
      <c r="M28" s="722"/>
      <c r="N28" s="722"/>
      <c r="O28" s="722"/>
      <c r="P28" s="722"/>
      <c r="Q28" s="723"/>
      <c r="R28" s="679">
        <v>9765</v>
      </c>
      <c r="S28" s="680"/>
      <c r="T28" s="680"/>
      <c r="U28" s="680"/>
      <c r="V28" s="680"/>
      <c r="W28" s="680"/>
      <c r="X28" s="680"/>
      <c r="Y28" s="681"/>
      <c r="Z28" s="682">
        <v>0.2</v>
      </c>
      <c r="AA28" s="682"/>
      <c r="AB28" s="682"/>
      <c r="AC28" s="682"/>
      <c r="AD28" s="683">
        <v>9765</v>
      </c>
      <c r="AE28" s="683"/>
      <c r="AF28" s="683"/>
      <c r="AG28" s="683"/>
      <c r="AH28" s="683"/>
      <c r="AI28" s="683"/>
      <c r="AJ28" s="683"/>
      <c r="AK28" s="683"/>
      <c r="AL28" s="684">
        <v>0.6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305989</v>
      </c>
      <c r="CS28" s="680"/>
      <c r="CT28" s="680"/>
      <c r="CU28" s="680"/>
      <c r="CV28" s="680"/>
      <c r="CW28" s="680"/>
      <c r="CX28" s="680"/>
      <c r="CY28" s="681"/>
      <c r="CZ28" s="684">
        <v>6.2</v>
      </c>
      <c r="DA28" s="714"/>
      <c r="DB28" s="714"/>
      <c r="DC28" s="717"/>
      <c r="DD28" s="688">
        <v>305989</v>
      </c>
      <c r="DE28" s="680"/>
      <c r="DF28" s="680"/>
      <c r="DG28" s="680"/>
      <c r="DH28" s="680"/>
      <c r="DI28" s="680"/>
      <c r="DJ28" s="680"/>
      <c r="DK28" s="681"/>
      <c r="DL28" s="688">
        <v>305989</v>
      </c>
      <c r="DM28" s="680"/>
      <c r="DN28" s="680"/>
      <c r="DO28" s="680"/>
      <c r="DP28" s="680"/>
      <c r="DQ28" s="680"/>
      <c r="DR28" s="680"/>
      <c r="DS28" s="680"/>
      <c r="DT28" s="680"/>
      <c r="DU28" s="680"/>
      <c r="DV28" s="681"/>
      <c r="DW28" s="684">
        <v>16.8</v>
      </c>
      <c r="DX28" s="714"/>
      <c r="DY28" s="714"/>
      <c r="DZ28" s="714"/>
      <c r="EA28" s="714"/>
      <c r="EB28" s="714"/>
      <c r="EC28" s="715"/>
    </row>
    <row r="29" spans="2:133" ht="11.25" customHeight="1" x14ac:dyDescent="0.15">
      <c r="B29" s="676" t="s">
        <v>306</v>
      </c>
      <c r="C29" s="677"/>
      <c r="D29" s="677"/>
      <c r="E29" s="677"/>
      <c r="F29" s="677"/>
      <c r="G29" s="677"/>
      <c r="H29" s="677"/>
      <c r="I29" s="677"/>
      <c r="J29" s="677"/>
      <c r="K29" s="677"/>
      <c r="L29" s="677"/>
      <c r="M29" s="677"/>
      <c r="N29" s="677"/>
      <c r="O29" s="677"/>
      <c r="P29" s="677"/>
      <c r="Q29" s="678"/>
      <c r="R29" s="679">
        <v>927516</v>
      </c>
      <c r="S29" s="680"/>
      <c r="T29" s="680"/>
      <c r="U29" s="680"/>
      <c r="V29" s="680"/>
      <c r="W29" s="680"/>
      <c r="X29" s="680"/>
      <c r="Y29" s="681"/>
      <c r="Z29" s="682">
        <v>17.399999999999999</v>
      </c>
      <c r="AA29" s="682"/>
      <c r="AB29" s="682"/>
      <c r="AC29" s="682"/>
      <c r="AD29" s="683" t="s">
        <v>236</v>
      </c>
      <c r="AE29" s="683"/>
      <c r="AF29" s="683"/>
      <c r="AG29" s="683"/>
      <c r="AH29" s="683"/>
      <c r="AI29" s="683"/>
      <c r="AJ29" s="683"/>
      <c r="AK29" s="683"/>
      <c r="AL29" s="684" t="s">
        <v>138</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310</v>
      </c>
      <c r="CG29" s="695"/>
      <c r="CH29" s="695"/>
      <c r="CI29" s="695"/>
      <c r="CJ29" s="695"/>
      <c r="CK29" s="695"/>
      <c r="CL29" s="695"/>
      <c r="CM29" s="695"/>
      <c r="CN29" s="695"/>
      <c r="CO29" s="695"/>
      <c r="CP29" s="695"/>
      <c r="CQ29" s="696"/>
      <c r="CR29" s="679">
        <v>305989</v>
      </c>
      <c r="CS29" s="712"/>
      <c r="CT29" s="712"/>
      <c r="CU29" s="712"/>
      <c r="CV29" s="712"/>
      <c r="CW29" s="712"/>
      <c r="CX29" s="712"/>
      <c r="CY29" s="713"/>
      <c r="CZ29" s="684">
        <v>6.2</v>
      </c>
      <c r="DA29" s="714"/>
      <c r="DB29" s="714"/>
      <c r="DC29" s="717"/>
      <c r="DD29" s="688">
        <v>305989</v>
      </c>
      <c r="DE29" s="712"/>
      <c r="DF29" s="712"/>
      <c r="DG29" s="712"/>
      <c r="DH29" s="712"/>
      <c r="DI29" s="712"/>
      <c r="DJ29" s="712"/>
      <c r="DK29" s="713"/>
      <c r="DL29" s="688">
        <v>305989</v>
      </c>
      <c r="DM29" s="712"/>
      <c r="DN29" s="712"/>
      <c r="DO29" s="712"/>
      <c r="DP29" s="712"/>
      <c r="DQ29" s="712"/>
      <c r="DR29" s="712"/>
      <c r="DS29" s="712"/>
      <c r="DT29" s="712"/>
      <c r="DU29" s="712"/>
      <c r="DV29" s="713"/>
      <c r="DW29" s="684">
        <v>16.8</v>
      </c>
      <c r="DX29" s="714"/>
      <c r="DY29" s="714"/>
      <c r="DZ29" s="714"/>
      <c r="EA29" s="714"/>
      <c r="EB29" s="714"/>
      <c r="EC29" s="715"/>
    </row>
    <row r="30" spans="2:133" ht="11.25" customHeight="1" x14ac:dyDescent="0.15">
      <c r="B30" s="676" t="s">
        <v>311</v>
      </c>
      <c r="C30" s="677"/>
      <c r="D30" s="677"/>
      <c r="E30" s="677"/>
      <c r="F30" s="677"/>
      <c r="G30" s="677"/>
      <c r="H30" s="677"/>
      <c r="I30" s="677"/>
      <c r="J30" s="677"/>
      <c r="K30" s="677"/>
      <c r="L30" s="677"/>
      <c r="M30" s="677"/>
      <c r="N30" s="677"/>
      <c r="O30" s="677"/>
      <c r="P30" s="677"/>
      <c r="Q30" s="678"/>
      <c r="R30" s="679">
        <v>56886</v>
      </c>
      <c r="S30" s="680"/>
      <c r="T30" s="680"/>
      <c r="U30" s="680"/>
      <c r="V30" s="680"/>
      <c r="W30" s="680"/>
      <c r="X30" s="680"/>
      <c r="Y30" s="681"/>
      <c r="Z30" s="682">
        <v>1.1000000000000001</v>
      </c>
      <c r="AA30" s="682"/>
      <c r="AB30" s="682"/>
      <c r="AC30" s="682"/>
      <c r="AD30" s="683">
        <v>44313</v>
      </c>
      <c r="AE30" s="683"/>
      <c r="AF30" s="683"/>
      <c r="AG30" s="683"/>
      <c r="AH30" s="683"/>
      <c r="AI30" s="683"/>
      <c r="AJ30" s="683"/>
      <c r="AK30" s="683"/>
      <c r="AL30" s="684">
        <v>2.5</v>
      </c>
      <c r="AM30" s="685"/>
      <c r="AN30" s="685"/>
      <c r="AO30" s="686"/>
      <c r="AP30" s="727" t="s">
        <v>312</v>
      </c>
      <c r="AQ30" s="728"/>
      <c r="AR30" s="728"/>
      <c r="AS30" s="728"/>
      <c r="AT30" s="733" t="s">
        <v>313</v>
      </c>
      <c r="AU30" s="230"/>
      <c r="AV30" s="230"/>
      <c r="AW30" s="230"/>
      <c r="AX30" s="665" t="s">
        <v>189</v>
      </c>
      <c r="AY30" s="666"/>
      <c r="AZ30" s="666"/>
      <c r="BA30" s="666"/>
      <c r="BB30" s="666"/>
      <c r="BC30" s="666"/>
      <c r="BD30" s="666"/>
      <c r="BE30" s="666"/>
      <c r="BF30" s="667"/>
      <c r="BG30" s="739">
        <v>98.7</v>
      </c>
      <c r="BH30" s="740"/>
      <c r="BI30" s="740"/>
      <c r="BJ30" s="740"/>
      <c r="BK30" s="740"/>
      <c r="BL30" s="740"/>
      <c r="BM30" s="674">
        <v>97</v>
      </c>
      <c r="BN30" s="740"/>
      <c r="BO30" s="740"/>
      <c r="BP30" s="740"/>
      <c r="BQ30" s="741"/>
      <c r="BR30" s="739">
        <v>99.5</v>
      </c>
      <c r="BS30" s="740"/>
      <c r="BT30" s="740"/>
      <c r="BU30" s="740"/>
      <c r="BV30" s="740"/>
      <c r="BW30" s="740"/>
      <c r="BX30" s="674">
        <v>96.6</v>
      </c>
      <c r="BY30" s="740"/>
      <c r="BZ30" s="740"/>
      <c r="CA30" s="740"/>
      <c r="CB30" s="741"/>
      <c r="CD30" s="744"/>
      <c r="CE30" s="745"/>
      <c r="CF30" s="694" t="s">
        <v>314</v>
      </c>
      <c r="CG30" s="695"/>
      <c r="CH30" s="695"/>
      <c r="CI30" s="695"/>
      <c r="CJ30" s="695"/>
      <c r="CK30" s="695"/>
      <c r="CL30" s="695"/>
      <c r="CM30" s="695"/>
      <c r="CN30" s="695"/>
      <c r="CO30" s="695"/>
      <c r="CP30" s="695"/>
      <c r="CQ30" s="696"/>
      <c r="CR30" s="679">
        <v>297767</v>
      </c>
      <c r="CS30" s="680"/>
      <c r="CT30" s="680"/>
      <c r="CU30" s="680"/>
      <c r="CV30" s="680"/>
      <c r="CW30" s="680"/>
      <c r="CX30" s="680"/>
      <c r="CY30" s="681"/>
      <c r="CZ30" s="684">
        <v>6</v>
      </c>
      <c r="DA30" s="714"/>
      <c r="DB30" s="714"/>
      <c r="DC30" s="717"/>
      <c r="DD30" s="688">
        <v>297767</v>
      </c>
      <c r="DE30" s="680"/>
      <c r="DF30" s="680"/>
      <c r="DG30" s="680"/>
      <c r="DH30" s="680"/>
      <c r="DI30" s="680"/>
      <c r="DJ30" s="680"/>
      <c r="DK30" s="681"/>
      <c r="DL30" s="688">
        <v>297767</v>
      </c>
      <c r="DM30" s="680"/>
      <c r="DN30" s="680"/>
      <c r="DO30" s="680"/>
      <c r="DP30" s="680"/>
      <c r="DQ30" s="680"/>
      <c r="DR30" s="680"/>
      <c r="DS30" s="680"/>
      <c r="DT30" s="680"/>
      <c r="DU30" s="680"/>
      <c r="DV30" s="681"/>
      <c r="DW30" s="684">
        <v>16.399999999999999</v>
      </c>
      <c r="DX30" s="714"/>
      <c r="DY30" s="714"/>
      <c r="DZ30" s="714"/>
      <c r="EA30" s="714"/>
      <c r="EB30" s="714"/>
      <c r="EC30" s="715"/>
    </row>
    <row r="31" spans="2:133" ht="11.25" customHeight="1" x14ac:dyDescent="0.15">
      <c r="B31" s="676" t="s">
        <v>315</v>
      </c>
      <c r="C31" s="677"/>
      <c r="D31" s="677"/>
      <c r="E31" s="677"/>
      <c r="F31" s="677"/>
      <c r="G31" s="677"/>
      <c r="H31" s="677"/>
      <c r="I31" s="677"/>
      <c r="J31" s="677"/>
      <c r="K31" s="677"/>
      <c r="L31" s="677"/>
      <c r="M31" s="677"/>
      <c r="N31" s="677"/>
      <c r="O31" s="677"/>
      <c r="P31" s="677"/>
      <c r="Q31" s="678"/>
      <c r="R31" s="679">
        <v>24503</v>
      </c>
      <c r="S31" s="680"/>
      <c r="T31" s="680"/>
      <c r="U31" s="680"/>
      <c r="V31" s="680"/>
      <c r="W31" s="680"/>
      <c r="X31" s="680"/>
      <c r="Y31" s="681"/>
      <c r="Z31" s="682">
        <v>0.5</v>
      </c>
      <c r="AA31" s="682"/>
      <c r="AB31" s="682"/>
      <c r="AC31" s="682"/>
      <c r="AD31" s="683" t="s">
        <v>138</v>
      </c>
      <c r="AE31" s="683"/>
      <c r="AF31" s="683"/>
      <c r="AG31" s="683"/>
      <c r="AH31" s="683"/>
      <c r="AI31" s="683"/>
      <c r="AJ31" s="683"/>
      <c r="AK31" s="683"/>
      <c r="AL31" s="684" t="s">
        <v>236</v>
      </c>
      <c r="AM31" s="685"/>
      <c r="AN31" s="685"/>
      <c r="AO31" s="686"/>
      <c r="AP31" s="729"/>
      <c r="AQ31" s="730"/>
      <c r="AR31" s="730"/>
      <c r="AS31" s="730"/>
      <c r="AT31" s="734"/>
      <c r="AU31" s="229" t="s">
        <v>316</v>
      </c>
      <c r="AV31" s="229"/>
      <c r="AW31" s="229"/>
      <c r="AX31" s="676" t="s">
        <v>317</v>
      </c>
      <c r="AY31" s="677"/>
      <c r="AZ31" s="677"/>
      <c r="BA31" s="677"/>
      <c r="BB31" s="677"/>
      <c r="BC31" s="677"/>
      <c r="BD31" s="677"/>
      <c r="BE31" s="677"/>
      <c r="BF31" s="678"/>
      <c r="BG31" s="736">
        <v>96.8</v>
      </c>
      <c r="BH31" s="712"/>
      <c r="BI31" s="712"/>
      <c r="BJ31" s="712"/>
      <c r="BK31" s="712"/>
      <c r="BL31" s="712"/>
      <c r="BM31" s="685">
        <v>93.2</v>
      </c>
      <c r="BN31" s="737"/>
      <c r="BO31" s="737"/>
      <c r="BP31" s="737"/>
      <c r="BQ31" s="738"/>
      <c r="BR31" s="736">
        <v>98.7</v>
      </c>
      <c r="BS31" s="712"/>
      <c r="BT31" s="712"/>
      <c r="BU31" s="712"/>
      <c r="BV31" s="712"/>
      <c r="BW31" s="712"/>
      <c r="BX31" s="685">
        <v>91.1</v>
      </c>
      <c r="BY31" s="737"/>
      <c r="BZ31" s="737"/>
      <c r="CA31" s="737"/>
      <c r="CB31" s="738"/>
      <c r="CD31" s="744"/>
      <c r="CE31" s="745"/>
      <c r="CF31" s="694" t="s">
        <v>318</v>
      </c>
      <c r="CG31" s="695"/>
      <c r="CH31" s="695"/>
      <c r="CI31" s="695"/>
      <c r="CJ31" s="695"/>
      <c r="CK31" s="695"/>
      <c r="CL31" s="695"/>
      <c r="CM31" s="695"/>
      <c r="CN31" s="695"/>
      <c r="CO31" s="695"/>
      <c r="CP31" s="695"/>
      <c r="CQ31" s="696"/>
      <c r="CR31" s="679">
        <v>8222</v>
      </c>
      <c r="CS31" s="712"/>
      <c r="CT31" s="712"/>
      <c r="CU31" s="712"/>
      <c r="CV31" s="712"/>
      <c r="CW31" s="712"/>
      <c r="CX31" s="712"/>
      <c r="CY31" s="713"/>
      <c r="CZ31" s="684">
        <v>0.2</v>
      </c>
      <c r="DA31" s="714"/>
      <c r="DB31" s="714"/>
      <c r="DC31" s="717"/>
      <c r="DD31" s="688">
        <v>8222</v>
      </c>
      <c r="DE31" s="712"/>
      <c r="DF31" s="712"/>
      <c r="DG31" s="712"/>
      <c r="DH31" s="712"/>
      <c r="DI31" s="712"/>
      <c r="DJ31" s="712"/>
      <c r="DK31" s="713"/>
      <c r="DL31" s="688">
        <v>8222</v>
      </c>
      <c r="DM31" s="712"/>
      <c r="DN31" s="712"/>
      <c r="DO31" s="712"/>
      <c r="DP31" s="712"/>
      <c r="DQ31" s="712"/>
      <c r="DR31" s="712"/>
      <c r="DS31" s="712"/>
      <c r="DT31" s="712"/>
      <c r="DU31" s="712"/>
      <c r="DV31" s="713"/>
      <c r="DW31" s="684">
        <v>0.5</v>
      </c>
      <c r="DX31" s="714"/>
      <c r="DY31" s="714"/>
      <c r="DZ31" s="714"/>
      <c r="EA31" s="714"/>
      <c r="EB31" s="714"/>
      <c r="EC31" s="715"/>
    </row>
    <row r="32" spans="2:133" ht="11.25" customHeight="1" x14ac:dyDescent="0.15">
      <c r="B32" s="676" t="s">
        <v>319</v>
      </c>
      <c r="C32" s="677"/>
      <c r="D32" s="677"/>
      <c r="E32" s="677"/>
      <c r="F32" s="677"/>
      <c r="G32" s="677"/>
      <c r="H32" s="677"/>
      <c r="I32" s="677"/>
      <c r="J32" s="677"/>
      <c r="K32" s="677"/>
      <c r="L32" s="677"/>
      <c r="M32" s="677"/>
      <c r="N32" s="677"/>
      <c r="O32" s="677"/>
      <c r="P32" s="677"/>
      <c r="Q32" s="678"/>
      <c r="R32" s="679">
        <v>575217</v>
      </c>
      <c r="S32" s="680"/>
      <c r="T32" s="680"/>
      <c r="U32" s="680"/>
      <c r="V32" s="680"/>
      <c r="W32" s="680"/>
      <c r="X32" s="680"/>
      <c r="Y32" s="681"/>
      <c r="Z32" s="682">
        <v>10.8</v>
      </c>
      <c r="AA32" s="682"/>
      <c r="AB32" s="682"/>
      <c r="AC32" s="682"/>
      <c r="AD32" s="683" t="s">
        <v>138</v>
      </c>
      <c r="AE32" s="683"/>
      <c r="AF32" s="683"/>
      <c r="AG32" s="683"/>
      <c r="AH32" s="683"/>
      <c r="AI32" s="683"/>
      <c r="AJ32" s="683"/>
      <c r="AK32" s="683"/>
      <c r="AL32" s="684" t="s">
        <v>138</v>
      </c>
      <c r="AM32" s="685"/>
      <c r="AN32" s="685"/>
      <c r="AO32" s="686"/>
      <c r="AP32" s="731"/>
      <c r="AQ32" s="732"/>
      <c r="AR32" s="732"/>
      <c r="AS32" s="732"/>
      <c r="AT32" s="735"/>
      <c r="AU32" s="231"/>
      <c r="AV32" s="231"/>
      <c r="AW32" s="231"/>
      <c r="AX32" s="724" t="s">
        <v>320</v>
      </c>
      <c r="AY32" s="725"/>
      <c r="AZ32" s="725"/>
      <c r="BA32" s="725"/>
      <c r="BB32" s="725"/>
      <c r="BC32" s="725"/>
      <c r="BD32" s="725"/>
      <c r="BE32" s="725"/>
      <c r="BF32" s="726"/>
      <c r="BG32" s="748">
        <v>99.7</v>
      </c>
      <c r="BH32" s="749"/>
      <c r="BI32" s="749"/>
      <c r="BJ32" s="749"/>
      <c r="BK32" s="749"/>
      <c r="BL32" s="749"/>
      <c r="BM32" s="750">
        <v>99.1</v>
      </c>
      <c r="BN32" s="749"/>
      <c r="BO32" s="749"/>
      <c r="BP32" s="749"/>
      <c r="BQ32" s="751"/>
      <c r="BR32" s="748">
        <v>99.8</v>
      </c>
      <c r="BS32" s="749"/>
      <c r="BT32" s="749"/>
      <c r="BU32" s="749"/>
      <c r="BV32" s="749"/>
      <c r="BW32" s="749"/>
      <c r="BX32" s="750">
        <v>98.5</v>
      </c>
      <c r="BY32" s="749"/>
      <c r="BZ32" s="749"/>
      <c r="CA32" s="749"/>
      <c r="CB32" s="751"/>
      <c r="CD32" s="746"/>
      <c r="CE32" s="747"/>
      <c r="CF32" s="694" t="s">
        <v>321</v>
      </c>
      <c r="CG32" s="695"/>
      <c r="CH32" s="695"/>
      <c r="CI32" s="695"/>
      <c r="CJ32" s="695"/>
      <c r="CK32" s="695"/>
      <c r="CL32" s="695"/>
      <c r="CM32" s="695"/>
      <c r="CN32" s="695"/>
      <c r="CO32" s="695"/>
      <c r="CP32" s="695"/>
      <c r="CQ32" s="696"/>
      <c r="CR32" s="679" t="s">
        <v>138</v>
      </c>
      <c r="CS32" s="680"/>
      <c r="CT32" s="680"/>
      <c r="CU32" s="680"/>
      <c r="CV32" s="680"/>
      <c r="CW32" s="680"/>
      <c r="CX32" s="680"/>
      <c r="CY32" s="681"/>
      <c r="CZ32" s="684" t="s">
        <v>138</v>
      </c>
      <c r="DA32" s="714"/>
      <c r="DB32" s="714"/>
      <c r="DC32" s="717"/>
      <c r="DD32" s="688" t="s">
        <v>236</v>
      </c>
      <c r="DE32" s="680"/>
      <c r="DF32" s="680"/>
      <c r="DG32" s="680"/>
      <c r="DH32" s="680"/>
      <c r="DI32" s="680"/>
      <c r="DJ32" s="680"/>
      <c r="DK32" s="681"/>
      <c r="DL32" s="688" t="s">
        <v>138</v>
      </c>
      <c r="DM32" s="680"/>
      <c r="DN32" s="680"/>
      <c r="DO32" s="680"/>
      <c r="DP32" s="680"/>
      <c r="DQ32" s="680"/>
      <c r="DR32" s="680"/>
      <c r="DS32" s="680"/>
      <c r="DT32" s="680"/>
      <c r="DU32" s="680"/>
      <c r="DV32" s="681"/>
      <c r="DW32" s="684" t="s">
        <v>236</v>
      </c>
      <c r="DX32" s="714"/>
      <c r="DY32" s="714"/>
      <c r="DZ32" s="714"/>
      <c r="EA32" s="714"/>
      <c r="EB32" s="714"/>
      <c r="EC32" s="715"/>
    </row>
    <row r="33" spans="2:133" ht="11.25" customHeight="1" x14ac:dyDescent="0.15">
      <c r="B33" s="676" t="s">
        <v>322</v>
      </c>
      <c r="C33" s="677"/>
      <c r="D33" s="677"/>
      <c r="E33" s="677"/>
      <c r="F33" s="677"/>
      <c r="G33" s="677"/>
      <c r="H33" s="677"/>
      <c r="I33" s="677"/>
      <c r="J33" s="677"/>
      <c r="K33" s="677"/>
      <c r="L33" s="677"/>
      <c r="M33" s="677"/>
      <c r="N33" s="677"/>
      <c r="O33" s="677"/>
      <c r="P33" s="677"/>
      <c r="Q33" s="678"/>
      <c r="R33" s="679">
        <v>233001</v>
      </c>
      <c r="S33" s="680"/>
      <c r="T33" s="680"/>
      <c r="U33" s="680"/>
      <c r="V33" s="680"/>
      <c r="W33" s="680"/>
      <c r="X33" s="680"/>
      <c r="Y33" s="681"/>
      <c r="Z33" s="682">
        <v>4.4000000000000004</v>
      </c>
      <c r="AA33" s="682"/>
      <c r="AB33" s="682"/>
      <c r="AC33" s="682"/>
      <c r="AD33" s="683" t="s">
        <v>138</v>
      </c>
      <c r="AE33" s="683"/>
      <c r="AF33" s="683"/>
      <c r="AG33" s="683"/>
      <c r="AH33" s="683"/>
      <c r="AI33" s="683"/>
      <c r="AJ33" s="683"/>
      <c r="AK33" s="683"/>
      <c r="AL33" s="684" t="s">
        <v>236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323</v>
      </c>
      <c r="CE33" s="695"/>
      <c r="CF33" s="695"/>
      <c r="CG33" s="695"/>
      <c r="CH33" s="695"/>
      <c r="CI33" s="695"/>
      <c r="CJ33" s="695"/>
      <c r="CK33" s="695"/>
      <c r="CL33" s="695"/>
      <c r="CM33" s="695"/>
      <c r="CN33" s="695"/>
      <c r="CO33" s="695"/>
      <c r="CP33" s="695"/>
      <c r="CQ33" s="696"/>
      <c r="CR33" s="679">
        <v>2201501</v>
      </c>
      <c r="CS33" s="712"/>
      <c r="CT33" s="712"/>
      <c r="CU33" s="712"/>
      <c r="CV33" s="712"/>
      <c r="CW33" s="712"/>
      <c r="CX33" s="712"/>
      <c r="CY33" s="713"/>
      <c r="CZ33" s="684">
        <v>44.7</v>
      </c>
      <c r="DA33" s="714"/>
      <c r="DB33" s="714"/>
      <c r="DC33" s="717"/>
      <c r="DD33" s="688">
        <v>1043509</v>
      </c>
      <c r="DE33" s="712"/>
      <c r="DF33" s="712"/>
      <c r="DG33" s="712"/>
      <c r="DH33" s="712"/>
      <c r="DI33" s="712"/>
      <c r="DJ33" s="712"/>
      <c r="DK33" s="713"/>
      <c r="DL33" s="688">
        <v>813417</v>
      </c>
      <c r="DM33" s="712"/>
      <c r="DN33" s="712"/>
      <c r="DO33" s="712"/>
      <c r="DP33" s="712"/>
      <c r="DQ33" s="712"/>
      <c r="DR33" s="712"/>
      <c r="DS33" s="712"/>
      <c r="DT33" s="712"/>
      <c r="DU33" s="712"/>
      <c r="DV33" s="713"/>
      <c r="DW33" s="684">
        <v>44.7</v>
      </c>
      <c r="DX33" s="714"/>
      <c r="DY33" s="714"/>
      <c r="DZ33" s="714"/>
      <c r="EA33" s="714"/>
      <c r="EB33" s="714"/>
      <c r="EC33" s="715"/>
    </row>
    <row r="34" spans="2:133" ht="11.25" customHeight="1" x14ac:dyDescent="0.15">
      <c r="B34" s="676" t="s">
        <v>324</v>
      </c>
      <c r="C34" s="677"/>
      <c r="D34" s="677"/>
      <c r="E34" s="677"/>
      <c r="F34" s="677"/>
      <c r="G34" s="677"/>
      <c r="H34" s="677"/>
      <c r="I34" s="677"/>
      <c r="J34" s="677"/>
      <c r="K34" s="677"/>
      <c r="L34" s="677"/>
      <c r="M34" s="677"/>
      <c r="N34" s="677"/>
      <c r="O34" s="677"/>
      <c r="P34" s="677"/>
      <c r="Q34" s="678"/>
      <c r="R34" s="679">
        <v>124928</v>
      </c>
      <c r="S34" s="680"/>
      <c r="T34" s="680"/>
      <c r="U34" s="680"/>
      <c r="V34" s="680"/>
      <c r="W34" s="680"/>
      <c r="X34" s="680"/>
      <c r="Y34" s="681"/>
      <c r="Z34" s="682">
        <v>2.2999999999999998</v>
      </c>
      <c r="AA34" s="682"/>
      <c r="AB34" s="682"/>
      <c r="AC34" s="682"/>
      <c r="AD34" s="683">
        <v>812</v>
      </c>
      <c r="AE34" s="683"/>
      <c r="AF34" s="683"/>
      <c r="AG34" s="683"/>
      <c r="AH34" s="683"/>
      <c r="AI34" s="683"/>
      <c r="AJ34" s="683"/>
      <c r="AK34" s="683"/>
      <c r="AL34" s="684">
        <v>0</v>
      </c>
      <c r="AM34" s="685"/>
      <c r="AN34" s="685"/>
      <c r="AO34" s="686"/>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1051974</v>
      </c>
      <c r="CS34" s="680"/>
      <c r="CT34" s="680"/>
      <c r="CU34" s="680"/>
      <c r="CV34" s="680"/>
      <c r="CW34" s="680"/>
      <c r="CX34" s="680"/>
      <c r="CY34" s="681"/>
      <c r="CZ34" s="684">
        <v>21.4</v>
      </c>
      <c r="DA34" s="714"/>
      <c r="DB34" s="714"/>
      <c r="DC34" s="717"/>
      <c r="DD34" s="688">
        <v>462658</v>
      </c>
      <c r="DE34" s="680"/>
      <c r="DF34" s="680"/>
      <c r="DG34" s="680"/>
      <c r="DH34" s="680"/>
      <c r="DI34" s="680"/>
      <c r="DJ34" s="680"/>
      <c r="DK34" s="681"/>
      <c r="DL34" s="688">
        <v>376732</v>
      </c>
      <c r="DM34" s="680"/>
      <c r="DN34" s="680"/>
      <c r="DO34" s="680"/>
      <c r="DP34" s="680"/>
      <c r="DQ34" s="680"/>
      <c r="DR34" s="680"/>
      <c r="DS34" s="680"/>
      <c r="DT34" s="680"/>
      <c r="DU34" s="680"/>
      <c r="DV34" s="681"/>
      <c r="DW34" s="684">
        <v>20.7</v>
      </c>
      <c r="DX34" s="714"/>
      <c r="DY34" s="714"/>
      <c r="DZ34" s="714"/>
      <c r="EA34" s="714"/>
      <c r="EB34" s="714"/>
      <c r="EC34" s="715"/>
    </row>
    <row r="35" spans="2:133" ht="11.25" customHeight="1" x14ac:dyDescent="0.15">
      <c r="B35" s="676" t="s">
        <v>328</v>
      </c>
      <c r="C35" s="677"/>
      <c r="D35" s="677"/>
      <c r="E35" s="677"/>
      <c r="F35" s="677"/>
      <c r="G35" s="677"/>
      <c r="H35" s="677"/>
      <c r="I35" s="677"/>
      <c r="J35" s="677"/>
      <c r="K35" s="677"/>
      <c r="L35" s="677"/>
      <c r="M35" s="677"/>
      <c r="N35" s="677"/>
      <c r="O35" s="677"/>
      <c r="P35" s="677"/>
      <c r="Q35" s="678"/>
      <c r="R35" s="679">
        <v>205760</v>
      </c>
      <c r="S35" s="680"/>
      <c r="T35" s="680"/>
      <c r="U35" s="680"/>
      <c r="V35" s="680"/>
      <c r="W35" s="680"/>
      <c r="X35" s="680"/>
      <c r="Y35" s="681"/>
      <c r="Z35" s="682">
        <v>3.9</v>
      </c>
      <c r="AA35" s="682"/>
      <c r="AB35" s="682"/>
      <c r="AC35" s="682"/>
      <c r="AD35" s="683" t="s">
        <v>236</v>
      </c>
      <c r="AE35" s="683"/>
      <c r="AF35" s="683"/>
      <c r="AG35" s="683"/>
      <c r="AH35" s="683"/>
      <c r="AI35" s="683"/>
      <c r="AJ35" s="683"/>
      <c r="AK35" s="683"/>
      <c r="AL35" s="684" t="s">
        <v>236</v>
      </c>
      <c r="AM35" s="685"/>
      <c r="AN35" s="685"/>
      <c r="AO35" s="686"/>
      <c r="AP35" s="234"/>
      <c r="AQ35" s="752" t="s">
        <v>329</v>
      </c>
      <c r="AR35" s="753"/>
      <c r="AS35" s="753"/>
      <c r="AT35" s="753"/>
      <c r="AU35" s="753"/>
      <c r="AV35" s="753"/>
      <c r="AW35" s="753"/>
      <c r="AX35" s="753"/>
      <c r="AY35" s="754"/>
      <c r="AZ35" s="668">
        <v>318286</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22124</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39836</v>
      </c>
      <c r="CS35" s="712"/>
      <c r="CT35" s="712"/>
      <c r="CU35" s="712"/>
      <c r="CV35" s="712"/>
      <c r="CW35" s="712"/>
      <c r="CX35" s="712"/>
      <c r="CY35" s="713"/>
      <c r="CZ35" s="684">
        <v>0.8</v>
      </c>
      <c r="DA35" s="714"/>
      <c r="DB35" s="714"/>
      <c r="DC35" s="717"/>
      <c r="DD35" s="688">
        <v>31454</v>
      </c>
      <c r="DE35" s="712"/>
      <c r="DF35" s="712"/>
      <c r="DG35" s="712"/>
      <c r="DH35" s="712"/>
      <c r="DI35" s="712"/>
      <c r="DJ35" s="712"/>
      <c r="DK35" s="713"/>
      <c r="DL35" s="688">
        <v>17701</v>
      </c>
      <c r="DM35" s="712"/>
      <c r="DN35" s="712"/>
      <c r="DO35" s="712"/>
      <c r="DP35" s="712"/>
      <c r="DQ35" s="712"/>
      <c r="DR35" s="712"/>
      <c r="DS35" s="712"/>
      <c r="DT35" s="712"/>
      <c r="DU35" s="712"/>
      <c r="DV35" s="713"/>
      <c r="DW35" s="684">
        <v>1</v>
      </c>
      <c r="DX35" s="714"/>
      <c r="DY35" s="714"/>
      <c r="DZ35" s="714"/>
      <c r="EA35" s="714"/>
      <c r="EB35" s="714"/>
      <c r="EC35" s="715"/>
    </row>
    <row r="36" spans="2:133" ht="11.25" customHeight="1" x14ac:dyDescent="0.15">
      <c r="B36" s="676" t="s">
        <v>332</v>
      </c>
      <c r="C36" s="677"/>
      <c r="D36" s="677"/>
      <c r="E36" s="677"/>
      <c r="F36" s="677"/>
      <c r="G36" s="677"/>
      <c r="H36" s="677"/>
      <c r="I36" s="677"/>
      <c r="J36" s="677"/>
      <c r="K36" s="677"/>
      <c r="L36" s="677"/>
      <c r="M36" s="677"/>
      <c r="N36" s="677"/>
      <c r="O36" s="677"/>
      <c r="P36" s="677"/>
      <c r="Q36" s="678"/>
      <c r="R36" s="679" t="s">
        <v>236</v>
      </c>
      <c r="S36" s="680"/>
      <c r="T36" s="680"/>
      <c r="U36" s="680"/>
      <c r="V36" s="680"/>
      <c r="W36" s="680"/>
      <c r="X36" s="680"/>
      <c r="Y36" s="681"/>
      <c r="Z36" s="682" t="s">
        <v>236</v>
      </c>
      <c r="AA36" s="682"/>
      <c r="AB36" s="682"/>
      <c r="AC36" s="682"/>
      <c r="AD36" s="683" t="s">
        <v>236</v>
      </c>
      <c r="AE36" s="683"/>
      <c r="AF36" s="683"/>
      <c r="AG36" s="683"/>
      <c r="AH36" s="683"/>
      <c r="AI36" s="683"/>
      <c r="AJ36" s="683"/>
      <c r="AK36" s="683"/>
      <c r="AL36" s="684" t="s">
        <v>236</v>
      </c>
      <c r="AM36" s="685"/>
      <c r="AN36" s="685"/>
      <c r="AO36" s="686"/>
      <c r="AQ36" s="756" t="s">
        <v>333</v>
      </c>
      <c r="AR36" s="757"/>
      <c r="AS36" s="757"/>
      <c r="AT36" s="757"/>
      <c r="AU36" s="757"/>
      <c r="AV36" s="757"/>
      <c r="AW36" s="757"/>
      <c r="AX36" s="757"/>
      <c r="AY36" s="758"/>
      <c r="AZ36" s="679">
        <v>74818</v>
      </c>
      <c r="BA36" s="680"/>
      <c r="BB36" s="680"/>
      <c r="BC36" s="680"/>
      <c r="BD36" s="712"/>
      <c r="BE36" s="712"/>
      <c r="BF36" s="738"/>
      <c r="BG36" s="694" t="s">
        <v>334</v>
      </c>
      <c r="BH36" s="695"/>
      <c r="BI36" s="695"/>
      <c r="BJ36" s="695"/>
      <c r="BK36" s="695"/>
      <c r="BL36" s="695"/>
      <c r="BM36" s="695"/>
      <c r="BN36" s="695"/>
      <c r="BO36" s="695"/>
      <c r="BP36" s="695"/>
      <c r="BQ36" s="695"/>
      <c r="BR36" s="695"/>
      <c r="BS36" s="695"/>
      <c r="BT36" s="695"/>
      <c r="BU36" s="696"/>
      <c r="BV36" s="679">
        <v>33294</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364804</v>
      </c>
      <c r="CS36" s="680"/>
      <c r="CT36" s="680"/>
      <c r="CU36" s="680"/>
      <c r="CV36" s="680"/>
      <c r="CW36" s="680"/>
      <c r="CX36" s="680"/>
      <c r="CY36" s="681"/>
      <c r="CZ36" s="684">
        <v>7.4</v>
      </c>
      <c r="DA36" s="714"/>
      <c r="DB36" s="714"/>
      <c r="DC36" s="717"/>
      <c r="DD36" s="688">
        <v>257992</v>
      </c>
      <c r="DE36" s="680"/>
      <c r="DF36" s="680"/>
      <c r="DG36" s="680"/>
      <c r="DH36" s="680"/>
      <c r="DI36" s="680"/>
      <c r="DJ36" s="680"/>
      <c r="DK36" s="681"/>
      <c r="DL36" s="688">
        <v>185808</v>
      </c>
      <c r="DM36" s="680"/>
      <c r="DN36" s="680"/>
      <c r="DO36" s="680"/>
      <c r="DP36" s="680"/>
      <c r="DQ36" s="680"/>
      <c r="DR36" s="680"/>
      <c r="DS36" s="680"/>
      <c r="DT36" s="680"/>
      <c r="DU36" s="680"/>
      <c r="DV36" s="681"/>
      <c r="DW36" s="684">
        <v>10.199999999999999</v>
      </c>
      <c r="DX36" s="714"/>
      <c r="DY36" s="714"/>
      <c r="DZ36" s="714"/>
      <c r="EA36" s="714"/>
      <c r="EB36" s="714"/>
      <c r="EC36" s="715"/>
    </row>
    <row r="37" spans="2:133" ht="11.25" customHeight="1" x14ac:dyDescent="0.15">
      <c r="B37" s="676" t="s">
        <v>336</v>
      </c>
      <c r="C37" s="677"/>
      <c r="D37" s="677"/>
      <c r="E37" s="677"/>
      <c r="F37" s="677"/>
      <c r="G37" s="677"/>
      <c r="H37" s="677"/>
      <c r="I37" s="677"/>
      <c r="J37" s="677"/>
      <c r="K37" s="677"/>
      <c r="L37" s="677"/>
      <c r="M37" s="677"/>
      <c r="N37" s="677"/>
      <c r="O37" s="677"/>
      <c r="P37" s="677"/>
      <c r="Q37" s="678"/>
      <c r="R37" s="679">
        <v>76260</v>
      </c>
      <c r="S37" s="680"/>
      <c r="T37" s="680"/>
      <c r="U37" s="680"/>
      <c r="V37" s="680"/>
      <c r="W37" s="680"/>
      <c r="X37" s="680"/>
      <c r="Y37" s="681"/>
      <c r="Z37" s="682">
        <v>1.4</v>
      </c>
      <c r="AA37" s="682"/>
      <c r="AB37" s="682"/>
      <c r="AC37" s="682"/>
      <c r="AD37" s="683" t="s">
        <v>236</v>
      </c>
      <c r="AE37" s="683"/>
      <c r="AF37" s="683"/>
      <c r="AG37" s="683"/>
      <c r="AH37" s="683"/>
      <c r="AI37" s="683"/>
      <c r="AJ37" s="683"/>
      <c r="AK37" s="683"/>
      <c r="AL37" s="684" t="s">
        <v>138</v>
      </c>
      <c r="AM37" s="685"/>
      <c r="AN37" s="685"/>
      <c r="AO37" s="686"/>
      <c r="AQ37" s="756" t="s">
        <v>337</v>
      </c>
      <c r="AR37" s="757"/>
      <c r="AS37" s="757"/>
      <c r="AT37" s="757"/>
      <c r="AU37" s="757"/>
      <c r="AV37" s="757"/>
      <c r="AW37" s="757"/>
      <c r="AX37" s="757"/>
      <c r="AY37" s="758"/>
      <c r="AZ37" s="679">
        <v>3434</v>
      </c>
      <c r="BA37" s="680"/>
      <c r="BB37" s="680"/>
      <c r="BC37" s="680"/>
      <c r="BD37" s="712"/>
      <c r="BE37" s="712"/>
      <c r="BF37" s="738"/>
      <c r="BG37" s="694" t="s">
        <v>338</v>
      </c>
      <c r="BH37" s="695"/>
      <c r="BI37" s="695"/>
      <c r="BJ37" s="695"/>
      <c r="BK37" s="695"/>
      <c r="BL37" s="695"/>
      <c r="BM37" s="695"/>
      <c r="BN37" s="695"/>
      <c r="BO37" s="695"/>
      <c r="BP37" s="695"/>
      <c r="BQ37" s="695"/>
      <c r="BR37" s="695"/>
      <c r="BS37" s="695"/>
      <c r="BT37" s="695"/>
      <c r="BU37" s="696"/>
      <c r="BV37" s="679">
        <v>459</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115499</v>
      </c>
      <c r="CS37" s="712"/>
      <c r="CT37" s="712"/>
      <c r="CU37" s="712"/>
      <c r="CV37" s="712"/>
      <c r="CW37" s="712"/>
      <c r="CX37" s="712"/>
      <c r="CY37" s="713"/>
      <c r="CZ37" s="684">
        <v>2.2999999999999998</v>
      </c>
      <c r="DA37" s="714"/>
      <c r="DB37" s="714"/>
      <c r="DC37" s="717"/>
      <c r="DD37" s="688">
        <v>115499</v>
      </c>
      <c r="DE37" s="712"/>
      <c r="DF37" s="712"/>
      <c r="DG37" s="712"/>
      <c r="DH37" s="712"/>
      <c r="DI37" s="712"/>
      <c r="DJ37" s="712"/>
      <c r="DK37" s="713"/>
      <c r="DL37" s="688">
        <v>100065</v>
      </c>
      <c r="DM37" s="712"/>
      <c r="DN37" s="712"/>
      <c r="DO37" s="712"/>
      <c r="DP37" s="712"/>
      <c r="DQ37" s="712"/>
      <c r="DR37" s="712"/>
      <c r="DS37" s="712"/>
      <c r="DT37" s="712"/>
      <c r="DU37" s="712"/>
      <c r="DV37" s="713"/>
      <c r="DW37" s="684">
        <v>5.5</v>
      </c>
      <c r="DX37" s="714"/>
      <c r="DY37" s="714"/>
      <c r="DZ37" s="714"/>
      <c r="EA37" s="714"/>
      <c r="EB37" s="714"/>
      <c r="EC37" s="715"/>
    </row>
    <row r="38" spans="2:133" ht="11.25" customHeight="1" x14ac:dyDescent="0.15">
      <c r="B38" s="724" t="s">
        <v>340</v>
      </c>
      <c r="C38" s="725"/>
      <c r="D38" s="725"/>
      <c r="E38" s="725"/>
      <c r="F38" s="725"/>
      <c r="G38" s="725"/>
      <c r="H38" s="725"/>
      <c r="I38" s="725"/>
      <c r="J38" s="725"/>
      <c r="K38" s="725"/>
      <c r="L38" s="725"/>
      <c r="M38" s="725"/>
      <c r="N38" s="725"/>
      <c r="O38" s="725"/>
      <c r="P38" s="725"/>
      <c r="Q38" s="726"/>
      <c r="R38" s="759">
        <v>5343369</v>
      </c>
      <c r="S38" s="760"/>
      <c r="T38" s="760"/>
      <c r="U38" s="760"/>
      <c r="V38" s="760"/>
      <c r="W38" s="760"/>
      <c r="X38" s="760"/>
      <c r="Y38" s="761"/>
      <c r="Z38" s="762">
        <v>100</v>
      </c>
      <c r="AA38" s="762"/>
      <c r="AB38" s="762"/>
      <c r="AC38" s="762"/>
      <c r="AD38" s="763">
        <v>1742862</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t="s">
        <v>138</v>
      </c>
      <c r="BA38" s="680"/>
      <c r="BB38" s="680"/>
      <c r="BC38" s="680"/>
      <c r="BD38" s="712"/>
      <c r="BE38" s="712"/>
      <c r="BF38" s="738"/>
      <c r="BG38" s="694" t="s">
        <v>342</v>
      </c>
      <c r="BH38" s="695"/>
      <c r="BI38" s="695"/>
      <c r="BJ38" s="695"/>
      <c r="BK38" s="695"/>
      <c r="BL38" s="695"/>
      <c r="BM38" s="695"/>
      <c r="BN38" s="695"/>
      <c r="BO38" s="695"/>
      <c r="BP38" s="695"/>
      <c r="BQ38" s="695"/>
      <c r="BR38" s="695"/>
      <c r="BS38" s="695"/>
      <c r="BT38" s="695"/>
      <c r="BU38" s="696"/>
      <c r="BV38" s="679">
        <v>739</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314852</v>
      </c>
      <c r="CS38" s="680"/>
      <c r="CT38" s="680"/>
      <c r="CU38" s="680"/>
      <c r="CV38" s="680"/>
      <c r="CW38" s="680"/>
      <c r="CX38" s="680"/>
      <c r="CY38" s="681"/>
      <c r="CZ38" s="684">
        <v>6.4</v>
      </c>
      <c r="DA38" s="714"/>
      <c r="DB38" s="714"/>
      <c r="DC38" s="717"/>
      <c r="DD38" s="688">
        <v>289754</v>
      </c>
      <c r="DE38" s="680"/>
      <c r="DF38" s="680"/>
      <c r="DG38" s="680"/>
      <c r="DH38" s="680"/>
      <c r="DI38" s="680"/>
      <c r="DJ38" s="680"/>
      <c r="DK38" s="681"/>
      <c r="DL38" s="688">
        <v>233176</v>
      </c>
      <c r="DM38" s="680"/>
      <c r="DN38" s="680"/>
      <c r="DO38" s="680"/>
      <c r="DP38" s="680"/>
      <c r="DQ38" s="680"/>
      <c r="DR38" s="680"/>
      <c r="DS38" s="680"/>
      <c r="DT38" s="680"/>
      <c r="DU38" s="680"/>
      <c r="DV38" s="681"/>
      <c r="DW38" s="684">
        <v>12.8</v>
      </c>
      <c r="DX38" s="714"/>
      <c r="DY38" s="714"/>
      <c r="DZ38" s="714"/>
      <c r="EA38" s="714"/>
      <c r="EB38" s="714"/>
      <c r="EC38" s="715"/>
    </row>
    <row r="39" spans="2:133" ht="11.25" customHeight="1" x14ac:dyDescent="0.15">
      <c r="AQ39" s="756" t="s">
        <v>344</v>
      </c>
      <c r="AR39" s="757"/>
      <c r="AS39" s="757"/>
      <c r="AT39" s="757"/>
      <c r="AU39" s="757"/>
      <c r="AV39" s="757"/>
      <c r="AW39" s="757"/>
      <c r="AX39" s="757"/>
      <c r="AY39" s="758"/>
      <c r="AZ39" s="679" t="s">
        <v>138</v>
      </c>
      <c r="BA39" s="680"/>
      <c r="BB39" s="680"/>
      <c r="BC39" s="680"/>
      <c r="BD39" s="712"/>
      <c r="BE39" s="712"/>
      <c r="BF39" s="738"/>
      <c r="BG39" s="770" t="s">
        <v>345</v>
      </c>
      <c r="BH39" s="771"/>
      <c r="BI39" s="771"/>
      <c r="BJ39" s="771"/>
      <c r="BK39" s="771"/>
      <c r="BL39" s="235"/>
      <c r="BM39" s="695" t="s">
        <v>346</v>
      </c>
      <c r="BN39" s="695"/>
      <c r="BO39" s="695"/>
      <c r="BP39" s="695"/>
      <c r="BQ39" s="695"/>
      <c r="BR39" s="695"/>
      <c r="BS39" s="695"/>
      <c r="BT39" s="695"/>
      <c r="BU39" s="696"/>
      <c r="BV39" s="679">
        <v>13</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428565</v>
      </c>
      <c r="CS39" s="712"/>
      <c r="CT39" s="712"/>
      <c r="CU39" s="712"/>
      <c r="CV39" s="712"/>
      <c r="CW39" s="712"/>
      <c r="CX39" s="712"/>
      <c r="CY39" s="713"/>
      <c r="CZ39" s="684">
        <v>8.6999999999999993</v>
      </c>
      <c r="DA39" s="714"/>
      <c r="DB39" s="714"/>
      <c r="DC39" s="717"/>
      <c r="DD39" s="688">
        <v>181</v>
      </c>
      <c r="DE39" s="712"/>
      <c r="DF39" s="712"/>
      <c r="DG39" s="712"/>
      <c r="DH39" s="712"/>
      <c r="DI39" s="712"/>
      <c r="DJ39" s="712"/>
      <c r="DK39" s="713"/>
      <c r="DL39" s="688" t="s">
        <v>236</v>
      </c>
      <c r="DM39" s="712"/>
      <c r="DN39" s="712"/>
      <c r="DO39" s="712"/>
      <c r="DP39" s="712"/>
      <c r="DQ39" s="712"/>
      <c r="DR39" s="712"/>
      <c r="DS39" s="712"/>
      <c r="DT39" s="712"/>
      <c r="DU39" s="712"/>
      <c r="DV39" s="713"/>
      <c r="DW39" s="684" t="s">
        <v>236</v>
      </c>
      <c r="DX39" s="714"/>
      <c r="DY39" s="714"/>
      <c r="DZ39" s="714"/>
      <c r="EA39" s="714"/>
      <c r="EB39" s="714"/>
      <c r="EC39" s="715"/>
    </row>
    <row r="40" spans="2:133" ht="11.25" customHeight="1" x14ac:dyDescent="0.15">
      <c r="AQ40" s="756" t="s">
        <v>348</v>
      </c>
      <c r="AR40" s="757"/>
      <c r="AS40" s="757"/>
      <c r="AT40" s="757"/>
      <c r="AU40" s="757"/>
      <c r="AV40" s="757"/>
      <c r="AW40" s="757"/>
      <c r="AX40" s="757"/>
      <c r="AY40" s="758"/>
      <c r="AZ40" s="679">
        <v>77501</v>
      </c>
      <c r="BA40" s="680"/>
      <c r="BB40" s="680"/>
      <c r="BC40" s="680"/>
      <c r="BD40" s="712"/>
      <c r="BE40" s="712"/>
      <c r="BF40" s="738"/>
      <c r="BG40" s="770"/>
      <c r="BH40" s="771"/>
      <c r="BI40" s="771"/>
      <c r="BJ40" s="771"/>
      <c r="BK40" s="771"/>
      <c r="BL40" s="235"/>
      <c r="BM40" s="695" t="s">
        <v>349</v>
      </c>
      <c r="BN40" s="695"/>
      <c r="BO40" s="695"/>
      <c r="BP40" s="695"/>
      <c r="BQ40" s="695"/>
      <c r="BR40" s="695"/>
      <c r="BS40" s="695"/>
      <c r="BT40" s="695"/>
      <c r="BU40" s="696"/>
      <c r="BV40" s="679">
        <v>101</v>
      </c>
      <c r="BW40" s="680"/>
      <c r="BX40" s="680"/>
      <c r="BY40" s="680"/>
      <c r="BZ40" s="680"/>
      <c r="CA40" s="680"/>
      <c r="CB40" s="689"/>
      <c r="CD40" s="694" t="s">
        <v>350</v>
      </c>
      <c r="CE40" s="695"/>
      <c r="CF40" s="695"/>
      <c r="CG40" s="695"/>
      <c r="CH40" s="695"/>
      <c r="CI40" s="695"/>
      <c r="CJ40" s="695"/>
      <c r="CK40" s="695"/>
      <c r="CL40" s="695"/>
      <c r="CM40" s="695"/>
      <c r="CN40" s="695"/>
      <c r="CO40" s="695"/>
      <c r="CP40" s="695"/>
      <c r="CQ40" s="696"/>
      <c r="CR40" s="679">
        <v>1470</v>
      </c>
      <c r="CS40" s="680"/>
      <c r="CT40" s="680"/>
      <c r="CU40" s="680"/>
      <c r="CV40" s="680"/>
      <c r="CW40" s="680"/>
      <c r="CX40" s="680"/>
      <c r="CY40" s="681"/>
      <c r="CZ40" s="684">
        <v>0</v>
      </c>
      <c r="DA40" s="714"/>
      <c r="DB40" s="714"/>
      <c r="DC40" s="717"/>
      <c r="DD40" s="688">
        <v>1470</v>
      </c>
      <c r="DE40" s="680"/>
      <c r="DF40" s="680"/>
      <c r="DG40" s="680"/>
      <c r="DH40" s="680"/>
      <c r="DI40" s="680"/>
      <c r="DJ40" s="680"/>
      <c r="DK40" s="681"/>
      <c r="DL40" s="688" t="s">
        <v>236</v>
      </c>
      <c r="DM40" s="680"/>
      <c r="DN40" s="680"/>
      <c r="DO40" s="680"/>
      <c r="DP40" s="680"/>
      <c r="DQ40" s="680"/>
      <c r="DR40" s="680"/>
      <c r="DS40" s="680"/>
      <c r="DT40" s="680"/>
      <c r="DU40" s="680"/>
      <c r="DV40" s="681"/>
      <c r="DW40" s="684" t="s">
        <v>138</v>
      </c>
      <c r="DX40" s="714"/>
      <c r="DY40" s="714"/>
      <c r="DZ40" s="714"/>
      <c r="EA40" s="714"/>
      <c r="EB40" s="714"/>
      <c r="EC40" s="715"/>
    </row>
    <row r="41" spans="2:133" ht="11.25" customHeight="1" x14ac:dyDescent="0.15">
      <c r="AQ41" s="766" t="s">
        <v>351</v>
      </c>
      <c r="AR41" s="767"/>
      <c r="AS41" s="767"/>
      <c r="AT41" s="767"/>
      <c r="AU41" s="767"/>
      <c r="AV41" s="767"/>
      <c r="AW41" s="767"/>
      <c r="AX41" s="767"/>
      <c r="AY41" s="768"/>
      <c r="AZ41" s="759">
        <v>162533</v>
      </c>
      <c r="BA41" s="760"/>
      <c r="BB41" s="760"/>
      <c r="BC41" s="760"/>
      <c r="BD41" s="749"/>
      <c r="BE41" s="749"/>
      <c r="BF41" s="751"/>
      <c r="BG41" s="772"/>
      <c r="BH41" s="773"/>
      <c r="BI41" s="773"/>
      <c r="BJ41" s="773"/>
      <c r="BK41" s="773"/>
      <c r="BL41" s="236"/>
      <c r="BM41" s="704" t="s">
        <v>352</v>
      </c>
      <c r="BN41" s="704"/>
      <c r="BO41" s="704"/>
      <c r="BP41" s="704"/>
      <c r="BQ41" s="704"/>
      <c r="BR41" s="704"/>
      <c r="BS41" s="704"/>
      <c r="BT41" s="704"/>
      <c r="BU41" s="705"/>
      <c r="BV41" s="759">
        <v>422</v>
      </c>
      <c r="BW41" s="760"/>
      <c r="BX41" s="760"/>
      <c r="BY41" s="760"/>
      <c r="BZ41" s="760"/>
      <c r="CA41" s="760"/>
      <c r="CB41" s="769"/>
      <c r="CD41" s="694" t="s">
        <v>353</v>
      </c>
      <c r="CE41" s="695"/>
      <c r="CF41" s="695"/>
      <c r="CG41" s="695"/>
      <c r="CH41" s="695"/>
      <c r="CI41" s="695"/>
      <c r="CJ41" s="695"/>
      <c r="CK41" s="695"/>
      <c r="CL41" s="695"/>
      <c r="CM41" s="695"/>
      <c r="CN41" s="695"/>
      <c r="CO41" s="695"/>
      <c r="CP41" s="695"/>
      <c r="CQ41" s="696"/>
      <c r="CR41" s="679" t="s">
        <v>138</v>
      </c>
      <c r="CS41" s="712"/>
      <c r="CT41" s="712"/>
      <c r="CU41" s="712"/>
      <c r="CV41" s="712"/>
      <c r="CW41" s="712"/>
      <c r="CX41" s="712"/>
      <c r="CY41" s="713"/>
      <c r="CZ41" s="684" t="s">
        <v>236</v>
      </c>
      <c r="DA41" s="714"/>
      <c r="DB41" s="714"/>
      <c r="DC41" s="717"/>
      <c r="DD41" s="688" t="s">
        <v>236</v>
      </c>
      <c r="DE41" s="712"/>
      <c r="DF41" s="712"/>
      <c r="DG41" s="712"/>
      <c r="DH41" s="712"/>
      <c r="DI41" s="712"/>
      <c r="DJ41" s="712"/>
      <c r="DK41" s="713"/>
      <c r="DL41" s="777"/>
      <c r="DM41" s="778"/>
      <c r="DN41" s="778"/>
      <c r="DO41" s="778"/>
      <c r="DP41" s="778"/>
      <c r="DQ41" s="778"/>
      <c r="DR41" s="778"/>
      <c r="DS41" s="778"/>
      <c r="DT41" s="778"/>
      <c r="DU41" s="778"/>
      <c r="DV41" s="779"/>
      <c r="DW41" s="774"/>
      <c r="DX41" s="775"/>
      <c r="DY41" s="775"/>
      <c r="DZ41" s="775"/>
      <c r="EA41" s="775"/>
      <c r="EB41" s="775"/>
      <c r="EC41" s="776"/>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355</v>
      </c>
      <c r="CE42" s="677"/>
      <c r="CF42" s="677"/>
      <c r="CG42" s="677"/>
      <c r="CH42" s="677"/>
      <c r="CI42" s="677"/>
      <c r="CJ42" s="677"/>
      <c r="CK42" s="677"/>
      <c r="CL42" s="677"/>
      <c r="CM42" s="677"/>
      <c r="CN42" s="677"/>
      <c r="CO42" s="677"/>
      <c r="CP42" s="677"/>
      <c r="CQ42" s="678"/>
      <c r="CR42" s="679">
        <v>1770596</v>
      </c>
      <c r="CS42" s="680"/>
      <c r="CT42" s="680"/>
      <c r="CU42" s="680"/>
      <c r="CV42" s="680"/>
      <c r="CW42" s="680"/>
      <c r="CX42" s="680"/>
      <c r="CY42" s="681"/>
      <c r="CZ42" s="684">
        <v>36</v>
      </c>
      <c r="DA42" s="685"/>
      <c r="DB42" s="685"/>
      <c r="DC42" s="780"/>
      <c r="DD42" s="688">
        <v>445482</v>
      </c>
      <c r="DE42" s="680"/>
      <c r="DF42" s="680"/>
      <c r="DG42" s="680"/>
      <c r="DH42" s="680"/>
      <c r="DI42" s="680"/>
      <c r="DJ42" s="680"/>
      <c r="DK42" s="681"/>
      <c r="DL42" s="777"/>
      <c r="DM42" s="778"/>
      <c r="DN42" s="778"/>
      <c r="DO42" s="778"/>
      <c r="DP42" s="778"/>
      <c r="DQ42" s="778"/>
      <c r="DR42" s="778"/>
      <c r="DS42" s="778"/>
      <c r="DT42" s="778"/>
      <c r="DU42" s="778"/>
      <c r="DV42" s="779"/>
      <c r="DW42" s="774"/>
      <c r="DX42" s="775"/>
      <c r="DY42" s="775"/>
      <c r="DZ42" s="775"/>
      <c r="EA42" s="775"/>
      <c r="EB42" s="775"/>
      <c r="EC42" s="776"/>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357</v>
      </c>
      <c r="CE43" s="677"/>
      <c r="CF43" s="677"/>
      <c r="CG43" s="677"/>
      <c r="CH43" s="677"/>
      <c r="CI43" s="677"/>
      <c r="CJ43" s="677"/>
      <c r="CK43" s="677"/>
      <c r="CL43" s="677"/>
      <c r="CM43" s="677"/>
      <c r="CN43" s="677"/>
      <c r="CO43" s="677"/>
      <c r="CP43" s="677"/>
      <c r="CQ43" s="678"/>
      <c r="CR43" s="679">
        <v>39731</v>
      </c>
      <c r="CS43" s="712"/>
      <c r="CT43" s="712"/>
      <c r="CU43" s="712"/>
      <c r="CV43" s="712"/>
      <c r="CW43" s="712"/>
      <c r="CX43" s="712"/>
      <c r="CY43" s="713"/>
      <c r="CZ43" s="684">
        <v>0.8</v>
      </c>
      <c r="DA43" s="714"/>
      <c r="DB43" s="714"/>
      <c r="DC43" s="717"/>
      <c r="DD43" s="688">
        <v>39731</v>
      </c>
      <c r="DE43" s="712"/>
      <c r="DF43" s="712"/>
      <c r="DG43" s="712"/>
      <c r="DH43" s="712"/>
      <c r="DI43" s="712"/>
      <c r="DJ43" s="712"/>
      <c r="DK43" s="713"/>
      <c r="DL43" s="777"/>
      <c r="DM43" s="778"/>
      <c r="DN43" s="778"/>
      <c r="DO43" s="778"/>
      <c r="DP43" s="778"/>
      <c r="DQ43" s="778"/>
      <c r="DR43" s="778"/>
      <c r="DS43" s="778"/>
      <c r="DT43" s="778"/>
      <c r="DU43" s="778"/>
      <c r="DV43" s="779"/>
      <c r="DW43" s="774"/>
      <c r="DX43" s="775"/>
      <c r="DY43" s="775"/>
      <c r="DZ43" s="775"/>
      <c r="EA43" s="775"/>
      <c r="EB43" s="775"/>
      <c r="EC43" s="776"/>
    </row>
    <row r="44" spans="2:133" ht="11.25" customHeight="1" x14ac:dyDescent="0.15">
      <c r="B44" s="240" t="s">
        <v>358</v>
      </c>
      <c r="CD44" s="791" t="s">
        <v>309</v>
      </c>
      <c r="CE44" s="792"/>
      <c r="CF44" s="676" t="s">
        <v>359</v>
      </c>
      <c r="CG44" s="677"/>
      <c r="CH44" s="677"/>
      <c r="CI44" s="677"/>
      <c r="CJ44" s="677"/>
      <c r="CK44" s="677"/>
      <c r="CL44" s="677"/>
      <c r="CM44" s="677"/>
      <c r="CN44" s="677"/>
      <c r="CO44" s="677"/>
      <c r="CP44" s="677"/>
      <c r="CQ44" s="678"/>
      <c r="CR44" s="679">
        <v>1770596</v>
      </c>
      <c r="CS44" s="680"/>
      <c r="CT44" s="680"/>
      <c r="CU44" s="680"/>
      <c r="CV44" s="680"/>
      <c r="CW44" s="680"/>
      <c r="CX44" s="680"/>
      <c r="CY44" s="681"/>
      <c r="CZ44" s="684">
        <v>36</v>
      </c>
      <c r="DA44" s="685"/>
      <c r="DB44" s="685"/>
      <c r="DC44" s="780"/>
      <c r="DD44" s="688">
        <v>445482</v>
      </c>
      <c r="DE44" s="680"/>
      <c r="DF44" s="680"/>
      <c r="DG44" s="680"/>
      <c r="DH44" s="680"/>
      <c r="DI44" s="680"/>
      <c r="DJ44" s="680"/>
      <c r="DK44" s="681"/>
      <c r="DL44" s="777"/>
      <c r="DM44" s="778"/>
      <c r="DN44" s="778"/>
      <c r="DO44" s="778"/>
      <c r="DP44" s="778"/>
      <c r="DQ44" s="778"/>
      <c r="DR44" s="778"/>
      <c r="DS44" s="778"/>
      <c r="DT44" s="778"/>
      <c r="DU44" s="778"/>
      <c r="DV44" s="779"/>
      <c r="DW44" s="774"/>
      <c r="DX44" s="775"/>
      <c r="DY44" s="775"/>
      <c r="DZ44" s="775"/>
      <c r="EA44" s="775"/>
      <c r="EB44" s="775"/>
      <c r="EC44" s="776"/>
    </row>
    <row r="45" spans="2:133" ht="11.25" customHeight="1" x14ac:dyDescent="0.15">
      <c r="CD45" s="793"/>
      <c r="CE45" s="794"/>
      <c r="CF45" s="676" t="s">
        <v>360</v>
      </c>
      <c r="CG45" s="677"/>
      <c r="CH45" s="677"/>
      <c r="CI45" s="677"/>
      <c r="CJ45" s="677"/>
      <c r="CK45" s="677"/>
      <c r="CL45" s="677"/>
      <c r="CM45" s="677"/>
      <c r="CN45" s="677"/>
      <c r="CO45" s="677"/>
      <c r="CP45" s="677"/>
      <c r="CQ45" s="678"/>
      <c r="CR45" s="679">
        <v>1188356</v>
      </c>
      <c r="CS45" s="712"/>
      <c r="CT45" s="712"/>
      <c r="CU45" s="712"/>
      <c r="CV45" s="712"/>
      <c r="CW45" s="712"/>
      <c r="CX45" s="712"/>
      <c r="CY45" s="713"/>
      <c r="CZ45" s="684">
        <v>24.1</v>
      </c>
      <c r="DA45" s="714"/>
      <c r="DB45" s="714"/>
      <c r="DC45" s="717"/>
      <c r="DD45" s="688">
        <v>155873</v>
      </c>
      <c r="DE45" s="712"/>
      <c r="DF45" s="712"/>
      <c r="DG45" s="712"/>
      <c r="DH45" s="712"/>
      <c r="DI45" s="712"/>
      <c r="DJ45" s="712"/>
      <c r="DK45" s="713"/>
      <c r="DL45" s="777"/>
      <c r="DM45" s="778"/>
      <c r="DN45" s="778"/>
      <c r="DO45" s="778"/>
      <c r="DP45" s="778"/>
      <c r="DQ45" s="778"/>
      <c r="DR45" s="778"/>
      <c r="DS45" s="778"/>
      <c r="DT45" s="778"/>
      <c r="DU45" s="778"/>
      <c r="DV45" s="779"/>
      <c r="DW45" s="774"/>
      <c r="DX45" s="775"/>
      <c r="DY45" s="775"/>
      <c r="DZ45" s="775"/>
      <c r="EA45" s="775"/>
      <c r="EB45" s="775"/>
      <c r="EC45" s="776"/>
    </row>
    <row r="46" spans="2:133" ht="11.25" customHeight="1" x14ac:dyDescent="0.15">
      <c r="CD46" s="793"/>
      <c r="CE46" s="794"/>
      <c r="CF46" s="676" t="s">
        <v>361</v>
      </c>
      <c r="CG46" s="677"/>
      <c r="CH46" s="677"/>
      <c r="CI46" s="677"/>
      <c r="CJ46" s="677"/>
      <c r="CK46" s="677"/>
      <c r="CL46" s="677"/>
      <c r="CM46" s="677"/>
      <c r="CN46" s="677"/>
      <c r="CO46" s="677"/>
      <c r="CP46" s="677"/>
      <c r="CQ46" s="678"/>
      <c r="CR46" s="679">
        <v>572240</v>
      </c>
      <c r="CS46" s="680"/>
      <c r="CT46" s="680"/>
      <c r="CU46" s="680"/>
      <c r="CV46" s="680"/>
      <c r="CW46" s="680"/>
      <c r="CX46" s="680"/>
      <c r="CY46" s="681"/>
      <c r="CZ46" s="684">
        <v>11.6</v>
      </c>
      <c r="DA46" s="685"/>
      <c r="DB46" s="685"/>
      <c r="DC46" s="780"/>
      <c r="DD46" s="688">
        <v>279609</v>
      </c>
      <c r="DE46" s="680"/>
      <c r="DF46" s="680"/>
      <c r="DG46" s="680"/>
      <c r="DH46" s="680"/>
      <c r="DI46" s="680"/>
      <c r="DJ46" s="680"/>
      <c r="DK46" s="681"/>
      <c r="DL46" s="777"/>
      <c r="DM46" s="778"/>
      <c r="DN46" s="778"/>
      <c r="DO46" s="778"/>
      <c r="DP46" s="778"/>
      <c r="DQ46" s="778"/>
      <c r="DR46" s="778"/>
      <c r="DS46" s="778"/>
      <c r="DT46" s="778"/>
      <c r="DU46" s="778"/>
      <c r="DV46" s="779"/>
      <c r="DW46" s="774"/>
      <c r="DX46" s="775"/>
      <c r="DY46" s="775"/>
      <c r="DZ46" s="775"/>
      <c r="EA46" s="775"/>
      <c r="EB46" s="775"/>
      <c r="EC46" s="776"/>
    </row>
    <row r="47" spans="2:133" ht="11.25" customHeight="1" x14ac:dyDescent="0.15">
      <c r="CD47" s="793"/>
      <c r="CE47" s="794"/>
      <c r="CF47" s="676" t="s">
        <v>362</v>
      </c>
      <c r="CG47" s="677"/>
      <c r="CH47" s="677"/>
      <c r="CI47" s="677"/>
      <c r="CJ47" s="677"/>
      <c r="CK47" s="677"/>
      <c r="CL47" s="677"/>
      <c r="CM47" s="677"/>
      <c r="CN47" s="677"/>
      <c r="CO47" s="677"/>
      <c r="CP47" s="677"/>
      <c r="CQ47" s="678"/>
      <c r="CR47" s="679" t="s">
        <v>236</v>
      </c>
      <c r="CS47" s="712"/>
      <c r="CT47" s="712"/>
      <c r="CU47" s="712"/>
      <c r="CV47" s="712"/>
      <c r="CW47" s="712"/>
      <c r="CX47" s="712"/>
      <c r="CY47" s="713"/>
      <c r="CZ47" s="684" t="s">
        <v>236</v>
      </c>
      <c r="DA47" s="714"/>
      <c r="DB47" s="714"/>
      <c r="DC47" s="717"/>
      <c r="DD47" s="688" t="s">
        <v>236</v>
      </c>
      <c r="DE47" s="712"/>
      <c r="DF47" s="712"/>
      <c r="DG47" s="712"/>
      <c r="DH47" s="712"/>
      <c r="DI47" s="712"/>
      <c r="DJ47" s="712"/>
      <c r="DK47" s="713"/>
      <c r="DL47" s="777"/>
      <c r="DM47" s="778"/>
      <c r="DN47" s="778"/>
      <c r="DO47" s="778"/>
      <c r="DP47" s="778"/>
      <c r="DQ47" s="778"/>
      <c r="DR47" s="778"/>
      <c r="DS47" s="778"/>
      <c r="DT47" s="778"/>
      <c r="DU47" s="778"/>
      <c r="DV47" s="779"/>
      <c r="DW47" s="774"/>
      <c r="DX47" s="775"/>
      <c r="DY47" s="775"/>
      <c r="DZ47" s="775"/>
      <c r="EA47" s="775"/>
      <c r="EB47" s="775"/>
      <c r="EC47" s="776"/>
    </row>
    <row r="48" spans="2:133" x14ac:dyDescent="0.15">
      <c r="CD48" s="795"/>
      <c r="CE48" s="796"/>
      <c r="CF48" s="676" t="s">
        <v>363</v>
      </c>
      <c r="CG48" s="677"/>
      <c r="CH48" s="677"/>
      <c r="CI48" s="677"/>
      <c r="CJ48" s="677"/>
      <c r="CK48" s="677"/>
      <c r="CL48" s="677"/>
      <c r="CM48" s="677"/>
      <c r="CN48" s="677"/>
      <c r="CO48" s="677"/>
      <c r="CP48" s="677"/>
      <c r="CQ48" s="678"/>
      <c r="CR48" s="679" t="s">
        <v>236</v>
      </c>
      <c r="CS48" s="680"/>
      <c r="CT48" s="680"/>
      <c r="CU48" s="680"/>
      <c r="CV48" s="680"/>
      <c r="CW48" s="680"/>
      <c r="CX48" s="680"/>
      <c r="CY48" s="681"/>
      <c r="CZ48" s="684" t="s">
        <v>146</v>
      </c>
      <c r="DA48" s="685"/>
      <c r="DB48" s="685"/>
      <c r="DC48" s="780"/>
      <c r="DD48" s="688" t="s">
        <v>236</v>
      </c>
      <c r="DE48" s="680"/>
      <c r="DF48" s="680"/>
      <c r="DG48" s="680"/>
      <c r="DH48" s="680"/>
      <c r="DI48" s="680"/>
      <c r="DJ48" s="680"/>
      <c r="DK48" s="681"/>
      <c r="DL48" s="777"/>
      <c r="DM48" s="778"/>
      <c r="DN48" s="778"/>
      <c r="DO48" s="778"/>
      <c r="DP48" s="778"/>
      <c r="DQ48" s="778"/>
      <c r="DR48" s="778"/>
      <c r="DS48" s="778"/>
      <c r="DT48" s="778"/>
      <c r="DU48" s="778"/>
      <c r="DV48" s="779"/>
      <c r="DW48" s="774"/>
      <c r="DX48" s="775"/>
      <c r="DY48" s="775"/>
      <c r="DZ48" s="775"/>
      <c r="EA48" s="775"/>
      <c r="EB48" s="775"/>
      <c r="EC48" s="776"/>
    </row>
    <row r="49" spans="82:133" ht="11.25" customHeight="1" x14ac:dyDescent="0.15">
      <c r="CD49" s="724" t="s">
        <v>364</v>
      </c>
      <c r="CE49" s="725"/>
      <c r="CF49" s="725"/>
      <c r="CG49" s="725"/>
      <c r="CH49" s="725"/>
      <c r="CI49" s="725"/>
      <c r="CJ49" s="725"/>
      <c r="CK49" s="725"/>
      <c r="CL49" s="725"/>
      <c r="CM49" s="725"/>
      <c r="CN49" s="725"/>
      <c r="CO49" s="725"/>
      <c r="CP49" s="725"/>
      <c r="CQ49" s="726"/>
      <c r="CR49" s="759">
        <v>4924872</v>
      </c>
      <c r="CS49" s="749"/>
      <c r="CT49" s="749"/>
      <c r="CU49" s="749"/>
      <c r="CV49" s="749"/>
      <c r="CW49" s="749"/>
      <c r="CX49" s="749"/>
      <c r="CY49" s="781"/>
      <c r="CZ49" s="764">
        <v>100</v>
      </c>
      <c r="DA49" s="782"/>
      <c r="DB49" s="782"/>
      <c r="DC49" s="783"/>
      <c r="DD49" s="784">
        <v>2351639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gEgO/h4DOhZ8n+eVXl046In1Qoepi20O2ZtZVJCoNcxXeyoRIxW2il1YLRjTilNDVYvLAQlru26U9fHHwQm6fA==" saltValue="Us4u2xT1iQxUHZkt80ts8g=="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52" zoomScale="70" zoomScaleNormal="25" zoomScaleSheetLayoutView="70" workbookViewId="0">
      <selection activeCell="AP84" sqref="AP84:AT8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366</v>
      </c>
      <c r="DK2" s="827"/>
      <c r="DL2" s="827"/>
      <c r="DM2" s="827"/>
      <c r="DN2" s="827"/>
      <c r="DO2" s="828"/>
      <c r="DP2" s="249"/>
      <c r="DQ2" s="826" t="s">
        <v>367</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370</v>
      </c>
      <c r="B5" s="821"/>
      <c r="C5" s="821"/>
      <c r="D5" s="821"/>
      <c r="E5" s="821"/>
      <c r="F5" s="821"/>
      <c r="G5" s="821"/>
      <c r="H5" s="821"/>
      <c r="I5" s="821"/>
      <c r="J5" s="821"/>
      <c r="K5" s="821"/>
      <c r="L5" s="821"/>
      <c r="M5" s="821"/>
      <c r="N5" s="821"/>
      <c r="O5" s="821"/>
      <c r="P5" s="822"/>
      <c r="Q5" s="797" t="s">
        <v>371</v>
      </c>
      <c r="R5" s="798"/>
      <c r="S5" s="798"/>
      <c r="T5" s="798"/>
      <c r="U5" s="799"/>
      <c r="V5" s="797" t="s">
        <v>372</v>
      </c>
      <c r="W5" s="798"/>
      <c r="X5" s="798"/>
      <c r="Y5" s="798"/>
      <c r="Z5" s="799"/>
      <c r="AA5" s="797" t="s">
        <v>373</v>
      </c>
      <c r="AB5" s="798"/>
      <c r="AC5" s="798"/>
      <c r="AD5" s="798"/>
      <c r="AE5" s="798"/>
      <c r="AF5" s="830" t="s">
        <v>374</v>
      </c>
      <c r="AG5" s="798"/>
      <c r="AH5" s="798"/>
      <c r="AI5" s="798"/>
      <c r="AJ5" s="809"/>
      <c r="AK5" s="798" t="s">
        <v>375</v>
      </c>
      <c r="AL5" s="798"/>
      <c r="AM5" s="798"/>
      <c r="AN5" s="798"/>
      <c r="AO5" s="799"/>
      <c r="AP5" s="797" t="s">
        <v>376</v>
      </c>
      <c r="AQ5" s="798"/>
      <c r="AR5" s="798"/>
      <c r="AS5" s="798"/>
      <c r="AT5" s="799"/>
      <c r="AU5" s="797" t="s">
        <v>377</v>
      </c>
      <c r="AV5" s="798"/>
      <c r="AW5" s="798"/>
      <c r="AX5" s="798"/>
      <c r="AY5" s="809"/>
      <c r="AZ5" s="256"/>
      <c r="BA5" s="256"/>
      <c r="BB5" s="256"/>
      <c r="BC5" s="256"/>
      <c r="BD5" s="256"/>
      <c r="BE5" s="257"/>
      <c r="BF5" s="257"/>
      <c r="BG5" s="257"/>
      <c r="BH5" s="257"/>
      <c r="BI5" s="257"/>
      <c r="BJ5" s="257"/>
      <c r="BK5" s="257"/>
      <c r="BL5" s="257"/>
      <c r="BM5" s="257"/>
      <c r="BN5" s="257"/>
      <c r="BO5" s="257"/>
      <c r="BP5" s="257"/>
      <c r="BQ5" s="820" t="s">
        <v>378</v>
      </c>
      <c r="BR5" s="821"/>
      <c r="BS5" s="821"/>
      <c r="BT5" s="821"/>
      <c r="BU5" s="821"/>
      <c r="BV5" s="821"/>
      <c r="BW5" s="821"/>
      <c r="BX5" s="821"/>
      <c r="BY5" s="821"/>
      <c r="BZ5" s="821"/>
      <c r="CA5" s="821"/>
      <c r="CB5" s="821"/>
      <c r="CC5" s="821"/>
      <c r="CD5" s="821"/>
      <c r="CE5" s="821"/>
      <c r="CF5" s="821"/>
      <c r="CG5" s="822"/>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03" t="s">
        <v>384</v>
      </c>
      <c r="DH5" s="804"/>
      <c r="DI5" s="804"/>
      <c r="DJ5" s="804"/>
      <c r="DK5" s="805"/>
      <c r="DL5" s="803" t="s">
        <v>385</v>
      </c>
      <c r="DM5" s="804"/>
      <c r="DN5" s="804"/>
      <c r="DO5" s="804"/>
      <c r="DP5" s="805"/>
      <c r="DQ5" s="797" t="s">
        <v>386</v>
      </c>
      <c r="DR5" s="798"/>
      <c r="DS5" s="798"/>
      <c r="DT5" s="798"/>
      <c r="DU5" s="799"/>
      <c r="DV5" s="797" t="s">
        <v>377</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387</v>
      </c>
      <c r="C7" s="812"/>
      <c r="D7" s="812"/>
      <c r="E7" s="812"/>
      <c r="F7" s="812"/>
      <c r="G7" s="812"/>
      <c r="H7" s="812"/>
      <c r="I7" s="812"/>
      <c r="J7" s="812"/>
      <c r="K7" s="812"/>
      <c r="L7" s="812"/>
      <c r="M7" s="812"/>
      <c r="N7" s="812"/>
      <c r="O7" s="812"/>
      <c r="P7" s="813"/>
      <c r="Q7" s="814">
        <v>5343</v>
      </c>
      <c r="R7" s="815"/>
      <c r="S7" s="815"/>
      <c r="T7" s="815"/>
      <c r="U7" s="815"/>
      <c r="V7" s="815">
        <v>4925</v>
      </c>
      <c r="W7" s="815"/>
      <c r="X7" s="815"/>
      <c r="Y7" s="815"/>
      <c r="Z7" s="815"/>
      <c r="AA7" s="815">
        <v>418</v>
      </c>
      <c r="AB7" s="815"/>
      <c r="AC7" s="815"/>
      <c r="AD7" s="815"/>
      <c r="AE7" s="816"/>
      <c r="AF7" s="817">
        <v>167</v>
      </c>
      <c r="AG7" s="818"/>
      <c r="AH7" s="818"/>
      <c r="AI7" s="818"/>
      <c r="AJ7" s="819"/>
      <c r="AK7" s="854">
        <v>575</v>
      </c>
      <c r="AL7" s="855"/>
      <c r="AM7" s="855"/>
      <c r="AN7" s="855"/>
      <c r="AO7" s="855"/>
      <c r="AP7" s="855">
        <v>2035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388</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389</v>
      </c>
      <c r="B23" s="870" t="s">
        <v>390</v>
      </c>
      <c r="C23" s="871"/>
      <c r="D23" s="871"/>
      <c r="E23" s="871"/>
      <c r="F23" s="871"/>
      <c r="G23" s="871"/>
      <c r="H23" s="871"/>
      <c r="I23" s="871"/>
      <c r="J23" s="871"/>
      <c r="K23" s="871"/>
      <c r="L23" s="871"/>
      <c r="M23" s="871"/>
      <c r="N23" s="871"/>
      <c r="O23" s="871"/>
      <c r="P23" s="872"/>
      <c r="Q23" s="873">
        <v>5343</v>
      </c>
      <c r="R23" s="874"/>
      <c r="S23" s="874"/>
      <c r="T23" s="874"/>
      <c r="U23" s="874"/>
      <c r="V23" s="874">
        <v>4925</v>
      </c>
      <c r="W23" s="874"/>
      <c r="X23" s="874"/>
      <c r="Y23" s="874"/>
      <c r="Z23" s="874"/>
      <c r="AA23" s="874">
        <v>418</v>
      </c>
      <c r="AB23" s="874"/>
      <c r="AC23" s="874"/>
      <c r="AD23" s="874"/>
      <c r="AE23" s="875"/>
      <c r="AF23" s="876">
        <v>167</v>
      </c>
      <c r="AG23" s="874"/>
      <c r="AH23" s="874"/>
      <c r="AI23" s="874"/>
      <c r="AJ23" s="877"/>
      <c r="AK23" s="878"/>
      <c r="AL23" s="879"/>
      <c r="AM23" s="879"/>
      <c r="AN23" s="879"/>
      <c r="AO23" s="879"/>
      <c r="AP23" s="874">
        <v>2035</v>
      </c>
      <c r="AQ23" s="874"/>
      <c r="AR23" s="874"/>
      <c r="AS23" s="874"/>
      <c r="AT23" s="874"/>
      <c r="AU23" s="880"/>
      <c r="AV23" s="880"/>
      <c r="AW23" s="880"/>
      <c r="AX23" s="880"/>
      <c r="AY23" s="881"/>
      <c r="AZ23" s="889" t="s">
        <v>138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370</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377</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401</v>
      </c>
      <c r="C28" s="812"/>
      <c r="D28" s="812"/>
      <c r="E28" s="812"/>
      <c r="F28" s="812"/>
      <c r="G28" s="812"/>
      <c r="H28" s="812"/>
      <c r="I28" s="812"/>
      <c r="J28" s="812"/>
      <c r="K28" s="812"/>
      <c r="L28" s="812"/>
      <c r="M28" s="812"/>
      <c r="N28" s="812"/>
      <c r="O28" s="812"/>
      <c r="P28" s="813"/>
      <c r="Q28" s="902">
        <v>484</v>
      </c>
      <c r="R28" s="903"/>
      <c r="S28" s="903"/>
      <c r="T28" s="903"/>
      <c r="U28" s="903"/>
      <c r="V28" s="903">
        <v>462</v>
      </c>
      <c r="W28" s="903"/>
      <c r="X28" s="903"/>
      <c r="Y28" s="903"/>
      <c r="Z28" s="903"/>
      <c r="AA28" s="903">
        <v>22</v>
      </c>
      <c r="AB28" s="903"/>
      <c r="AC28" s="903"/>
      <c r="AD28" s="903"/>
      <c r="AE28" s="904"/>
      <c r="AF28" s="905">
        <v>22</v>
      </c>
      <c r="AG28" s="903"/>
      <c r="AH28" s="903"/>
      <c r="AI28" s="903"/>
      <c r="AJ28" s="906"/>
      <c r="AK28" s="907">
        <v>34</v>
      </c>
      <c r="AL28" s="898"/>
      <c r="AM28" s="898"/>
      <c r="AN28" s="898"/>
      <c r="AO28" s="898"/>
      <c r="AP28" s="898" t="s">
        <v>572</v>
      </c>
      <c r="AQ28" s="898"/>
      <c r="AR28" s="898"/>
      <c r="AS28" s="898"/>
      <c r="AT28" s="898"/>
      <c r="AU28" s="898" t="s">
        <v>572</v>
      </c>
      <c r="AV28" s="898"/>
      <c r="AW28" s="898"/>
      <c r="AX28" s="898"/>
      <c r="AY28" s="898"/>
      <c r="AZ28" s="899" t="s">
        <v>572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197</v>
      </c>
      <c r="R29" s="839"/>
      <c r="S29" s="839"/>
      <c r="T29" s="839"/>
      <c r="U29" s="839"/>
      <c r="V29" s="839">
        <v>166</v>
      </c>
      <c r="W29" s="839"/>
      <c r="X29" s="839"/>
      <c r="Y29" s="839"/>
      <c r="Z29" s="839"/>
      <c r="AA29" s="839">
        <v>31</v>
      </c>
      <c r="AB29" s="839"/>
      <c r="AC29" s="839"/>
      <c r="AD29" s="839"/>
      <c r="AE29" s="840"/>
      <c r="AF29" s="841">
        <v>31</v>
      </c>
      <c r="AG29" s="842"/>
      <c r="AH29" s="842"/>
      <c r="AI29" s="842"/>
      <c r="AJ29" s="843"/>
      <c r="AK29" s="910">
        <v>58</v>
      </c>
      <c r="AL29" s="911"/>
      <c r="AM29" s="911"/>
      <c r="AN29" s="911"/>
      <c r="AO29" s="911"/>
      <c r="AP29" s="911" t="s">
        <v>572</v>
      </c>
      <c r="AQ29" s="911"/>
      <c r="AR29" s="911"/>
      <c r="AS29" s="911"/>
      <c r="AT29" s="911"/>
      <c r="AU29" s="911" t="s">
        <v>572</v>
      </c>
      <c r="AV29" s="911"/>
      <c r="AW29" s="911"/>
      <c r="AX29" s="911"/>
      <c r="AY29" s="911"/>
      <c r="AZ29" s="912" t="s">
        <v>572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403</v>
      </c>
      <c r="C30" s="836"/>
      <c r="D30" s="836"/>
      <c r="E30" s="836"/>
      <c r="F30" s="836"/>
      <c r="G30" s="836"/>
      <c r="H30" s="836"/>
      <c r="I30" s="836"/>
      <c r="J30" s="836"/>
      <c r="K30" s="836"/>
      <c r="L30" s="836"/>
      <c r="M30" s="836"/>
      <c r="N30" s="836"/>
      <c r="O30" s="836"/>
      <c r="P30" s="837"/>
      <c r="Q30" s="838">
        <v>540</v>
      </c>
      <c r="R30" s="839"/>
      <c r="S30" s="839"/>
      <c r="T30" s="839"/>
      <c r="U30" s="839"/>
      <c r="V30" s="839">
        <v>512</v>
      </c>
      <c r="W30" s="839"/>
      <c r="X30" s="839"/>
      <c r="Y30" s="839"/>
      <c r="Z30" s="839"/>
      <c r="AA30" s="839">
        <v>28</v>
      </c>
      <c r="AB30" s="839"/>
      <c r="AC30" s="839"/>
      <c r="AD30" s="839"/>
      <c r="AE30" s="840"/>
      <c r="AF30" s="841">
        <v>29</v>
      </c>
      <c r="AG30" s="842"/>
      <c r="AH30" s="842"/>
      <c r="AI30" s="842"/>
      <c r="AJ30" s="843"/>
      <c r="AK30" s="910">
        <v>90</v>
      </c>
      <c r="AL30" s="911"/>
      <c r="AM30" s="911"/>
      <c r="AN30" s="911"/>
      <c r="AO30" s="911"/>
      <c r="AP30" s="911" t="s">
        <v>572</v>
      </c>
      <c r="AQ30" s="911"/>
      <c r="AR30" s="911"/>
      <c r="AS30" s="911"/>
      <c r="AT30" s="911"/>
      <c r="AU30" s="911" t="s">
        <v>572</v>
      </c>
      <c r="AV30" s="911"/>
      <c r="AW30" s="911"/>
      <c r="AX30" s="911"/>
      <c r="AY30" s="911"/>
      <c r="AZ30" s="912" t="s">
        <v>572</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v>1</v>
      </c>
      <c r="R31" s="839"/>
      <c r="S31" s="839"/>
      <c r="T31" s="839"/>
      <c r="U31" s="839"/>
      <c r="V31" s="839">
        <v>1</v>
      </c>
      <c r="W31" s="839"/>
      <c r="X31" s="839"/>
      <c r="Y31" s="839"/>
      <c r="Z31" s="839"/>
      <c r="AA31" s="839">
        <v>0</v>
      </c>
      <c r="AB31" s="839"/>
      <c r="AC31" s="839"/>
      <c r="AD31" s="839"/>
      <c r="AE31" s="840"/>
      <c r="AF31" s="841">
        <v>0</v>
      </c>
      <c r="AG31" s="842"/>
      <c r="AH31" s="842"/>
      <c r="AI31" s="842"/>
      <c r="AJ31" s="843"/>
      <c r="AK31" s="910" t="s">
        <v>572</v>
      </c>
      <c r="AL31" s="911"/>
      <c r="AM31" s="911"/>
      <c r="AN31" s="911"/>
      <c r="AO31" s="911"/>
      <c r="AP31" s="911" t="s">
        <v>572</v>
      </c>
      <c r="AQ31" s="911"/>
      <c r="AR31" s="911"/>
      <c r="AS31" s="911"/>
      <c r="AT31" s="911"/>
      <c r="AU31" s="911" t="s">
        <v>572</v>
      </c>
      <c r="AV31" s="911"/>
      <c r="AW31" s="911"/>
      <c r="AX31" s="911"/>
      <c r="AY31" s="911"/>
      <c r="AZ31" s="912" t="s">
        <v>572</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405</v>
      </c>
      <c r="C32" s="836"/>
      <c r="D32" s="836"/>
      <c r="E32" s="836"/>
      <c r="F32" s="836"/>
      <c r="G32" s="836"/>
      <c r="H32" s="836"/>
      <c r="I32" s="836"/>
      <c r="J32" s="836"/>
      <c r="K32" s="836"/>
      <c r="L32" s="836"/>
      <c r="M32" s="836"/>
      <c r="N32" s="836"/>
      <c r="O32" s="836"/>
      <c r="P32" s="837"/>
      <c r="Q32" s="838">
        <v>82</v>
      </c>
      <c r="R32" s="839"/>
      <c r="S32" s="839"/>
      <c r="T32" s="839"/>
      <c r="U32" s="839"/>
      <c r="V32" s="839">
        <v>81</v>
      </c>
      <c r="W32" s="839"/>
      <c r="X32" s="839"/>
      <c r="Y32" s="839"/>
      <c r="Z32" s="839"/>
      <c r="AA32" s="839">
        <v>1</v>
      </c>
      <c r="AB32" s="839"/>
      <c r="AC32" s="839"/>
      <c r="AD32" s="839"/>
      <c r="AE32" s="840"/>
      <c r="AF32" s="841">
        <v>0</v>
      </c>
      <c r="AG32" s="842"/>
      <c r="AH32" s="842"/>
      <c r="AI32" s="842"/>
      <c r="AJ32" s="843"/>
      <c r="AK32" s="910">
        <v>73</v>
      </c>
      <c r="AL32" s="911"/>
      <c r="AM32" s="911"/>
      <c r="AN32" s="911"/>
      <c r="AO32" s="911"/>
      <c r="AP32" s="911" t="s">
        <v>572</v>
      </c>
      <c r="AQ32" s="911"/>
      <c r="AR32" s="911"/>
      <c r="AS32" s="911"/>
      <c r="AT32" s="911"/>
      <c r="AU32" s="911" t="s">
        <v>572</v>
      </c>
      <c r="AV32" s="911"/>
      <c r="AW32" s="911"/>
      <c r="AX32" s="911"/>
      <c r="AY32" s="911"/>
      <c r="AZ32" s="912" t="s">
        <v>572</v>
      </c>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406</v>
      </c>
      <c r="C33" s="836"/>
      <c r="D33" s="836"/>
      <c r="E33" s="836"/>
      <c r="F33" s="836"/>
      <c r="G33" s="836"/>
      <c r="H33" s="836"/>
      <c r="I33" s="836"/>
      <c r="J33" s="836"/>
      <c r="K33" s="836"/>
      <c r="L33" s="836"/>
      <c r="M33" s="836"/>
      <c r="N33" s="836"/>
      <c r="O33" s="836"/>
      <c r="P33" s="837"/>
      <c r="Q33" s="838">
        <v>192</v>
      </c>
      <c r="R33" s="839"/>
      <c r="S33" s="839"/>
      <c r="T33" s="839"/>
      <c r="U33" s="839"/>
      <c r="V33" s="839">
        <v>168</v>
      </c>
      <c r="W33" s="839"/>
      <c r="X33" s="839"/>
      <c r="Y33" s="839"/>
      <c r="Z33" s="839"/>
      <c r="AA33" s="839">
        <v>24</v>
      </c>
      <c r="AB33" s="839"/>
      <c r="AC33" s="839"/>
      <c r="AD33" s="839"/>
      <c r="AE33" s="840"/>
      <c r="AF33" s="841">
        <v>23</v>
      </c>
      <c r="AG33" s="842"/>
      <c r="AH33" s="842"/>
      <c r="AI33" s="842"/>
      <c r="AJ33" s="843"/>
      <c r="AK33" s="910">
        <v>75</v>
      </c>
      <c r="AL33" s="911"/>
      <c r="AM33" s="911"/>
      <c r="AN33" s="911"/>
      <c r="AO33" s="911"/>
      <c r="AP33" s="911">
        <v>572</v>
      </c>
      <c r="AQ33" s="911"/>
      <c r="AR33" s="911"/>
      <c r="AS33" s="911"/>
      <c r="AT33" s="911"/>
      <c r="AU33" s="911">
        <v>572</v>
      </c>
      <c r="AV33" s="911"/>
      <c r="AW33" s="911"/>
      <c r="AX33" s="911"/>
      <c r="AY33" s="911"/>
      <c r="AZ33" s="912" t="s">
        <v>572</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389</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105</v>
      </c>
      <c r="AG63" s="922"/>
      <c r="AH63" s="922"/>
      <c r="AI63" s="922"/>
      <c r="AJ63" s="923"/>
      <c r="AK63" s="924"/>
      <c r="AL63" s="919"/>
      <c r="AM63" s="919"/>
      <c r="AN63" s="919"/>
      <c r="AO63" s="919"/>
      <c r="AP63" s="922">
        <v>572</v>
      </c>
      <c r="AQ63" s="922"/>
      <c r="AR63" s="922"/>
      <c r="AS63" s="922"/>
      <c r="AT63" s="922"/>
      <c r="AU63" s="922">
        <v>572</v>
      </c>
      <c r="AV63" s="922"/>
      <c r="AW63" s="922"/>
      <c r="AX63" s="922"/>
      <c r="AY63" s="922"/>
      <c r="AZ63" s="926"/>
      <c r="BA63" s="926"/>
      <c r="BB63" s="926"/>
      <c r="BC63" s="926"/>
      <c r="BD63" s="926"/>
      <c r="BE63" s="927"/>
      <c r="BF63" s="927"/>
      <c r="BG63" s="927"/>
      <c r="BH63" s="927"/>
      <c r="BI63" s="928"/>
      <c r="BJ63" s="929" t="s">
        <v>138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394</v>
      </c>
      <c r="W66" s="798"/>
      <c r="X66" s="798"/>
      <c r="Y66" s="798"/>
      <c r="Z66" s="799"/>
      <c r="AA66" s="797" t="s">
        <v>413</v>
      </c>
      <c r="AB66" s="798"/>
      <c r="AC66" s="798"/>
      <c r="AD66" s="798"/>
      <c r="AE66" s="799"/>
      <c r="AF66" s="932" t="s">
        <v>396</v>
      </c>
      <c r="AG66" s="893"/>
      <c r="AH66" s="893"/>
      <c r="AI66" s="893"/>
      <c r="AJ66" s="933"/>
      <c r="AK66" s="797" t="s">
        <v>414</v>
      </c>
      <c r="AL66" s="821"/>
      <c r="AM66" s="821"/>
      <c r="AN66" s="821"/>
      <c r="AO66" s="822"/>
      <c r="AP66" s="797" t="s">
        <v>415</v>
      </c>
      <c r="AQ66" s="798"/>
      <c r="AR66" s="798"/>
      <c r="AS66" s="798"/>
      <c r="AT66" s="799"/>
      <c r="AU66" s="797" t="s">
        <v>416</v>
      </c>
      <c r="AV66" s="798"/>
      <c r="AW66" s="798"/>
      <c r="AX66" s="798"/>
      <c r="AY66" s="799"/>
      <c r="AZ66" s="797" t="s">
        <v>377</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573</v>
      </c>
      <c r="C68" s="950"/>
      <c r="D68" s="950"/>
      <c r="E68" s="950"/>
      <c r="F68" s="950"/>
      <c r="G68" s="950"/>
      <c r="H68" s="950"/>
      <c r="I68" s="950"/>
      <c r="J68" s="950"/>
      <c r="K68" s="950"/>
      <c r="L68" s="950"/>
      <c r="M68" s="950"/>
      <c r="N68" s="950"/>
      <c r="O68" s="950"/>
      <c r="P68" s="951"/>
      <c r="Q68" s="952">
        <v>4594</v>
      </c>
      <c r="R68" s="946"/>
      <c r="S68" s="946"/>
      <c r="T68" s="946"/>
      <c r="U68" s="946"/>
      <c r="V68" s="946">
        <v>4338</v>
      </c>
      <c r="W68" s="946"/>
      <c r="X68" s="946"/>
      <c r="Y68" s="946"/>
      <c r="Z68" s="946"/>
      <c r="AA68" s="946">
        <v>256</v>
      </c>
      <c r="AB68" s="946"/>
      <c r="AC68" s="946"/>
      <c r="AD68" s="946"/>
      <c r="AE68" s="946"/>
      <c r="AF68" s="946">
        <v>256</v>
      </c>
      <c r="AG68" s="946"/>
      <c r="AH68" s="946"/>
      <c r="AI68" s="946"/>
      <c r="AJ68" s="946"/>
      <c r="AK68" s="946">
        <v>124</v>
      </c>
      <c r="AL68" s="946"/>
      <c r="AM68" s="946"/>
      <c r="AN68" s="946"/>
      <c r="AO68" s="946"/>
      <c r="AP68" s="946">
        <v>659</v>
      </c>
      <c r="AQ68" s="946"/>
      <c r="AR68" s="946"/>
      <c r="AS68" s="946"/>
      <c r="AT68" s="946"/>
      <c r="AU68" s="946" t="s">
        <v>572</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574</v>
      </c>
      <c r="C69" s="954"/>
      <c r="D69" s="954"/>
      <c r="E69" s="954"/>
      <c r="F69" s="954"/>
      <c r="G69" s="954"/>
      <c r="H69" s="954"/>
      <c r="I69" s="954"/>
      <c r="J69" s="954"/>
      <c r="K69" s="954"/>
      <c r="L69" s="954"/>
      <c r="M69" s="954"/>
      <c r="N69" s="954"/>
      <c r="O69" s="954"/>
      <c r="P69" s="955"/>
      <c r="Q69" s="956">
        <v>40</v>
      </c>
      <c r="R69" s="911"/>
      <c r="S69" s="911"/>
      <c r="T69" s="911"/>
      <c r="U69" s="911"/>
      <c r="V69" s="911">
        <v>39</v>
      </c>
      <c r="W69" s="911"/>
      <c r="X69" s="911"/>
      <c r="Y69" s="911"/>
      <c r="Z69" s="911"/>
      <c r="AA69" s="911">
        <v>1</v>
      </c>
      <c r="AB69" s="911"/>
      <c r="AC69" s="911"/>
      <c r="AD69" s="911"/>
      <c r="AE69" s="911"/>
      <c r="AF69" s="911">
        <v>1</v>
      </c>
      <c r="AG69" s="911"/>
      <c r="AH69" s="911"/>
      <c r="AI69" s="911"/>
      <c r="AJ69" s="911"/>
      <c r="AK69" s="911">
        <v>0</v>
      </c>
      <c r="AL69" s="911"/>
      <c r="AM69" s="911"/>
      <c r="AN69" s="911"/>
      <c r="AO69" s="911"/>
      <c r="AP69" s="911">
        <v>0</v>
      </c>
      <c r="AQ69" s="911"/>
      <c r="AR69" s="911"/>
      <c r="AS69" s="911"/>
      <c r="AT69" s="911"/>
      <c r="AU69" s="911" t="s">
        <v>572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575</v>
      </c>
      <c r="C70" s="954"/>
      <c r="D70" s="954"/>
      <c r="E70" s="954"/>
      <c r="F70" s="954"/>
      <c r="G70" s="954"/>
      <c r="H70" s="954"/>
      <c r="I70" s="954"/>
      <c r="J70" s="954"/>
      <c r="K70" s="954"/>
      <c r="L70" s="954"/>
      <c r="M70" s="954"/>
      <c r="N70" s="954"/>
      <c r="O70" s="954"/>
      <c r="P70" s="955"/>
      <c r="Q70" s="956">
        <v>1971</v>
      </c>
      <c r="R70" s="911"/>
      <c r="S70" s="911"/>
      <c r="T70" s="911"/>
      <c r="U70" s="911"/>
      <c r="V70" s="911">
        <v>1975</v>
      </c>
      <c r="W70" s="911"/>
      <c r="X70" s="911"/>
      <c r="Y70" s="911"/>
      <c r="Z70" s="911"/>
      <c r="AA70" s="911">
        <v>-4</v>
      </c>
      <c r="AB70" s="911"/>
      <c r="AC70" s="911"/>
      <c r="AD70" s="911"/>
      <c r="AE70" s="911"/>
      <c r="AF70" s="911">
        <v>324</v>
      </c>
      <c r="AG70" s="911"/>
      <c r="AH70" s="911"/>
      <c r="AI70" s="911"/>
      <c r="AJ70" s="911"/>
      <c r="AK70" s="911" t="s">
        <v>572</v>
      </c>
      <c r="AL70" s="911"/>
      <c r="AM70" s="911"/>
      <c r="AN70" s="911"/>
      <c r="AO70" s="911"/>
      <c r="AP70" s="911">
        <v>332</v>
      </c>
      <c r="AQ70" s="911"/>
      <c r="AR70" s="911"/>
      <c r="AS70" s="911"/>
      <c r="AT70" s="911"/>
      <c r="AU70" s="911" t="s">
        <v>572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576</v>
      </c>
      <c r="C71" s="954"/>
      <c r="D71" s="954"/>
      <c r="E71" s="954"/>
      <c r="F71" s="954"/>
      <c r="G71" s="954"/>
      <c r="H71" s="954"/>
      <c r="I71" s="954"/>
      <c r="J71" s="954"/>
      <c r="K71" s="954"/>
      <c r="L71" s="954"/>
      <c r="M71" s="954"/>
      <c r="N71" s="954"/>
      <c r="O71" s="954"/>
      <c r="P71" s="955"/>
      <c r="Q71" s="956">
        <v>1174</v>
      </c>
      <c r="R71" s="911"/>
      <c r="S71" s="911"/>
      <c r="T71" s="911"/>
      <c r="U71" s="911"/>
      <c r="V71" s="911">
        <v>1130</v>
      </c>
      <c r="W71" s="911"/>
      <c r="X71" s="911"/>
      <c r="Y71" s="911"/>
      <c r="Z71" s="911"/>
      <c r="AA71" s="911">
        <v>44</v>
      </c>
      <c r="AB71" s="911"/>
      <c r="AC71" s="911"/>
      <c r="AD71" s="911"/>
      <c r="AE71" s="911"/>
      <c r="AF71" s="911">
        <v>44</v>
      </c>
      <c r="AG71" s="911"/>
      <c r="AH71" s="911"/>
      <c r="AI71" s="911"/>
      <c r="AJ71" s="911"/>
      <c r="AK71" s="911">
        <v>0</v>
      </c>
      <c r="AL71" s="911"/>
      <c r="AM71" s="911"/>
      <c r="AN71" s="911"/>
      <c r="AO71" s="911"/>
      <c r="AP71" s="911" t="s">
        <v>572</v>
      </c>
      <c r="AQ71" s="911"/>
      <c r="AR71" s="911"/>
      <c r="AS71" s="911"/>
      <c r="AT71" s="911"/>
      <c r="AU71" s="911" t="s">
        <v>572</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577</v>
      </c>
      <c r="C72" s="954"/>
      <c r="D72" s="954"/>
      <c r="E72" s="954"/>
      <c r="F72" s="954"/>
      <c r="G72" s="954"/>
      <c r="H72" s="954"/>
      <c r="I72" s="954"/>
      <c r="J72" s="954"/>
      <c r="K72" s="954"/>
      <c r="L72" s="954"/>
      <c r="M72" s="954"/>
      <c r="N72" s="954"/>
      <c r="O72" s="954"/>
      <c r="P72" s="955"/>
      <c r="Q72" s="956">
        <v>250623</v>
      </c>
      <c r="R72" s="911"/>
      <c r="S72" s="911"/>
      <c r="T72" s="911"/>
      <c r="U72" s="911"/>
      <c r="V72" s="911">
        <v>237946</v>
      </c>
      <c r="W72" s="911"/>
      <c r="X72" s="911"/>
      <c r="Y72" s="911"/>
      <c r="Z72" s="911"/>
      <c r="AA72" s="911">
        <v>12677</v>
      </c>
      <c r="AB72" s="911"/>
      <c r="AC72" s="911"/>
      <c r="AD72" s="911"/>
      <c r="AE72" s="911"/>
      <c r="AF72" s="911">
        <v>12677</v>
      </c>
      <c r="AG72" s="911"/>
      <c r="AH72" s="911"/>
      <c r="AI72" s="911"/>
      <c r="AJ72" s="911"/>
      <c r="AK72" s="911">
        <v>923</v>
      </c>
      <c r="AL72" s="911"/>
      <c r="AM72" s="911"/>
      <c r="AN72" s="911"/>
      <c r="AO72" s="911"/>
      <c r="AP72" s="911" t="s">
        <v>572</v>
      </c>
      <c r="AQ72" s="911"/>
      <c r="AR72" s="911"/>
      <c r="AS72" s="911"/>
      <c r="AT72" s="911"/>
      <c r="AU72" s="911" t="s">
        <v>572</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578</v>
      </c>
      <c r="C73" s="954"/>
      <c r="D73" s="954"/>
      <c r="E73" s="954"/>
      <c r="F73" s="954"/>
      <c r="G73" s="954"/>
      <c r="H73" s="954"/>
      <c r="I73" s="954"/>
      <c r="J73" s="954"/>
      <c r="K73" s="954"/>
      <c r="L73" s="954"/>
      <c r="M73" s="954"/>
      <c r="N73" s="954"/>
      <c r="O73" s="954"/>
      <c r="P73" s="955"/>
      <c r="Q73" s="956">
        <v>9184</v>
      </c>
      <c r="R73" s="911"/>
      <c r="S73" s="911"/>
      <c r="T73" s="911"/>
      <c r="U73" s="911"/>
      <c r="V73" s="911">
        <v>9066</v>
      </c>
      <c r="W73" s="911"/>
      <c r="X73" s="911"/>
      <c r="Y73" s="911"/>
      <c r="Z73" s="911"/>
      <c r="AA73" s="911">
        <v>118</v>
      </c>
      <c r="AB73" s="911"/>
      <c r="AC73" s="911"/>
      <c r="AD73" s="911"/>
      <c r="AE73" s="911"/>
      <c r="AF73" s="911" t="s">
        <v>572</v>
      </c>
      <c r="AG73" s="911"/>
      <c r="AH73" s="911"/>
      <c r="AI73" s="911"/>
      <c r="AJ73" s="911"/>
      <c r="AK73" s="911">
        <v>15</v>
      </c>
      <c r="AL73" s="911"/>
      <c r="AM73" s="911"/>
      <c r="AN73" s="911"/>
      <c r="AO73" s="911"/>
      <c r="AP73" s="911" t="s">
        <v>572</v>
      </c>
      <c r="AQ73" s="911"/>
      <c r="AR73" s="911"/>
      <c r="AS73" s="911"/>
      <c r="AT73" s="911"/>
      <c r="AU73" s="911" t="s">
        <v>572</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579</v>
      </c>
      <c r="C74" s="954"/>
      <c r="D74" s="954"/>
      <c r="E74" s="954"/>
      <c r="F74" s="954"/>
      <c r="G74" s="954"/>
      <c r="H74" s="954"/>
      <c r="I74" s="954"/>
      <c r="J74" s="954"/>
      <c r="K74" s="954"/>
      <c r="L74" s="954"/>
      <c r="M74" s="954"/>
      <c r="N74" s="954"/>
      <c r="O74" s="954"/>
      <c r="P74" s="955"/>
      <c r="Q74" s="956">
        <v>1536</v>
      </c>
      <c r="R74" s="911"/>
      <c r="S74" s="911"/>
      <c r="T74" s="911"/>
      <c r="U74" s="911"/>
      <c r="V74" s="911">
        <v>1535</v>
      </c>
      <c r="W74" s="911"/>
      <c r="X74" s="911"/>
      <c r="Y74" s="911"/>
      <c r="Z74" s="911"/>
      <c r="AA74" s="911">
        <v>1</v>
      </c>
      <c r="AB74" s="911"/>
      <c r="AC74" s="911"/>
      <c r="AD74" s="911"/>
      <c r="AE74" s="911"/>
      <c r="AF74" s="911" t="s">
        <v>572</v>
      </c>
      <c r="AG74" s="911"/>
      <c r="AH74" s="911"/>
      <c r="AI74" s="911"/>
      <c r="AJ74" s="911"/>
      <c r="AK74" s="911" t="s">
        <v>572</v>
      </c>
      <c r="AL74" s="911"/>
      <c r="AM74" s="911"/>
      <c r="AN74" s="911"/>
      <c r="AO74" s="911"/>
      <c r="AP74" s="911" t="s">
        <v>572</v>
      </c>
      <c r="AQ74" s="911"/>
      <c r="AR74" s="911"/>
      <c r="AS74" s="911"/>
      <c r="AT74" s="911"/>
      <c r="AU74" s="911" t="s">
        <v>572</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580</v>
      </c>
      <c r="C75" s="954"/>
      <c r="D75" s="954"/>
      <c r="E75" s="954"/>
      <c r="F75" s="954"/>
      <c r="G75" s="954"/>
      <c r="H75" s="954"/>
      <c r="I75" s="954"/>
      <c r="J75" s="954"/>
      <c r="K75" s="954"/>
      <c r="L75" s="954"/>
      <c r="M75" s="954"/>
      <c r="N75" s="954"/>
      <c r="O75" s="954"/>
      <c r="P75" s="955"/>
      <c r="Q75" s="959">
        <v>1</v>
      </c>
      <c r="R75" s="960"/>
      <c r="S75" s="960"/>
      <c r="T75" s="960"/>
      <c r="U75" s="910"/>
      <c r="V75" s="961">
        <v>1</v>
      </c>
      <c r="W75" s="960"/>
      <c r="X75" s="960"/>
      <c r="Y75" s="960"/>
      <c r="Z75" s="910"/>
      <c r="AA75" s="961">
        <v>0</v>
      </c>
      <c r="AB75" s="960"/>
      <c r="AC75" s="960"/>
      <c r="AD75" s="960"/>
      <c r="AE75" s="910"/>
      <c r="AF75" s="961" t="s">
        <v>572</v>
      </c>
      <c r="AG75" s="960"/>
      <c r="AH75" s="960"/>
      <c r="AI75" s="960"/>
      <c r="AJ75" s="910"/>
      <c r="AK75" s="911" t="s">
        <v>572</v>
      </c>
      <c r="AL75" s="911"/>
      <c r="AM75" s="911"/>
      <c r="AN75" s="911"/>
      <c r="AO75" s="911"/>
      <c r="AP75" s="911" t="s">
        <v>572</v>
      </c>
      <c r="AQ75" s="911"/>
      <c r="AR75" s="911"/>
      <c r="AS75" s="911"/>
      <c r="AT75" s="911"/>
      <c r="AU75" s="961" t="s">
        <v>572</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581</v>
      </c>
      <c r="C76" s="954"/>
      <c r="D76" s="954"/>
      <c r="E76" s="954"/>
      <c r="F76" s="954"/>
      <c r="G76" s="954"/>
      <c r="H76" s="954"/>
      <c r="I76" s="954"/>
      <c r="J76" s="954"/>
      <c r="K76" s="954"/>
      <c r="L76" s="954"/>
      <c r="M76" s="954"/>
      <c r="N76" s="954"/>
      <c r="O76" s="954"/>
      <c r="P76" s="955"/>
      <c r="Q76" s="959">
        <v>60</v>
      </c>
      <c r="R76" s="960"/>
      <c r="S76" s="960"/>
      <c r="T76" s="960"/>
      <c r="U76" s="910"/>
      <c r="V76" s="961">
        <v>59</v>
      </c>
      <c r="W76" s="960"/>
      <c r="X76" s="960"/>
      <c r="Y76" s="960"/>
      <c r="Z76" s="910"/>
      <c r="AA76" s="961">
        <v>1</v>
      </c>
      <c r="AB76" s="960"/>
      <c r="AC76" s="960"/>
      <c r="AD76" s="960"/>
      <c r="AE76" s="910"/>
      <c r="AF76" s="911" t="s">
        <v>572</v>
      </c>
      <c r="AG76" s="911"/>
      <c r="AH76" s="911"/>
      <c r="AI76" s="911"/>
      <c r="AJ76" s="911"/>
      <c r="AK76" s="911">
        <v>24</v>
      </c>
      <c r="AL76" s="911"/>
      <c r="AM76" s="911"/>
      <c r="AN76" s="911"/>
      <c r="AO76" s="911"/>
      <c r="AP76" s="911" t="s">
        <v>572</v>
      </c>
      <c r="AQ76" s="911"/>
      <c r="AR76" s="911"/>
      <c r="AS76" s="911"/>
      <c r="AT76" s="911"/>
      <c r="AU76" s="961" t="s">
        <v>572</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582</v>
      </c>
      <c r="C77" s="954"/>
      <c r="D77" s="954"/>
      <c r="E77" s="954"/>
      <c r="F77" s="954"/>
      <c r="G77" s="954"/>
      <c r="H77" s="954"/>
      <c r="I77" s="954"/>
      <c r="J77" s="954"/>
      <c r="K77" s="954"/>
      <c r="L77" s="954"/>
      <c r="M77" s="954"/>
      <c r="N77" s="954"/>
      <c r="O77" s="954"/>
      <c r="P77" s="955"/>
      <c r="Q77" s="959">
        <v>39</v>
      </c>
      <c r="R77" s="960"/>
      <c r="S77" s="960"/>
      <c r="T77" s="960"/>
      <c r="U77" s="910"/>
      <c r="V77" s="961">
        <v>37</v>
      </c>
      <c r="W77" s="960"/>
      <c r="X77" s="960"/>
      <c r="Y77" s="960"/>
      <c r="Z77" s="910"/>
      <c r="AA77" s="961">
        <v>2</v>
      </c>
      <c r="AB77" s="960"/>
      <c r="AC77" s="960"/>
      <c r="AD77" s="960"/>
      <c r="AE77" s="910"/>
      <c r="AF77" s="961" t="s">
        <v>572</v>
      </c>
      <c r="AG77" s="960"/>
      <c r="AH77" s="960"/>
      <c r="AI77" s="960"/>
      <c r="AJ77" s="910"/>
      <c r="AK77" s="911" t="s">
        <v>572</v>
      </c>
      <c r="AL77" s="911"/>
      <c r="AM77" s="911"/>
      <c r="AN77" s="911"/>
      <c r="AO77" s="911"/>
      <c r="AP77" s="911" t="s">
        <v>572</v>
      </c>
      <c r="AQ77" s="911"/>
      <c r="AR77" s="911"/>
      <c r="AS77" s="911"/>
      <c r="AT77" s="911"/>
      <c r="AU77" s="961" t="s">
        <v>572</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389</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13302</v>
      </c>
      <c r="AG88" s="922"/>
      <c r="AH88" s="922"/>
      <c r="AI88" s="922"/>
      <c r="AJ88" s="922"/>
      <c r="AK88" s="919"/>
      <c r="AL88" s="919"/>
      <c r="AM88" s="919"/>
      <c r="AN88" s="919"/>
      <c r="AO88" s="919"/>
      <c r="AP88" s="922">
        <v>991</v>
      </c>
      <c r="AQ88" s="922"/>
      <c r="AR88" s="922"/>
      <c r="AS88" s="922"/>
      <c r="AT88" s="922"/>
      <c r="AU88" s="922" t="s">
        <v>572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308</v>
      </c>
      <c r="AG109" s="975"/>
      <c r="AH109" s="975"/>
      <c r="AI109" s="975"/>
      <c r="AJ109" s="976"/>
      <c r="AK109" s="974" t="s">
        <v>307</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308</v>
      </c>
      <c r="BW109" s="975"/>
      <c r="BX109" s="975"/>
      <c r="BY109" s="975"/>
      <c r="BZ109" s="976"/>
      <c r="CA109" s="974" t="s">
        <v>307</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308</v>
      </c>
      <c r="DM109" s="975"/>
      <c r="DN109" s="975"/>
      <c r="DO109" s="975"/>
      <c r="DP109" s="976"/>
      <c r="DQ109" s="974" t="s">
        <v>307</v>
      </c>
      <c r="DR109" s="975"/>
      <c r="DS109" s="975"/>
      <c r="DT109" s="975"/>
      <c r="DU109" s="976"/>
      <c r="DV109" s="974" t="s">
        <v>427</v>
      </c>
      <c r="DW109" s="975"/>
      <c r="DX109" s="975"/>
      <c r="DY109" s="975"/>
      <c r="DZ109" s="977"/>
    </row>
    <row r="110" spans="1:131" s="246" customFormat="1" ht="26.25" customHeight="1" x14ac:dyDescent="0.15">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264886</v>
      </c>
      <c r="AB110" s="982"/>
      <c r="AC110" s="982"/>
      <c r="AD110" s="982"/>
      <c r="AE110" s="983"/>
      <c r="AF110" s="984">
        <v>279070</v>
      </c>
      <c r="AG110" s="982"/>
      <c r="AH110" s="982"/>
      <c r="AI110" s="982"/>
      <c r="AJ110" s="983"/>
      <c r="AK110" s="984">
        <v>305989</v>
      </c>
      <c r="AL110" s="982"/>
      <c r="AM110" s="982"/>
      <c r="AN110" s="982"/>
      <c r="AO110" s="983"/>
      <c r="AP110" s="985">
        <v>20.6</v>
      </c>
      <c r="AQ110" s="986"/>
      <c r="AR110" s="986"/>
      <c r="AS110" s="986"/>
      <c r="AT110" s="987"/>
      <c r="AU110" s="988" t="s">
        <v>73</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2073503</v>
      </c>
      <c r="BR110" s="1017"/>
      <c r="BS110" s="1017"/>
      <c r="BT110" s="1017"/>
      <c r="BU110" s="1017"/>
      <c r="BV110" s="1017">
        <v>2127219</v>
      </c>
      <c r="BW110" s="1017"/>
      <c r="BX110" s="1017"/>
      <c r="BY110" s="1017"/>
      <c r="BZ110" s="1017"/>
      <c r="CA110" s="1017">
        <v>2035212</v>
      </c>
      <c r="CB110" s="1017"/>
      <c r="CC110" s="1017"/>
      <c r="CD110" s="1017"/>
      <c r="CE110" s="1017"/>
      <c r="CF110" s="1031">
        <v>136.9</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138</v>
      </c>
      <c r="DH110" s="1017"/>
      <c r="DI110" s="1017"/>
      <c r="DJ110" s="1017"/>
      <c r="DK110" s="1017"/>
      <c r="DL110" s="1017" t="s">
        <v>138</v>
      </c>
      <c r="DM110" s="1017"/>
      <c r="DN110" s="1017"/>
      <c r="DO110" s="1017"/>
      <c r="DP110" s="1017"/>
      <c r="DQ110" s="1017" t="s">
        <v>138</v>
      </c>
      <c r="DR110" s="1017"/>
      <c r="DS110" s="1017"/>
      <c r="DT110" s="1017"/>
      <c r="DU110" s="1017"/>
      <c r="DV110" s="1018" t="s">
        <v>138</v>
      </c>
      <c r="DW110" s="1018"/>
      <c r="DX110" s="1018"/>
      <c r="DY110" s="1018"/>
      <c r="DZ110" s="1019"/>
    </row>
    <row r="111" spans="1:131" s="246" customFormat="1" ht="26.25" customHeight="1" x14ac:dyDescent="0.15">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434</v>
      </c>
      <c r="AB111" s="1024"/>
      <c r="AC111" s="1024"/>
      <c r="AD111" s="1024"/>
      <c r="AE111" s="1025"/>
      <c r="AF111" s="1026" t="s">
        <v>435</v>
      </c>
      <c r="AG111" s="1024"/>
      <c r="AH111" s="1024"/>
      <c r="AI111" s="1024"/>
      <c r="AJ111" s="1025"/>
      <c r="AK111" s="1026" t="s">
        <v>435</v>
      </c>
      <c r="AL111" s="1024"/>
      <c r="AM111" s="1024"/>
      <c r="AN111" s="1024"/>
      <c r="AO111" s="1025"/>
      <c r="AP111" s="1027" t="s">
        <v>138</v>
      </c>
      <c r="AQ111" s="1028"/>
      <c r="AR111" s="1028"/>
      <c r="AS111" s="1028"/>
      <c r="AT111" s="1029"/>
      <c r="AU111" s="990"/>
      <c r="AV111" s="991"/>
      <c r="AW111" s="991"/>
      <c r="AX111" s="991"/>
      <c r="AY111" s="991"/>
      <c r="AZ111" s="1039" t="s">
        <v>436</v>
      </c>
      <c r="BA111" s="1040"/>
      <c r="BB111" s="1040"/>
      <c r="BC111" s="1040"/>
      <c r="BD111" s="1040"/>
      <c r="BE111" s="1040"/>
      <c r="BF111" s="1040"/>
      <c r="BG111" s="1040"/>
      <c r="BH111" s="1040"/>
      <c r="BI111" s="1040"/>
      <c r="BJ111" s="1040"/>
      <c r="BK111" s="1040"/>
      <c r="BL111" s="1040"/>
      <c r="BM111" s="1040"/>
      <c r="BN111" s="1040"/>
      <c r="BO111" s="1040"/>
      <c r="BP111" s="1041"/>
      <c r="BQ111" s="1009" t="s">
        <v>138</v>
      </c>
      <c r="BR111" s="1010"/>
      <c r="BS111" s="1010"/>
      <c r="BT111" s="1010"/>
      <c r="BU111" s="1010"/>
      <c r="BV111" s="1010" t="s">
        <v>138</v>
      </c>
      <c r="BW111" s="1010"/>
      <c r="BX111" s="1010"/>
      <c r="BY111" s="1010"/>
      <c r="BZ111" s="1010"/>
      <c r="CA111" s="1010" t="s">
        <v>138</v>
      </c>
      <c r="CB111" s="1010"/>
      <c r="CC111" s="1010"/>
      <c r="CD111" s="1010"/>
      <c r="CE111" s="1010"/>
      <c r="CF111" s="1004" t="s">
        <v>138</v>
      </c>
      <c r="CG111" s="1005"/>
      <c r="CH111" s="1005"/>
      <c r="CI111" s="1005"/>
      <c r="CJ111" s="1005"/>
      <c r="CK111" s="1035"/>
      <c r="CL111" s="1036"/>
      <c r="CM111" s="1006" t="s">
        <v>437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138</v>
      </c>
      <c r="DH111" s="1010"/>
      <c r="DI111" s="1010"/>
      <c r="DJ111" s="1010"/>
      <c r="DK111" s="1010"/>
      <c r="DL111" s="1010" t="s">
        <v>138</v>
      </c>
      <c r="DM111" s="1010"/>
      <c r="DN111" s="1010"/>
      <c r="DO111" s="1010"/>
      <c r="DP111" s="1010"/>
      <c r="DQ111" s="1010" t="s">
        <v>138</v>
      </c>
      <c r="DR111" s="1010"/>
      <c r="DS111" s="1010"/>
      <c r="DT111" s="1010"/>
      <c r="DU111" s="1010"/>
      <c r="DV111" s="1011" t="s">
        <v>138</v>
      </c>
      <c r="DW111" s="1011"/>
      <c r="DX111" s="1011"/>
      <c r="DY111" s="1011"/>
      <c r="DZ111" s="1012"/>
    </row>
    <row r="112" spans="1:131" s="246" customFormat="1" ht="26.25" customHeight="1" x14ac:dyDescent="0.15">
      <c r="A112" s="1042" t="s">
        <v>438</v>
      </c>
      <c r="B112" s="1043"/>
      <c r="C112" s="1040" t="s">
        <v>439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435</v>
      </c>
      <c r="AB112" s="1049"/>
      <c r="AC112" s="1049"/>
      <c r="AD112" s="1049"/>
      <c r="AE112" s="1050"/>
      <c r="AF112" s="1051" t="s">
        <v>138</v>
      </c>
      <c r="AG112" s="1049"/>
      <c r="AH112" s="1049"/>
      <c r="AI112" s="1049"/>
      <c r="AJ112" s="1050"/>
      <c r="AK112" s="1051" t="s">
        <v>435</v>
      </c>
      <c r="AL112" s="1049"/>
      <c r="AM112" s="1049"/>
      <c r="AN112" s="1049"/>
      <c r="AO112" s="1050"/>
      <c r="AP112" s="1052" t="s">
        <v>138</v>
      </c>
      <c r="AQ112" s="1053"/>
      <c r="AR112" s="1053"/>
      <c r="AS112" s="1053"/>
      <c r="AT112" s="1054"/>
      <c r="AU112" s="990"/>
      <c r="AV112" s="991"/>
      <c r="AW112" s="991"/>
      <c r="AX112" s="991"/>
      <c r="AY112" s="991"/>
      <c r="AZ112" s="1039" t="s">
        <v>440</v>
      </c>
      <c r="BA112" s="1040"/>
      <c r="BB112" s="1040"/>
      <c r="BC112" s="1040"/>
      <c r="BD112" s="1040"/>
      <c r="BE112" s="1040"/>
      <c r="BF112" s="1040"/>
      <c r="BG112" s="1040"/>
      <c r="BH112" s="1040"/>
      <c r="BI112" s="1040"/>
      <c r="BJ112" s="1040"/>
      <c r="BK112" s="1040"/>
      <c r="BL112" s="1040"/>
      <c r="BM112" s="1040"/>
      <c r="BN112" s="1040"/>
      <c r="BO112" s="1040"/>
      <c r="BP112" s="1041"/>
      <c r="BQ112" s="1009">
        <v>672111</v>
      </c>
      <c r="BR112" s="1010"/>
      <c r="BS112" s="1010"/>
      <c r="BT112" s="1010"/>
      <c r="BU112" s="1010"/>
      <c r="BV112" s="1010">
        <v>622505</v>
      </c>
      <c r="BW112" s="1010"/>
      <c r="BX112" s="1010"/>
      <c r="BY112" s="1010"/>
      <c r="BZ112" s="1010"/>
      <c r="CA112" s="1010">
        <v>571851</v>
      </c>
      <c r="CB112" s="1010"/>
      <c r="CC112" s="1010"/>
      <c r="CD112" s="1010"/>
      <c r="CE112" s="1010"/>
      <c r="CF112" s="1004">
        <v>38.5</v>
      </c>
      <c r="CG112" s="1005"/>
      <c r="CH112" s="1005"/>
      <c r="CI112" s="1005"/>
      <c r="CJ112" s="1005"/>
      <c r="CK112" s="1035"/>
      <c r="CL112" s="1036"/>
      <c r="CM112" s="1006" t="s">
        <v>441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435</v>
      </c>
      <c r="DH112" s="1010"/>
      <c r="DI112" s="1010"/>
      <c r="DJ112" s="1010"/>
      <c r="DK112" s="1010"/>
      <c r="DL112" s="1010" t="s">
        <v>138</v>
      </c>
      <c r="DM112" s="1010"/>
      <c r="DN112" s="1010"/>
      <c r="DO112" s="1010"/>
      <c r="DP112" s="1010"/>
      <c r="DQ112" s="1010" t="s">
        <v>138</v>
      </c>
      <c r="DR112" s="1010"/>
      <c r="DS112" s="1010"/>
      <c r="DT112" s="1010"/>
      <c r="DU112" s="1010"/>
      <c r="DV112" s="1011" t="s">
        <v>138</v>
      </c>
      <c r="DW112" s="1011"/>
      <c r="DX112" s="1011"/>
      <c r="DY112" s="1011"/>
      <c r="DZ112" s="1012"/>
    </row>
    <row r="113" spans="1:130" s="246" customFormat="1" ht="26.25" customHeight="1" x14ac:dyDescent="0.15">
      <c r="A113" s="1044"/>
      <c r="B113" s="1045"/>
      <c r="C113" s="1040" t="s">
        <v>442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62754</v>
      </c>
      <c r="AB113" s="1024"/>
      <c r="AC113" s="1024"/>
      <c r="AD113" s="1024"/>
      <c r="AE113" s="1025"/>
      <c r="AF113" s="1026">
        <v>62754</v>
      </c>
      <c r="AG113" s="1024"/>
      <c r="AH113" s="1024"/>
      <c r="AI113" s="1024"/>
      <c r="AJ113" s="1025"/>
      <c r="AK113" s="1026">
        <v>62754</v>
      </c>
      <c r="AL113" s="1024"/>
      <c r="AM113" s="1024"/>
      <c r="AN113" s="1024"/>
      <c r="AO113" s="1025"/>
      <c r="AP113" s="1027">
        <v>4.2</v>
      </c>
      <c r="AQ113" s="1028"/>
      <c r="AR113" s="1028"/>
      <c r="AS113" s="1028"/>
      <c r="AT113" s="1029"/>
      <c r="AU113" s="990"/>
      <c r="AV113" s="991"/>
      <c r="AW113" s="991"/>
      <c r="AX113" s="991"/>
      <c r="AY113" s="991"/>
      <c r="AZ113" s="1039" t="s">
        <v>443</v>
      </c>
      <c r="BA113" s="1040"/>
      <c r="BB113" s="1040"/>
      <c r="BC113" s="1040"/>
      <c r="BD113" s="1040"/>
      <c r="BE113" s="1040"/>
      <c r="BF113" s="1040"/>
      <c r="BG113" s="1040"/>
      <c r="BH113" s="1040"/>
      <c r="BI113" s="1040"/>
      <c r="BJ113" s="1040"/>
      <c r="BK113" s="1040"/>
      <c r="BL113" s="1040"/>
      <c r="BM113" s="1040"/>
      <c r="BN113" s="1040"/>
      <c r="BO113" s="1040"/>
      <c r="BP113" s="1041"/>
      <c r="BQ113" s="1009">
        <v>53809</v>
      </c>
      <c r="BR113" s="1010"/>
      <c r="BS113" s="1010"/>
      <c r="BT113" s="1010"/>
      <c r="BU113" s="1010"/>
      <c r="BV113" s="1010">
        <v>47086</v>
      </c>
      <c r="BW113" s="1010"/>
      <c r="BX113" s="1010"/>
      <c r="BY113" s="1010"/>
      <c r="BZ113" s="1010"/>
      <c r="CA113" s="1010">
        <v>40371</v>
      </c>
      <c r="CB113" s="1010"/>
      <c r="CC113" s="1010"/>
      <c r="CD113" s="1010"/>
      <c r="CE113" s="1010"/>
      <c r="CF113" s="1004">
        <v>2.7</v>
      </c>
      <c r="CG113" s="1005"/>
      <c r="CH113" s="1005"/>
      <c r="CI113" s="1005"/>
      <c r="CJ113" s="1005"/>
      <c r="CK113" s="1035"/>
      <c r="CL113" s="1036"/>
      <c r="CM113" s="1006" t="s">
        <v>444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138</v>
      </c>
      <c r="DH113" s="1049"/>
      <c r="DI113" s="1049"/>
      <c r="DJ113" s="1049"/>
      <c r="DK113" s="1050"/>
      <c r="DL113" s="1051" t="s">
        <v>138</v>
      </c>
      <c r="DM113" s="1049"/>
      <c r="DN113" s="1049"/>
      <c r="DO113" s="1049"/>
      <c r="DP113" s="1050"/>
      <c r="DQ113" s="1051" t="s">
        <v>138</v>
      </c>
      <c r="DR113" s="1049"/>
      <c r="DS113" s="1049"/>
      <c r="DT113" s="1049"/>
      <c r="DU113" s="1050"/>
      <c r="DV113" s="1052" t="s">
        <v>138</v>
      </c>
      <c r="DW113" s="1053"/>
      <c r="DX113" s="1053"/>
      <c r="DY113" s="1053"/>
      <c r="DZ113" s="1054"/>
    </row>
    <row r="114" spans="1:130" s="246" customFormat="1" ht="26.25" customHeight="1" x14ac:dyDescent="0.15">
      <c r="A114" s="1044"/>
      <c r="B114" s="1045"/>
      <c r="C114" s="1040" t="s">
        <v>445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9449</v>
      </c>
      <c r="AB114" s="1049"/>
      <c r="AC114" s="1049"/>
      <c r="AD114" s="1049"/>
      <c r="AE114" s="1050"/>
      <c r="AF114" s="1051">
        <v>9361</v>
      </c>
      <c r="AG114" s="1049"/>
      <c r="AH114" s="1049"/>
      <c r="AI114" s="1049"/>
      <c r="AJ114" s="1050"/>
      <c r="AK114" s="1051">
        <v>8425</v>
      </c>
      <c r="AL114" s="1049"/>
      <c r="AM114" s="1049"/>
      <c r="AN114" s="1049"/>
      <c r="AO114" s="1050"/>
      <c r="AP114" s="1052">
        <v>0.6</v>
      </c>
      <c r="AQ114" s="1053"/>
      <c r="AR114" s="1053"/>
      <c r="AS114" s="1053"/>
      <c r="AT114" s="1054"/>
      <c r="AU114" s="990"/>
      <c r="AV114" s="991"/>
      <c r="AW114" s="991"/>
      <c r="AX114" s="991"/>
      <c r="AY114" s="991"/>
      <c r="AZ114" s="1039" t="s">
        <v>446</v>
      </c>
      <c r="BA114" s="1040"/>
      <c r="BB114" s="1040"/>
      <c r="BC114" s="1040"/>
      <c r="BD114" s="1040"/>
      <c r="BE114" s="1040"/>
      <c r="BF114" s="1040"/>
      <c r="BG114" s="1040"/>
      <c r="BH114" s="1040"/>
      <c r="BI114" s="1040"/>
      <c r="BJ114" s="1040"/>
      <c r="BK114" s="1040"/>
      <c r="BL114" s="1040"/>
      <c r="BM114" s="1040"/>
      <c r="BN114" s="1040"/>
      <c r="BO114" s="1040"/>
      <c r="BP114" s="1041"/>
      <c r="BQ114" s="1009">
        <v>379378</v>
      </c>
      <c r="BR114" s="1010"/>
      <c r="BS114" s="1010"/>
      <c r="BT114" s="1010"/>
      <c r="BU114" s="1010"/>
      <c r="BV114" s="1010">
        <v>343592</v>
      </c>
      <c r="BW114" s="1010"/>
      <c r="BX114" s="1010"/>
      <c r="BY114" s="1010"/>
      <c r="BZ114" s="1010"/>
      <c r="CA114" s="1010">
        <v>312525</v>
      </c>
      <c r="CB114" s="1010"/>
      <c r="CC114" s="1010"/>
      <c r="CD114" s="1010"/>
      <c r="CE114" s="1010"/>
      <c r="CF114" s="1004">
        <v>21</v>
      </c>
      <c r="CG114" s="1005"/>
      <c r="CH114" s="1005"/>
      <c r="CI114" s="1005"/>
      <c r="CJ114" s="1005"/>
      <c r="CK114" s="1035"/>
      <c r="CL114" s="1036"/>
      <c r="CM114" s="1006" t="s">
        <v>447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434</v>
      </c>
      <c r="DH114" s="1049"/>
      <c r="DI114" s="1049"/>
      <c r="DJ114" s="1049"/>
      <c r="DK114" s="1050"/>
      <c r="DL114" s="1051" t="s">
        <v>435</v>
      </c>
      <c r="DM114" s="1049"/>
      <c r="DN114" s="1049"/>
      <c r="DO114" s="1049"/>
      <c r="DP114" s="1050"/>
      <c r="DQ114" s="1051" t="s">
        <v>138</v>
      </c>
      <c r="DR114" s="1049"/>
      <c r="DS114" s="1049"/>
      <c r="DT114" s="1049"/>
      <c r="DU114" s="1050"/>
      <c r="DV114" s="1052" t="s">
        <v>138</v>
      </c>
      <c r="DW114" s="1053"/>
      <c r="DX114" s="1053"/>
      <c r="DY114" s="1053"/>
      <c r="DZ114" s="1054"/>
    </row>
    <row r="115" spans="1:130" s="246" customFormat="1" ht="26.25" customHeight="1" x14ac:dyDescent="0.15">
      <c r="A115" s="1044"/>
      <c r="B115" s="1045"/>
      <c r="C115" s="1040" t="s">
        <v>448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435</v>
      </c>
      <c r="AB115" s="1024"/>
      <c r="AC115" s="1024"/>
      <c r="AD115" s="1024"/>
      <c r="AE115" s="1025"/>
      <c r="AF115" s="1026" t="s">
        <v>434</v>
      </c>
      <c r="AG115" s="1024"/>
      <c r="AH115" s="1024"/>
      <c r="AI115" s="1024"/>
      <c r="AJ115" s="1025"/>
      <c r="AK115" s="1026" t="s">
        <v>138</v>
      </c>
      <c r="AL115" s="1024"/>
      <c r="AM115" s="1024"/>
      <c r="AN115" s="1024"/>
      <c r="AO115" s="1025"/>
      <c r="AP115" s="1027" t="s">
        <v>435</v>
      </c>
      <c r="AQ115" s="1028"/>
      <c r="AR115" s="1028"/>
      <c r="AS115" s="1028"/>
      <c r="AT115" s="1029"/>
      <c r="AU115" s="990"/>
      <c r="AV115" s="991"/>
      <c r="AW115" s="991"/>
      <c r="AX115" s="991"/>
      <c r="AY115" s="991"/>
      <c r="AZ115" s="1039" t="s">
        <v>449</v>
      </c>
      <c r="BA115" s="1040"/>
      <c r="BB115" s="1040"/>
      <c r="BC115" s="1040"/>
      <c r="BD115" s="1040"/>
      <c r="BE115" s="1040"/>
      <c r="BF115" s="1040"/>
      <c r="BG115" s="1040"/>
      <c r="BH115" s="1040"/>
      <c r="BI115" s="1040"/>
      <c r="BJ115" s="1040"/>
      <c r="BK115" s="1040"/>
      <c r="BL115" s="1040"/>
      <c r="BM115" s="1040"/>
      <c r="BN115" s="1040"/>
      <c r="BO115" s="1040"/>
      <c r="BP115" s="1041"/>
      <c r="BQ115" s="1009" t="s">
        <v>138</v>
      </c>
      <c r="BR115" s="1010"/>
      <c r="BS115" s="1010"/>
      <c r="BT115" s="1010"/>
      <c r="BU115" s="1010"/>
      <c r="BV115" s="1010" t="s">
        <v>138</v>
      </c>
      <c r="BW115" s="1010"/>
      <c r="BX115" s="1010"/>
      <c r="BY115" s="1010"/>
      <c r="BZ115" s="1010"/>
      <c r="CA115" s="1010" t="s">
        <v>138</v>
      </c>
      <c r="CB115" s="1010"/>
      <c r="CC115" s="1010"/>
      <c r="CD115" s="1010"/>
      <c r="CE115" s="1010"/>
      <c r="CF115" s="1004" t="s">
        <v>138</v>
      </c>
      <c r="CG115" s="1005"/>
      <c r="CH115" s="1005"/>
      <c r="CI115" s="1005"/>
      <c r="CJ115" s="1005"/>
      <c r="CK115" s="1035"/>
      <c r="CL115" s="1036"/>
      <c r="CM115" s="1039" t="s">
        <v>450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138</v>
      </c>
      <c r="DH115" s="1049"/>
      <c r="DI115" s="1049"/>
      <c r="DJ115" s="1049"/>
      <c r="DK115" s="1050"/>
      <c r="DL115" s="1051" t="s">
        <v>435</v>
      </c>
      <c r="DM115" s="1049"/>
      <c r="DN115" s="1049"/>
      <c r="DO115" s="1049"/>
      <c r="DP115" s="1050"/>
      <c r="DQ115" s="1051" t="s">
        <v>435</v>
      </c>
      <c r="DR115" s="1049"/>
      <c r="DS115" s="1049"/>
      <c r="DT115" s="1049"/>
      <c r="DU115" s="1050"/>
      <c r="DV115" s="1052" t="s">
        <v>435</v>
      </c>
      <c r="DW115" s="1053"/>
      <c r="DX115" s="1053"/>
      <c r="DY115" s="1053"/>
      <c r="DZ115" s="1054"/>
    </row>
    <row r="116" spans="1:130" s="246" customFormat="1" ht="26.25" customHeight="1" x14ac:dyDescent="0.15">
      <c r="A116" s="1046"/>
      <c r="B116" s="1047"/>
      <c r="C116" s="1055" t="s">
        <v>451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434</v>
      </c>
      <c r="AB116" s="1049"/>
      <c r="AC116" s="1049"/>
      <c r="AD116" s="1049"/>
      <c r="AE116" s="1050"/>
      <c r="AF116" s="1051" t="s">
        <v>138</v>
      </c>
      <c r="AG116" s="1049"/>
      <c r="AH116" s="1049"/>
      <c r="AI116" s="1049"/>
      <c r="AJ116" s="1050"/>
      <c r="AK116" s="1051" t="s">
        <v>435</v>
      </c>
      <c r="AL116" s="1049"/>
      <c r="AM116" s="1049"/>
      <c r="AN116" s="1049"/>
      <c r="AO116" s="1050"/>
      <c r="AP116" s="1052" t="s">
        <v>435</v>
      </c>
      <c r="AQ116" s="1053"/>
      <c r="AR116" s="1053"/>
      <c r="AS116" s="1053"/>
      <c r="AT116" s="1054"/>
      <c r="AU116" s="990"/>
      <c r="AV116" s="991"/>
      <c r="AW116" s="991"/>
      <c r="AX116" s="991"/>
      <c r="AY116" s="991"/>
      <c r="AZ116" s="1057" t="s">
        <v>452</v>
      </c>
      <c r="BA116" s="1058"/>
      <c r="BB116" s="1058"/>
      <c r="BC116" s="1058"/>
      <c r="BD116" s="1058"/>
      <c r="BE116" s="1058"/>
      <c r="BF116" s="1058"/>
      <c r="BG116" s="1058"/>
      <c r="BH116" s="1058"/>
      <c r="BI116" s="1058"/>
      <c r="BJ116" s="1058"/>
      <c r="BK116" s="1058"/>
      <c r="BL116" s="1058"/>
      <c r="BM116" s="1058"/>
      <c r="BN116" s="1058"/>
      <c r="BO116" s="1058"/>
      <c r="BP116" s="1059"/>
      <c r="BQ116" s="1009" t="s">
        <v>138</v>
      </c>
      <c r="BR116" s="1010"/>
      <c r="BS116" s="1010"/>
      <c r="BT116" s="1010"/>
      <c r="BU116" s="1010"/>
      <c r="BV116" s="1010" t="s">
        <v>138</v>
      </c>
      <c r="BW116" s="1010"/>
      <c r="BX116" s="1010"/>
      <c r="BY116" s="1010"/>
      <c r="BZ116" s="1010"/>
      <c r="CA116" s="1010" t="s">
        <v>138</v>
      </c>
      <c r="CB116" s="1010"/>
      <c r="CC116" s="1010"/>
      <c r="CD116" s="1010"/>
      <c r="CE116" s="1010"/>
      <c r="CF116" s="1004" t="s">
        <v>138</v>
      </c>
      <c r="CG116" s="1005"/>
      <c r="CH116" s="1005"/>
      <c r="CI116" s="1005"/>
      <c r="CJ116" s="1005"/>
      <c r="CK116" s="1035"/>
      <c r="CL116" s="1036"/>
      <c r="CM116" s="1006" t="s">
        <v>453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435</v>
      </c>
      <c r="DH116" s="1049"/>
      <c r="DI116" s="1049"/>
      <c r="DJ116" s="1049"/>
      <c r="DK116" s="1050"/>
      <c r="DL116" s="1051" t="s">
        <v>435</v>
      </c>
      <c r="DM116" s="1049"/>
      <c r="DN116" s="1049"/>
      <c r="DO116" s="1049"/>
      <c r="DP116" s="1050"/>
      <c r="DQ116" s="1051" t="s">
        <v>138</v>
      </c>
      <c r="DR116" s="1049"/>
      <c r="DS116" s="1049"/>
      <c r="DT116" s="1049"/>
      <c r="DU116" s="1050"/>
      <c r="DV116" s="1052" t="s">
        <v>435</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454</v>
      </c>
      <c r="Z117" s="976"/>
      <c r="AA117" s="1066">
        <v>337089</v>
      </c>
      <c r="AB117" s="1067"/>
      <c r="AC117" s="1067"/>
      <c r="AD117" s="1067"/>
      <c r="AE117" s="1068"/>
      <c r="AF117" s="1069">
        <v>351185</v>
      </c>
      <c r="AG117" s="1067"/>
      <c r="AH117" s="1067"/>
      <c r="AI117" s="1067"/>
      <c r="AJ117" s="1068"/>
      <c r="AK117" s="1069">
        <v>377168</v>
      </c>
      <c r="AL117" s="1067"/>
      <c r="AM117" s="1067"/>
      <c r="AN117" s="1067"/>
      <c r="AO117" s="1068"/>
      <c r="AP117" s="1070"/>
      <c r="AQ117" s="1071"/>
      <c r="AR117" s="1071"/>
      <c r="AS117" s="1071"/>
      <c r="AT117" s="1072"/>
      <c r="AU117" s="990"/>
      <c r="AV117" s="991"/>
      <c r="AW117" s="991"/>
      <c r="AX117" s="991"/>
      <c r="AY117" s="991"/>
      <c r="AZ117" s="1057" t="s">
        <v>455</v>
      </c>
      <c r="BA117" s="1058"/>
      <c r="BB117" s="1058"/>
      <c r="BC117" s="1058"/>
      <c r="BD117" s="1058"/>
      <c r="BE117" s="1058"/>
      <c r="BF117" s="1058"/>
      <c r="BG117" s="1058"/>
      <c r="BH117" s="1058"/>
      <c r="BI117" s="1058"/>
      <c r="BJ117" s="1058"/>
      <c r="BK117" s="1058"/>
      <c r="BL117" s="1058"/>
      <c r="BM117" s="1058"/>
      <c r="BN117" s="1058"/>
      <c r="BO117" s="1058"/>
      <c r="BP117" s="1059"/>
      <c r="BQ117" s="1009" t="s">
        <v>138</v>
      </c>
      <c r="BR117" s="1010"/>
      <c r="BS117" s="1010"/>
      <c r="BT117" s="1010"/>
      <c r="BU117" s="1010"/>
      <c r="BV117" s="1010" t="s">
        <v>138</v>
      </c>
      <c r="BW117" s="1010"/>
      <c r="BX117" s="1010"/>
      <c r="BY117" s="1010"/>
      <c r="BZ117" s="1010"/>
      <c r="CA117" s="1010" t="s">
        <v>138</v>
      </c>
      <c r="CB117" s="1010"/>
      <c r="CC117" s="1010"/>
      <c r="CD117" s="1010"/>
      <c r="CE117" s="1010"/>
      <c r="CF117" s="1004" t="s">
        <v>435</v>
      </c>
      <c r="CG117" s="1005"/>
      <c r="CH117" s="1005"/>
      <c r="CI117" s="1005"/>
      <c r="CJ117" s="1005"/>
      <c r="CK117" s="1035"/>
      <c r="CL117" s="1036"/>
      <c r="CM117" s="1006" t="s">
        <v>456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434</v>
      </c>
      <c r="DH117" s="1049"/>
      <c r="DI117" s="1049"/>
      <c r="DJ117" s="1049"/>
      <c r="DK117" s="1050"/>
      <c r="DL117" s="1051" t="s">
        <v>435</v>
      </c>
      <c r="DM117" s="1049"/>
      <c r="DN117" s="1049"/>
      <c r="DO117" s="1049"/>
      <c r="DP117" s="1050"/>
      <c r="DQ117" s="1051" t="s">
        <v>138</v>
      </c>
      <c r="DR117" s="1049"/>
      <c r="DS117" s="1049"/>
      <c r="DT117" s="1049"/>
      <c r="DU117" s="1050"/>
      <c r="DV117" s="1052" t="s">
        <v>138</v>
      </c>
      <c r="DW117" s="1053"/>
      <c r="DX117" s="1053"/>
      <c r="DY117" s="1053"/>
      <c r="DZ117" s="1054"/>
    </row>
    <row r="118" spans="1:130" s="246" customFormat="1" ht="26.25" customHeight="1" x14ac:dyDescent="0.15">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308</v>
      </c>
      <c r="AG118" s="975"/>
      <c r="AH118" s="975"/>
      <c r="AI118" s="975"/>
      <c r="AJ118" s="976"/>
      <c r="AK118" s="974" t="s">
        <v>307</v>
      </c>
      <c r="AL118" s="975"/>
      <c r="AM118" s="975"/>
      <c r="AN118" s="975"/>
      <c r="AO118" s="976"/>
      <c r="AP118" s="1061" t="s">
        <v>427</v>
      </c>
      <c r="AQ118" s="1062"/>
      <c r="AR118" s="1062"/>
      <c r="AS118" s="1062"/>
      <c r="AT118" s="1063"/>
      <c r="AU118" s="990"/>
      <c r="AV118" s="991"/>
      <c r="AW118" s="991"/>
      <c r="AX118" s="991"/>
      <c r="AY118" s="991"/>
      <c r="AZ118" s="1064" t="s">
        <v>457</v>
      </c>
      <c r="BA118" s="1055"/>
      <c r="BB118" s="1055"/>
      <c r="BC118" s="1055"/>
      <c r="BD118" s="1055"/>
      <c r="BE118" s="1055"/>
      <c r="BF118" s="1055"/>
      <c r="BG118" s="1055"/>
      <c r="BH118" s="1055"/>
      <c r="BI118" s="1055"/>
      <c r="BJ118" s="1055"/>
      <c r="BK118" s="1055"/>
      <c r="BL118" s="1055"/>
      <c r="BM118" s="1055"/>
      <c r="BN118" s="1055"/>
      <c r="BO118" s="1055"/>
      <c r="BP118" s="1056"/>
      <c r="BQ118" s="1087" t="s">
        <v>138</v>
      </c>
      <c r="BR118" s="1088"/>
      <c r="BS118" s="1088"/>
      <c r="BT118" s="1088"/>
      <c r="BU118" s="1088"/>
      <c r="BV118" s="1088" t="s">
        <v>138</v>
      </c>
      <c r="BW118" s="1088"/>
      <c r="BX118" s="1088"/>
      <c r="BY118" s="1088"/>
      <c r="BZ118" s="1088"/>
      <c r="CA118" s="1088" t="s">
        <v>138</v>
      </c>
      <c r="CB118" s="1088"/>
      <c r="CC118" s="1088"/>
      <c r="CD118" s="1088"/>
      <c r="CE118" s="1088"/>
      <c r="CF118" s="1004" t="s">
        <v>435</v>
      </c>
      <c r="CG118" s="1005"/>
      <c r="CH118" s="1005"/>
      <c r="CI118" s="1005"/>
      <c r="CJ118" s="1005"/>
      <c r="CK118" s="1035"/>
      <c r="CL118" s="1036"/>
      <c r="CM118" s="1006" t="s">
        <v>458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138</v>
      </c>
      <c r="DH118" s="1049"/>
      <c r="DI118" s="1049"/>
      <c r="DJ118" s="1049"/>
      <c r="DK118" s="1050"/>
      <c r="DL118" s="1051" t="s">
        <v>138</v>
      </c>
      <c r="DM118" s="1049"/>
      <c r="DN118" s="1049"/>
      <c r="DO118" s="1049"/>
      <c r="DP118" s="1050"/>
      <c r="DQ118" s="1051" t="s">
        <v>138</v>
      </c>
      <c r="DR118" s="1049"/>
      <c r="DS118" s="1049"/>
      <c r="DT118" s="1049"/>
      <c r="DU118" s="1050"/>
      <c r="DV118" s="1052" t="s">
        <v>138</v>
      </c>
      <c r="DW118" s="1053"/>
      <c r="DX118" s="1053"/>
      <c r="DY118" s="1053"/>
      <c r="DZ118" s="1054"/>
    </row>
    <row r="119" spans="1:130" s="246" customFormat="1" ht="26.25" customHeight="1" x14ac:dyDescent="0.15">
      <c r="A119" s="1149"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138</v>
      </c>
      <c r="AB119" s="982"/>
      <c r="AC119" s="982"/>
      <c r="AD119" s="982"/>
      <c r="AE119" s="983"/>
      <c r="AF119" s="984" t="s">
        <v>138</v>
      </c>
      <c r="AG119" s="982"/>
      <c r="AH119" s="982"/>
      <c r="AI119" s="982"/>
      <c r="AJ119" s="983"/>
      <c r="AK119" s="984" t="s">
        <v>435</v>
      </c>
      <c r="AL119" s="982"/>
      <c r="AM119" s="982"/>
      <c r="AN119" s="982"/>
      <c r="AO119" s="983"/>
      <c r="AP119" s="985" t="s">
        <v>435</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459</v>
      </c>
      <c r="BP119" s="1096"/>
      <c r="BQ119" s="1087">
        <v>3178801</v>
      </c>
      <c r="BR119" s="1088"/>
      <c r="BS119" s="1088"/>
      <c r="BT119" s="1088"/>
      <c r="BU119" s="1088"/>
      <c r="BV119" s="1088">
        <v>3140402</v>
      </c>
      <c r="BW119" s="1088"/>
      <c r="BX119" s="1088"/>
      <c r="BY119" s="1088"/>
      <c r="BZ119" s="1088"/>
      <c r="CA119" s="1088">
        <v>2959959</v>
      </c>
      <c r="CB119" s="1088"/>
      <c r="CC119" s="1088"/>
      <c r="CD119" s="1088"/>
      <c r="CE119" s="1088"/>
      <c r="CF119" s="1089"/>
      <c r="CG119" s="1090"/>
      <c r="CH119" s="1090"/>
      <c r="CI119" s="1090"/>
      <c r="CJ119" s="1091"/>
      <c r="CK119" s="1037"/>
      <c r="CL119" s="1038"/>
      <c r="CM119" s="1092" t="s">
        <v>460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138</v>
      </c>
      <c r="DH119" s="1074"/>
      <c r="DI119" s="1074"/>
      <c r="DJ119" s="1074"/>
      <c r="DK119" s="1075"/>
      <c r="DL119" s="1073" t="s">
        <v>434</v>
      </c>
      <c r="DM119" s="1074"/>
      <c r="DN119" s="1074"/>
      <c r="DO119" s="1074"/>
      <c r="DP119" s="1075"/>
      <c r="DQ119" s="1073" t="s">
        <v>138</v>
      </c>
      <c r="DR119" s="1074"/>
      <c r="DS119" s="1074"/>
      <c r="DT119" s="1074"/>
      <c r="DU119" s="1075"/>
      <c r="DV119" s="1076" t="s">
        <v>434</v>
      </c>
      <c r="DW119" s="1077"/>
      <c r="DX119" s="1077"/>
      <c r="DY119" s="1077"/>
      <c r="DZ119" s="1078"/>
    </row>
    <row r="120" spans="1:130" s="246" customFormat="1" ht="26.25" customHeight="1" x14ac:dyDescent="0.15">
      <c r="A120" s="1150"/>
      <c r="B120" s="1036"/>
      <c r="C120" s="1006" t="s">
        <v>437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138</v>
      </c>
      <c r="AB120" s="1049"/>
      <c r="AC120" s="1049"/>
      <c r="AD120" s="1049"/>
      <c r="AE120" s="1050"/>
      <c r="AF120" s="1051" t="s">
        <v>138</v>
      </c>
      <c r="AG120" s="1049"/>
      <c r="AH120" s="1049"/>
      <c r="AI120" s="1049"/>
      <c r="AJ120" s="1050"/>
      <c r="AK120" s="1051" t="s">
        <v>138</v>
      </c>
      <c r="AL120" s="1049"/>
      <c r="AM120" s="1049"/>
      <c r="AN120" s="1049"/>
      <c r="AO120" s="1050"/>
      <c r="AP120" s="1052" t="s">
        <v>138</v>
      </c>
      <c r="AQ120" s="1053"/>
      <c r="AR120" s="1053"/>
      <c r="AS120" s="1053"/>
      <c r="AT120" s="1054"/>
      <c r="AU120" s="1079" t="s">
        <v>461</v>
      </c>
      <c r="AV120" s="1080"/>
      <c r="AW120" s="1080"/>
      <c r="AX120" s="1080"/>
      <c r="AY120" s="1081"/>
      <c r="AZ120" s="1030" t="s">
        <v>462</v>
      </c>
      <c r="BA120" s="979"/>
      <c r="BB120" s="979"/>
      <c r="BC120" s="979"/>
      <c r="BD120" s="979"/>
      <c r="BE120" s="979"/>
      <c r="BF120" s="979"/>
      <c r="BG120" s="979"/>
      <c r="BH120" s="979"/>
      <c r="BI120" s="979"/>
      <c r="BJ120" s="979"/>
      <c r="BK120" s="979"/>
      <c r="BL120" s="979"/>
      <c r="BM120" s="979"/>
      <c r="BN120" s="979"/>
      <c r="BO120" s="979"/>
      <c r="BP120" s="980"/>
      <c r="BQ120" s="1016">
        <v>2705463</v>
      </c>
      <c r="BR120" s="1017"/>
      <c r="BS120" s="1017"/>
      <c r="BT120" s="1017"/>
      <c r="BU120" s="1017"/>
      <c r="BV120" s="1017">
        <v>3246610</v>
      </c>
      <c r="BW120" s="1017"/>
      <c r="BX120" s="1017"/>
      <c r="BY120" s="1017"/>
      <c r="BZ120" s="1017"/>
      <c r="CA120" s="1017">
        <v>3458081</v>
      </c>
      <c r="CB120" s="1017"/>
      <c r="CC120" s="1017"/>
      <c r="CD120" s="1017"/>
      <c r="CE120" s="1017"/>
      <c r="CF120" s="1031">
        <v>232.6</v>
      </c>
      <c r="CG120" s="1032"/>
      <c r="CH120" s="1032"/>
      <c r="CI120" s="1032"/>
      <c r="CJ120" s="1032"/>
      <c r="CK120" s="1097" t="s">
        <v>463</v>
      </c>
      <c r="CL120" s="1098"/>
      <c r="CM120" s="1098"/>
      <c r="CN120" s="1098"/>
      <c r="CO120" s="1099"/>
      <c r="CP120" s="1105" t="s">
        <v>464</v>
      </c>
      <c r="CQ120" s="1106"/>
      <c r="CR120" s="1106"/>
      <c r="CS120" s="1106"/>
      <c r="CT120" s="1106"/>
      <c r="CU120" s="1106"/>
      <c r="CV120" s="1106"/>
      <c r="CW120" s="1106"/>
      <c r="CX120" s="1106"/>
      <c r="CY120" s="1106"/>
      <c r="CZ120" s="1106"/>
      <c r="DA120" s="1106"/>
      <c r="DB120" s="1106"/>
      <c r="DC120" s="1106"/>
      <c r="DD120" s="1106"/>
      <c r="DE120" s="1106"/>
      <c r="DF120" s="1107"/>
      <c r="DG120" s="1016">
        <v>672111</v>
      </c>
      <c r="DH120" s="1017"/>
      <c r="DI120" s="1017"/>
      <c r="DJ120" s="1017"/>
      <c r="DK120" s="1017"/>
      <c r="DL120" s="1017">
        <v>622505</v>
      </c>
      <c r="DM120" s="1017"/>
      <c r="DN120" s="1017"/>
      <c r="DO120" s="1017"/>
      <c r="DP120" s="1017"/>
      <c r="DQ120" s="1017">
        <v>571851</v>
      </c>
      <c r="DR120" s="1017"/>
      <c r="DS120" s="1017"/>
      <c r="DT120" s="1017"/>
      <c r="DU120" s="1017"/>
      <c r="DV120" s="1018">
        <v>38.5</v>
      </c>
      <c r="DW120" s="1018"/>
      <c r="DX120" s="1018"/>
      <c r="DY120" s="1018"/>
      <c r="DZ120" s="1019"/>
    </row>
    <row r="121" spans="1:130" s="246" customFormat="1" ht="26.25" customHeight="1" x14ac:dyDescent="0.15">
      <c r="A121" s="1150"/>
      <c r="B121" s="1036"/>
      <c r="C121" s="1057" t="s">
        <v>465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435</v>
      </c>
      <c r="AB121" s="1049"/>
      <c r="AC121" s="1049"/>
      <c r="AD121" s="1049"/>
      <c r="AE121" s="1050"/>
      <c r="AF121" s="1051" t="s">
        <v>138</v>
      </c>
      <c r="AG121" s="1049"/>
      <c r="AH121" s="1049"/>
      <c r="AI121" s="1049"/>
      <c r="AJ121" s="1050"/>
      <c r="AK121" s="1051" t="s">
        <v>434</v>
      </c>
      <c r="AL121" s="1049"/>
      <c r="AM121" s="1049"/>
      <c r="AN121" s="1049"/>
      <c r="AO121" s="1050"/>
      <c r="AP121" s="1052" t="s">
        <v>138</v>
      </c>
      <c r="AQ121" s="1053"/>
      <c r="AR121" s="1053"/>
      <c r="AS121" s="1053"/>
      <c r="AT121" s="1054"/>
      <c r="AU121" s="1082"/>
      <c r="AV121" s="1083"/>
      <c r="AW121" s="1083"/>
      <c r="AX121" s="1083"/>
      <c r="AY121" s="1084"/>
      <c r="AZ121" s="1039" t="s">
        <v>466</v>
      </c>
      <c r="BA121" s="1040"/>
      <c r="BB121" s="1040"/>
      <c r="BC121" s="1040"/>
      <c r="BD121" s="1040"/>
      <c r="BE121" s="1040"/>
      <c r="BF121" s="1040"/>
      <c r="BG121" s="1040"/>
      <c r="BH121" s="1040"/>
      <c r="BI121" s="1040"/>
      <c r="BJ121" s="1040"/>
      <c r="BK121" s="1040"/>
      <c r="BL121" s="1040"/>
      <c r="BM121" s="1040"/>
      <c r="BN121" s="1040"/>
      <c r="BO121" s="1040"/>
      <c r="BP121" s="1041"/>
      <c r="BQ121" s="1009" t="s">
        <v>434</v>
      </c>
      <c r="BR121" s="1010"/>
      <c r="BS121" s="1010"/>
      <c r="BT121" s="1010"/>
      <c r="BU121" s="1010"/>
      <c r="BV121" s="1010" t="s">
        <v>138</v>
      </c>
      <c r="BW121" s="1010"/>
      <c r="BX121" s="1010"/>
      <c r="BY121" s="1010"/>
      <c r="BZ121" s="1010"/>
      <c r="CA121" s="1010" t="s">
        <v>138</v>
      </c>
      <c r="CB121" s="1010"/>
      <c r="CC121" s="1010"/>
      <c r="CD121" s="1010"/>
      <c r="CE121" s="1010"/>
      <c r="CF121" s="1004" t="s">
        <v>138</v>
      </c>
      <c r="CG121" s="1005"/>
      <c r="CH121" s="1005"/>
      <c r="CI121" s="1005"/>
      <c r="CJ121" s="1005"/>
      <c r="CK121" s="1100"/>
      <c r="CL121" s="1101"/>
      <c r="CM121" s="1101"/>
      <c r="CN121" s="1101"/>
      <c r="CO121" s="1102"/>
      <c r="CP121" s="1110" t="s">
        <v>404</v>
      </c>
      <c r="CQ121" s="1111"/>
      <c r="CR121" s="1111"/>
      <c r="CS121" s="1111"/>
      <c r="CT121" s="1111"/>
      <c r="CU121" s="1111"/>
      <c r="CV121" s="1111"/>
      <c r="CW121" s="1111"/>
      <c r="CX121" s="1111"/>
      <c r="CY121" s="1111"/>
      <c r="CZ121" s="1111"/>
      <c r="DA121" s="1111"/>
      <c r="DB121" s="1111"/>
      <c r="DC121" s="1111"/>
      <c r="DD121" s="1111"/>
      <c r="DE121" s="1111"/>
      <c r="DF121" s="1112"/>
      <c r="DG121" s="1009" t="s">
        <v>138</v>
      </c>
      <c r="DH121" s="1010"/>
      <c r="DI121" s="1010"/>
      <c r="DJ121" s="1010"/>
      <c r="DK121" s="1010"/>
      <c r="DL121" s="1010" t="s">
        <v>138</v>
      </c>
      <c r="DM121" s="1010"/>
      <c r="DN121" s="1010"/>
      <c r="DO121" s="1010"/>
      <c r="DP121" s="1010"/>
      <c r="DQ121" s="1010" t="s">
        <v>138</v>
      </c>
      <c r="DR121" s="1010"/>
      <c r="DS121" s="1010"/>
      <c r="DT121" s="1010"/>
      <c r="DU121" s="1010"/>
      <c r="DV121" s="1011" t="s">
        <v>138</v>
      </c>
      <c r="DW121" s="1011"/>
      <c r="DX121" s="1011"/>
      <c r="DY121" s="1011"/>
      <c r="DZ121" s="1012"/>
    </row>
    <row r="122" spans="1:130" s="246" customFormat="1" ht="26.25" customHeight="1" x14ac:dyDescent="0.15">
      <c r="A122" s="1150"/>
      <c r="B122" s="1036"/>
      <c r="C122" s="1006" t="s">
        <v>447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138</v>
      </c>
      <c r="AB122" s="1049"/>
      <c r="AC122" s="1049"/>
      <c r="AD122" s="1049"/>
      <c r="AE122" s="1050"/>
      <c r="AF122" s="1051" t="s">
        <v>138</v>
      </c>
      <c r="AG122" s="1049"/>
      <c r="AH122" s="1049"/>
      <c r="AI122" s="1049"/>
      <c r="AJ122" s="1050"/>
      <c r="AK122" s="1051" t="s">
        <v>138</v>
      </c>
      <c r="AL122" s="1049"/>
      <c r="AM122" s="1049"/>
      <c r="AN122" s="1049"/>
      <c r="AO122" s="1050"/>
      <c r="AP122" s="1052" t="s">
        <v>138</v>
      </c>
      <c r="AQ122" s="1053"/>
      <c r="AR122" s="1053"/>
      <c r="AS122" s="1053"/>
      <c r="AT122" s="1054"/>
      <c r="AU122" s="1082"/>
      <c r="AV122" s="1083"/>
      <c r="AW122" s="1083"/>
      <c r="AX122" s="1083"/>
      <c r="AY122" s="1084"/>
      <c r="AZ122" s="1064" t="s">
        <v>467</v>
      </c>
      <c r="BA122" s="1055"/>
      <c r="BB122" s="1055"/>
      <c r="BC122" s="1055"/>
      <c r="BD122" s="1055"/>
      <c r="BE122" s="1055"/>
      <c r="BF122" s="1055"/>
      <c r="BG122" s="1055"/>
      <c r="BH122" s="1055"/>
      <c r="BI122" s="1055"/>
      <c r="BJ122" s="1055"/>
      <c r="BK122" s="1055"/>
      <c r="BL122" s="1055"/>
      <c r="BM122" s="1055"/>
      <c r="BN122" s="1055"/>
      <c r="BO122" s="1055"/>
      <c r="BP122" s="1056"/>
      <c r="BQ122" s="1087">
        <v>2250121</v>
      </c>
      <c r="BR122" s="1088"/>
      <c r="BS122" s="1088"/>
      <c r="BT122" s="1088"/>
      <c r="BU122" s="1088"/>
      <c r="BV122" s="1088">
        <v>2311853</v>
      </c>
      <c r="BW122" s="1088"/>
      <c r="BX122" s="1088"/>
      <c r="BY122" s="1088"/>
      <c r="BZ122" s="1088"/>
      <c r="CA122" s="1088">
        <v>2247542</v>
      </c>
      <c r="CB122" s="1088"/>
      <c r="CC122" s="1088"/>
      <c r="CD122" s="1088"/>
      <c r="CE122" s="1088"/>
      <c r="CF122" s="1108">
        <v>151.19999999999999</v>
      </c>
      <c r="CG122" s="1109"/>
      <c r="CH122" s="1109"/>
      <c r="CI122" s="1109"/>
      <c r="CJ122" s="1109"/>
      <c r="CK122" s="1100"/>
      <c r="CL122" s="1101"/>
      <c r="CM122" s="1101"/>
      <c r="CN122" s="1101"/>
      <c r="CO122" s="1102"/>
      <c r="CP122" s="1110" t="s">
        <v>468</v>
      </c>
      <c r="CQ122" s="1111"/>
      <c r="CR122" s="1111"/>
      <c r="CS122" s="1111"/>
      <c r="CT122" s="1111"/>
      <c r="CU122" s="1111"/>
      <c r="CV122" s="1111"/>
      <c r="CW122" s="1111"/>
      <c r="CX122" s="1111"/>
      <c r="CY122" s="1111"/>
      <c r="CZ122" s="1111"/>
      <c r="DA122" s="1111"/>
      <c r="DB122" s="1111"/>
      <c r="DC122" s="1111"/>
      <c r="DD122" s="1111"/>
      <c r="DE122" s="1111"/>
      <c r="DF122" s="1112"/>
      <c r="DG122" s="1009" t="s">
        <v>138</v>
      </c>
      <c r="DH122" s="1010"/>
      <c r="DI122" s="1010"/>
      <c r="DJ122" s="1010"/>
      <c r="DK122" s="1010"/>
      <c r="DL122" s="1010" t="s">
        <v>138</v>
      </c>
      <c r="DM122" s="1010"/>
      <c r="DN122" s="1010"/>
      <c r="DO122" s="1010"/>
      <c r="DP122" s="1010"/>
      <c r="DQ122" s="1010" t="s">
        <v>138</v>
      </c>
      <c r="DR122" s="1010"/>
      <c r="DS122" s="1010"/>
      <c r="DT122" s="1010"/>
      <c r="DU122" s="1010"/>
      <c r="DV122" s="1011" t="s">
        <v>138</v>
      </c>
      <c r="DW122" s="1011"/>
      <c r="DX122" s="1011"/>
      <c r="DY122" s="1011"/>
      <c r="DZ122" s="1012"/>
    </row>
    <row r="123" spans="1:130" s="246" customFormat="1" ht="26.25" customHeight="1" x14ac:dyDescent="0.15">
      <c r="A123" s="1150"/>
      <c r="B123" s="1036"/>
      <c r="C123" s="1006" t="s">
        <v>453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138</v>
      </c>
      <c r="AB123" s="1049"/>
      <c r="AC123" s="1049"/>
      <c r="AD123" s="1049"/>
      <c r="AE123" s="1050"/>
      <c r="AF123" s="1051" t="s">
        <v>138</v>
      </c>
      <c r="AG123" s="1049"/>
      <c r="AH123" s="1049"/>
      <c r="AI123" s="1049"/>
      <c r="AJ123" s="1050"/>
      <c r="AK123" s="1051" t="s">
        <v>138</v>
      </c>
      <c r="AL123" s="1049"/>
      <c r="AM123" s="1049"/>
      <c r="AN123" s="1049"/>
      <c r="AO123" s="1050"/>
      <c r="AP123" s="1052" t="s">
        <v>138</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469</v>
      </c>
      <c r="BP123" s="1096"/>
      <c r="BQ123" s="1156">
        <v>4955584</v>
      </c>
      <c r="BR123" s="1122"/>
      <c r="BS123" s="1122"/>
      <c r="BT123" s="1122"/>
      <c r="BU123" s="1122"/>
      <c r="BV123" s="1122">
        <v>5558463</v>
      </c>
      <c r="BW123" s="1122"/>
      <c r="BX123" s="1122"/>
      <c r="BY123" s="1122"/>
      <c r="BZ123" s="1122"/>
      <c r="CA123" s="1122">
        <v>5705623</v>
      </c>
      <c r="CB123" s="1122"/>
      <c r="CC123" s="1122"/>
      <c r="CD123" s="1122"/>
      <c r="CE123" s="1122"/>
      <c r="CF123" s="1089"/>
      <c r="CG123" s="1090"/>
      <c r="CH123" s="1090"/>
      <c r="CI123" s="1090"/>
      <c r="CJ123" s="1091"/>
      <c r="CK123" s="1100"/>
      <c r="CL123" s="1101"/>
      <c r="CM123" s="1101"/>
      <c r="CN123" s="1101"/>
      <c r="CO123" s="1102"/>
      <c r="CP123" s="1110" t="s">
        <v>405</v>
      </c>
      <c r="CQ123" s="1111"/>
      <c r="CR123" s="1111"/>
      <c r="CS123" s="1111"/>
      <c r="CT123" s="1111"/>
      <c r="CU123" s="1111"/>
      <c r="CV123" s="1111"/>
      <c r="CW123" s="1111"/>
      <c r="CX123" s="1111"/>
      <c r="CY123" s="1111"/>
      <c r="CZ123" s="1111"/>
      <c r="DA123" s="1111"/>
      <c r="DB123" s="1111"/>
      <c r="DC123" s="1111"/>
      <c r="DD123" s="1111"/>
      <c r="DE123" s="1111"/>
      <c r="DF123" s="1112"/>
      <c r="DG123" s="1048" t="s">
        <v>434</v>
      </c>
      <c r="DH123" s="1049"/>
      <c r="DI123" s="1049"/>
      <c r="DJ123" s="1049"/>
      <c r="DK123" s="1050"/>
      <c r="DL123" s="1051" t="s">
        <v>138</v>
      </c>
      <c r="DM123" s="1049"/>
      <c r="DN123" s="1049"/>
      <c r="DO123" s="1049"/>
      <c r="DP123" s="1050"/>
      <c r="DQ123" s="1051" t="s">
        <v>138</v>
      </c>
      <c r="DR123" s="1049"/>
      <c r="DS123" s="1049"/>
      <c r="DT123" s="1049"/>
      <c r="DU123" s="1050"/>
      <c r="DV123" s="1052" t="s">
        <v>138</v>
      </c>
      <c r="DW123" s="1053"/>
      <c r="DX123" s="1053"/>
      <c r="DY123" s="1053"/>
      <c r="DZ123" s="1054"/>
    </row>
    <row r="124" spans="1:130" s="246" customFormat="1" ht="26.25" customHeight="1" thickBot="1" x14ac:dyDescent="0.2">
      <c r="A124" s="1150"/>
      <c r="B124" s="1036"/>
      <c r="C124" s="1006" t="s">
        <v>456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138</v>
      </c>
      <c r="AB124" s="1049"/>
      <c r="AC124" s="1049"/>
      <c r="AD124" s="1049"/>
      <c r="AE124" s="1050"/>
      <c r="AF124" s="1051" t="s">
        <v>138</v>
      </c>
      <c r="AG124" s="1049"/>
      <c r="AH124" s="1049"/>
      <c r="AI124" s="1049"/>
      <c r="AJ124" s="1050"/>
      <c r="AK124" s="1051" t="s">
        <v>138</v>
      </c>
      <c r="AL124" s="1049"/>
      <c r="AM124" s="1049"/>
      <c r="AN124" s="1049"/>
      <c r="AO124" s="1050"/>
      <c r="AP124" s="1052" t="s">
        <v>138</v>
      </c>
      <c r="AQ124" s="1053"/>
      <c r="AR124" s="1053"/>
      <c r="AS124" s="1053"/>
      <c r="AT124" s="1054"/>
      <c r="AU124" s="1152" t="s">
        <v>470</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t="s">
        <v>138</v>
      </c>
      <c r="BR124" s="1118"/>
      <c r="BS124" s="1118"/>
      <c r="BT124" s="1118"/>
      <c r="BU124" s="1118"/>
      <c r="BV124" s="1118" t="s">
        <v>138</v>
      </c>
      <c r="BW124" s="1118"/>
      <c r="BX124" s="1118"/>
      <c r="BY124" s="1118"/>
      <c r="BZ124" s="1118"/>
      <c r="CA124" s="1118" t="s">
        <v>138</v>
      </c>
      <c r="CB124" s="1118"/>
      <c r="CC124" s="1118"/>
      <c r="CD124" s="1118"/>
      <c r="CE124" s="1118"/>
      <c r="CF124" s="1119"/>
      <c r="CG124" s="1120"/>
      <c r="CH124" s="1120"/>
      <c r="CI124" s="1120"/>
      <c r="CJ124" s="1121"/>
      <c r="CK124" s="1103"/>
      <c r="CL124" s="1103"/>
      <c r="CM124" s="1103"/>
      <c r="CN124" s="1103"/>
      <c r="CO124" s="1104"/>
      <c r="CP124" s="1110" t="s">
        <v>471</v>
      </c>
      <c r="CQ124" s="1111"/>
      <c r="CR124" s="1111"/>
      <c r="CS124" s="1111"/>
      <c r="CT124" s="1111"/>
      <c r="CU124" s="1111"/>
      <c r="CV124" s="1111"/>
      <c r="CW124" s="1111"/>
      <c r="CX124" s="1111"/>
      <c r="CY124" s="1111"/>
      <c r="CZ124" s="1111"/>
      <c r="DA124" s="1111"/>
      <c r="DB124" s="1111"/>
      <c r="DC124" s="1111"/>
      <c r="DD124" s="1111"/>
      <c r="DE124" s="1111"/>
      <c r="DF124" s="1112"/>
      <c r="DG124" s="1095" t="s">
        <v>138</v>
      </c>
      <c r="DH124" s="1074"/>
      <c r="DI124" s="1074"/>
      <c r="DJ124" s="1074"/>
      <c r="DK124" s="1075"/>
      <c r="DL124" s="1073" t="s">
        <v>138</v>
      </c>
      <c r="DM124" s="1074"/>
      <c r="DN124" s="1074"/>
      <c r="DO124" s="1074"/>
      <c r="DP124" s="1075"/>
      <c r="DQ124" s="1073" t="s">
        <v>138</v>
      </c>
      <c r="DR124" s="1074"/>
      <c r="DS124" s="1074"/>
      <c r="DT124" s="1074"/>
      <c r="DU124" s="1075"/>
      <c r="DV124" s="1076" t="s">
        <v>138</v>
      </c>
      <c r="DW124" s="1077"/>
      <c r="DX124" s="1077"/>
      <c r="DY124" s="1077"/>
      <c r="DZ124" s="1078"/>
    </row>
    <row r="125" spans="1:130" s="246" customFormat="1" ht="26.25" customHeight="1" x14ac:dyDescent="0.15">
      <c r="A125" s="1150"/>
      <c r="B125" s="1036"/>
      <c r="C125" s="1006" t="s">
        <v>458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138</v>
      </c>
      <c r="AB125" s="1049"/>
      <c r="AC125" s="1049"/>
      <c r="AD125" s="1049"/>
      <c r="AE125" s="1050"/>
      <c r="AF125" s="1051" t="s">
        <v>138</v>
      </c>
      <c r="AG125" s="1049"/>
      <c r="AH125" s="1049"/>
      <c r="AI125" s="1049"/>
      <c r="AJ125" s="1050"/>
      <c r="AK125" s="1051" t="s">
        <v>138</v>
      </c>
      <c r="AL125" s="1049"/>
      <c r="AM125" s="1049"/>
      <c r="AN125" s="1049"/>
      <c r="AO125" s="1050"/>
      <c r="AP125" s="1052" t="s">
        <v>138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472</v>
      </c>
      <c r="CL125" s="1098"/>
      <c r="CM125" s="1098"/>
      <c r="CN125" s="1098"/>
      <c r="CO125" s="1099"/>
      <c r="CP125" s="1030" t="s">
        <v>473</v>
      </c>
      <c r="CQ125" s="979"/>
      <c r="CR125" s="979"/>
      <c r="CS125" s="979"/>
      <c r="CT125" s="979"/>
      <c r="CU125" s="979"/>
      <c r="CV125" s="979"/>
      <c r="CW125" s="979"/>
      <c r="CX125" s="979"/>
      <c r="CY125" s="979"/>
      <c r="CZ125" s="979"/>
      <c r="DA125" s="979"/>
      <c r="DB125" s="979"/>
      <c r="DC125" s="979"/>
      <c r="DD125" s="979"/>
      <c r="DE125" s="979"/>
      <c r="DF125" s="980"/>
      <c r="DG125" s="1016" t="s">
        <v>138</v>
      </c>
      <c r="DH125" s="1017"/>
      <c r="DI125" s="1017"/>
      <c r="DJ125" s="1017"/>
      <c r="DK125" s="1017"/>
      <c r="DL125" s="1017" t="s">
        <v>138</v>
      </c>
      <c r="DM125" s="1017"/>
      <c r="DN125" s="1017"/>
      <c r="DO125" s="1017"/>
      <c r="DP125" s="1017"/>
      <c r="DQ125" s="1017" t="s">
        <v>138</v>
      </c>
      <c r="DR125" s="1017"/>
      <c r="DS125" s="1017"/>
      <c r="DT125" s="1017"/>
      <c r="DU125" s="1017"/>
      <c r="DV125" s="1018" t="s">
        <v>138</v>
      </c>
      <c r="DW125" s="1018"/>
      <c r="DX125" s="1018"/>
      <c r="DY125" s="1018"/>
      <c r="DZ125" s="1019"/>
    </row>
    <row r="126" spans="1:130" s="246" customFormat="1" ht="26.25" customHeight="1" thickBot="1" x14ac:dyDescent="0.2">
      <c r="A126" s="1150"/>
      <c r="B126" s="1036"/>
      <c r="C126" s="1006" t="s">
        <v>460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138</v>
      </c>
      <c r="AB126" s="1049"/>
      <c r="AC126" s="1049"/>
      <c r="AD126" s="1049"/>
      <c r="AE126" s="1050"/>
      <c r="AF126" s="1051" t="s">
        <v>138</v>
      </c>
      <c r="AG126" s="1049"/>
      <c r="AH126" s="1049"/>
      <c r="AI126" s="1049"/>
      <c r="AJ126" s="1050"/>
      <c r="AK126" s="1051" t="s">
        <v>138</v>
      </c>
      <c r="AL126" s="1049"/>
      <c r="AM126" s="1049"/>
      <c r="AN126" s="1049"/>
      <c r="AO126" s="1050"/>
      <c r="AP126" s="1052" t="s">
        <v>138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474</v>
      </c>
      <c r="CQ126" s="1040"/>
      <c r="CR126" s="1040"/>
      <c r="CS126" s="1040"/>
      <c r="CT126" s="1040"/>
      <c r="CU126" s="1040"/>
      <c r="CV126" s="1040"/>
      <c r="CW126" s="1040"/>
      <c r="CX126" s="1040"/>
      <c r="CY126" s="1040"/>
      <c r="CZ126" s="1040"/>
      <c r="DA126" s="1040"/>
      <c r="DB126" s="1040"/>
      <c r="DC126" s="1040"/>
      <c r="DD126" s="1040"/>
      <c r="DE126" s="1040"/>
      <c r="DF126" s="1041"/>
      <c r="DG126" s="1009" t="s">
        <v>138</v>
      </c>
      <c r="DH126" s="1010"/>
      <c r="DI126" s="1010"/>
      <c r="DJ126" s="1010"/>
      <c r="DK126" s="1010"/>
      <c r="DL126" s="1010" t="s">
        <v>138</v>
      </c>
      <c r="DM126" s="1010"/>
      <c r="DN126" s="1010"/>
      <c r="DO126" s="1010"/>
      <c r="DP126" s="1010"/>
      <c r="DQ126" s="1010" t="s">
        <v>138</v>
      </c>
      <c r="DR126" s="1010"/>
      <c r="DS126" s="1010"/>
      <c r="DT126" s="1010"/>
      <c r="DU126" s="1010"/>
      <c r="DV126" s="1011" t="s">
        <v>138</v>
      </c>
      <c r="DW126" s="1011"/>
      <c r="DX126" s="1011"/>
      <c r="DY126" s="1011"/>
      <c r="DZ126" s="1012"/>
    </row>
    <row r="127" spans="1:130" s="246" customFormat="1" ht="26.25" customHeight="1" x14ac:dyDescent="0.15">
      <c r="A127" s="1151"/>
      <c r="B127" s="1038"/>
      <c r="C127" s="1092" t="s">
        <v>475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138</v>
      </c>
      <c r="AB127" s="1049"/>
      <c r="AC127" s="1049"/>
      <c r="AD127" s="1049"/>
      <c r="AE127" s="1050"/>
      <c r="AF127" s="1051" t="s">
        <v>138</v>
      </c>
      <c r="AG127" s="1049"/>
      <c r="AH127" s="1049"/>
      <c r="AI127" s="1049"/>
      <c r="AJ127" s="1050"/>
      <c r="AK127" s="1051" t="s">
        <v>138</v>
      </c>
      <c r="AL127" s="1049"/>
      <c r="AM127" s="1049"/>
      <c r="AN127" s="1049"/>
      <c r="AO127" s="1050"/>
      <c r="AP127" s="1052" t="s">
        <v>138</v>
      </c>
      <c r="AQ127" s="1053"/>
      <c r="AR127" s="1053"/>
      <c r="AS127" s="1053"/>
      <c r="AT127" s="1054"/>
      <c r="AU127" s="282"/>
      <c r="AV127" s="282"/>
      <c r="AW127" s="282"/>
      <c r="AX127" s="1123" t="s">
        <v>476</v>
      </c>
      <c r="AY127" s="1124"/>
      <c r="AZ127" s="1124"/>
      <c r="BA127" s="1124"/>
      <c r="BB127" s="1124"/>
      <c r="BC127" s="1124"/>
      <c r="BD127" s="1124"/>
      <c r="BE127" s="1125"/>
      <c r="BF127" s="1126" t="s">
        <v>477</v>
      </c>
      <c r="BG127" s="1124"/>
      <c r="BH127" s="1124"/>
      <c r="BI127" s="1124"/>
      <c r="BJ127" s="1124"/>
      <c r="BK127" s="1124"/>
      <c r="BL127" s="1125"/>
      <c r="BM127" s="1126" t="s">
        <v>478</v>
      </c>
      <c r="BN127" s="1124"/>
      <c r="BO127" s="1124"/>
      <c r="BP127" s="1124"/>
      <c r="BQ127" s="1124"/>
      <c r="BR127" s="1124"/>
      <c r="BS127" s="1125"/>
      <c r="BT127" s="1126" t="s">
        <v>479</v>
      </c>
      <c r="BU127" s="1124"/>
      <c r="BV127" s="1124"/>
      <c r="BW127" s="1124"/>
      <c r="BX127" s="1124"/>
      <c r="BY127" s="1124"/>
      <c r="BZ127" s="1148"/>
      <c r="CA127" s="282"/>
      <c r="CB127" s="282"/>
      <c r="CC127" s="282"/>
      <c r="CD127" s="283"/>
      <c r="CE127" s="283"/>
      <c r="CF127" s="283"/>
      <c r="CG127" s="280"/>
      <c r="CH127" s="280"/>
      <c r="CI127" s="280"/>
      <c r="CJ127" s="281"/>
      <c r="CK127" s="1114"/>
      <c r="CL127" s="1101"/>
      <c r="CM127" s="1101"/>
      <c r="CN127" s="1101"/>
      <c r="CO127" s="1102"/>
      <c r="CP127" s="1039" t="s">
        <v>480</v>
      </c>
      <c r="CQ127" s="1040"/>
      <c r="CR127" s="1040"/>
      <c r="CS127" s="1040"/>
      <c r="CT127" s="1040"/>
      <c r="CU127" s="1040"/>
      <c r="CV127" s="1040"/>
      <c r="CW127" s="1040"/>
      <c r="CX127" s="1040"/>
      <c r="CY127" s="1040"/>
      <c r="CZ127" s="1040"/>
      <c r="DA127" s="1040"/>
      <c r="DB127" s="1040"/>
      <c r="DC127" s="1040"/>
      <c r="DD127" s="1040"/>
      <c r="DE127" s="1040"/>
      <c r="DF127" s="1041"/>
      <c r="DG127" s="1009" t="s">
        <v>138</v>
      </c>
      <c r="DH127" s="1010"/>
      <c r="DI127" s="1010"/>
      <c r="DJ127" s="1010"/>
      <c r="DK127" s="1010"/>
      <c r="DL127" s="1010" t="s">
        <v>138</v>
      </c>
      <c r="DM127" s="1010"/>
      <c r="DN127" s="1010"/>
      <c r="DO127" s="1010"/>
      <c r="DP127" s="1010"/>
      <c r="DQ127" s="1010" t="s">
        <v>138</v>
      </c>
      <c r="DR127" s="1010"/>
      <c r="DS127" s="1010"/>
      <c r="DT127" s="1010"/>
      <c r="DU127" s="1010"/>
      <c r="DV127" s="1011" t="s">
        <v>138</v>
      </c>
      <c r="DW127" s="1011"/>
      <c r="DX127" s="1011"/>
      <c r="DY127" s="1011"/>
      <c r="DZ127" s="1012"/>
    </row>
    <row r="128" spans="1:130" s="246" customFormat="1" ht="26.25" customHeight="1" thickBot="1" x14ac:dyDescent="0.2">
      <c r="A128" s="1134" t="s">
        <v>481</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482</v>
      </c>
      <c r="X128" s="1136"/>
      <c r="Y128" s="1136"/>
      <c r="Z128" s="1137"/>
      <c r="AA128" s="1138" t="s">
        <v>435</v>
      </c>
      <c r="AB128" s="1139"/>
      <c r="AC128" s="1139"/>
      <c r="AD128" s="1139"/>
      <c r="AE128" s="1140"/>
      <c r="AF128" s="1141" t="s">
        <v>435</v>
      </c>
      <c r="AG128" s="1139"/>
      <c r="AH128" s="1139"/>
      <c r="AI128" s="1139"/>
      <c r="AJ128" s="1140"/>
      <c r="AK128" s="1141" t="s">
        <v>138</v>
      </c>
      <c r="AL128" s="1139"/>
      <c r="AM128" s="1139"/>
      <c r="AN128" s="1139"/>
      <c r="AO128" s="1140"/>
      <c r="AP128" s="1142"/>
      <c r="AQ128" s="1143"/>
      <c r="AR128" s="1143"/>
      <c r="AS128" s="1143"/>
      <c r="AT128" s="1144"/>
      <c r="AU128" s="282"/>
      <c r="AV128" s="282"/>
      <c r="AW128" s="282"/>
      <c r="AX128" s="978" t="s">
        <v>483</v>
      </c>
      <c r="AY128" s="979"/>
      <c r="AZ128" s="979"/>
      <c r="BA128" s="979"/>
      <c r="BB128" s="979"/>
      <c r="BC128" s="979"/>
      <c r="BD128" s="979"/>
      <c r="BE128" s="980"/>
      <c r="BF128" s="1145" t="s">
        <v>138</v>
      </c>
      <c r="BG128" s="1146"/>
      <c r="BH128" s="1146"/>
      <c r="BI128" s="1146"/>
      <c r="BJ128" s="1146"/>
      <c r="BK128" s="1146"/>
      <c r="BL128" s="1147"/>
      <c r="BM128" s="1145">
        <v>15</v>
      </c>
      <c r="BN128" s="1146"/>
      <c r="BO128" s="1146"/>
      <c r="BP128" s="1146"/>
      <c r="BQ128" s="1146"/>
      <c r="BR128" s="1146"/>
      <c r="BS128" s="1147"/>
      <c r="BT128" s="1145">
        <v>20</v>
      </c>
      <c r="BU128" s="1146"/>
      <c r="BV128" s="1146"/>
      <c r="BW128" s="1146"/>
      <c r="BX128" s="1146"/>
      <c r="BY128" s="1146"/>
      <c r="BZ128" s="1169"/>
      <c r="CA128" s="283"/>
      <c r="CB128" s="283"/>
      <c r="CC128" s="283"/>
      <c r="CD128" s="283"/>
      <c r="CE128" s="283"/>
      <c r="CF128" s="283"/>
      <c r="CG128" s="280"/>
      <c r="CH128" s="280"/>
      <c r="CI128" s="280"/>
      <c r="CJ128" s="281"/>
      <c r="CK128" s="1115"/>
      <c r="CL128" s="1116"/>
      <c r="CM128" s="1116"/>
      <c r="CN128" s="1116"/>
      <c r="CO128" s="1117"/>
      <c r="CP128" s="1127" t="s">
        <v>484</v>
      </c>
      <c r="CQ128" s="1128"/>
      <c r="CR128" s="1128"/>
      <c r="CS128" s="1128"/>
      <c r="CT128" s="1128"/>
      <c r="CU128" s="1128"/>
      <c r="CV128" s="1128"/>
      <c r="CW128" s="1128"/>
      <c r="CX128" s="1128"/>
      <c r="CY128" s="1128"/>
      <c r="CZ128" s="1128"/>
      <c r="DA128" s="1128"/>
      <c r="DB128" s="1128"/>
      <c r="DC128" s="1128"/>
      <c r="DD128" s="1128"/>
      <c r="DE128" s="1128"/>
      <c r="DF128" s="1129"/>
      <c r="DG128" s="1130" t="s">
        <v>138</v>
      </c>
      <c r="DH128" s="1131"/>
      <c r="DI128" s="1131"/>
      <c r="DJ128" s="1131"/>
      <c r="DK128" s="1131"/>
      <c r="DL128" s="1131" t="s">
        <v>138</v>
      </c>
      <c r="DM128" s="1131"/>
      <c r="DN128" s="1131"/>
      <c r="DO128" s="1131"/>
      <c r="DP128" s="1131"/>
      <c r="DQ128" s="1131" t="s">
        <v>138</v>
      </c>
      <c r="DR128" s="1131"/>
      <c r="DS128" s="1131"/>
      <c r="DT128" s="1131"/>
      <c r="DU128" s="1131"/>
      <c r="DV128" s="1132" t="s">
        <v>138</v>
      </c>
      <c r="DW128" s="1132"/>
      <c r="DX128" s="1132"/>
      <c r="DY128" s="1132"/>
      <c r="DZ128" s="1133"/>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485</v>
      </c>
      <c r="X129" s="1164"/>
      <c r="Y129" s="1164"/>
      <c r="Z129" s="1165"/>
      <c r="AA129" s="1048">
        <v>1869591</v>
      </c>
      <c r="AB129" s="1049"/>
      <c r="AC129" s="1049"/>
      <c r="AD129" s="1049"/>
      <c r="AE129" s="1050"/>
      <c r="AF129" s="1051">
        <v>1811471</v>
      </c>
      <c r="AG129" s="1049"/>
      <c r="AH129" s="1049"/>
      <c r="AI129" s="1049"/>
      <c r="AJ129" s="1050"/>
      <c r="AK129" s="1051">
        <v>1739801</v>
      </c>
      <c r="AL129" s="1049"/>
      <c r="AM129" s="1049"/>
      <c r="AN129" s="1049"/>
      <c r="AO129" s="1050"/>
      <c r="AP129" s="1166"/>
      <c r="AQ129" s="1167"/>
      <c r="AR129" s="1167"/>
      <c r="AS129" s="1167"/>
      <c r="AT129" s="1168"/>
      <c r="AU129" s="284"/>
      <c r="AV129" s="284"/>
      <c r="AW129" s="284"/>
      <c r="AX129" s="1157" t="s">
        <v>486</v>
      </c>
      <c r="AY129" s="1040"/>
      <c r="AZ129" s="1040"/>
      <c r="BA129" s="1040"/>
      <c r="BB129" s="1040"/>
      <c r="BC129" s="1040"/>
      <c r="BD129" s="1040"/>
      <c r="BE129" s="1041"/>
      <c r="BF129" s="1158" t="s">
        <v>138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488</v>
      </c>
      <c r="X130" s="1164"/>
      <c r="Y130" s="1164"/>
      <c r="Z130" s="1165"/>
      <c r="AA130" s="1048">
        <v>251753</v>
      </c>
      <c r="AB130" s="1049"/>
      <c r="AC130" s="1049"/>
      <c r="AD130" s="1049"/>
      <c r="AE130" s="1050"/>
      <c r="AF130" s="1051">
        <v>246992</v>
      </c>
      <c r="AG130" s="1049"/>
      <c r="AH130" s="1049"/>
      <c r="AI130" s="1049"/>
      <c r="AJ130" s="1050"/>
      <c r="AK130" s="1051">
        <v>253283</v>
      </c>
      <c r="AL130" s="1049"/>
      <c r="AM130" s="1049"/>
      <c r="AN130" s="1049"/>
      <c r="AO130" s="1050"/>
      <c r="AP130" s="1166"/>
      <c r="AQ130" s="1167"/>
      <c r="AR130" s="1167"/>
      <c r="AS130" s="1167"/>
      <c r="AT130" s="1168"/>
      <c r="AU130" s="284"/>
      <c r="AV130" s="284"/>
      <c r="AW130" s="284"/>
      <c r="AX130" s="1157" t="s">
        <v>489</v>
      </c>
      <c r="AY130" s="1040"/>
      <c r="AZ130" s="1040"/>
      <c r="BA130" s="1040"/>
      <c r="BB130" s="1040"/>
      <c r="BC130" s="1040"/>
      <c r="BD130" s="1040"/>
      <c r="BE130" s="1041"/>
      <c r="BF130" s="1194">
        <v>6.7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490</v>
      </c>
      <c r="X131" s="1202"/>
      <c r="Y131" s="1202"/>
      <c r="Z131" s="1203"/>
      <c r="AA131" s="1095">
        <v>1617838</v>
      </c>
      <c r="AB131" s="1074"/>
      <c r="AC131" s="1074"/>
      <c r="AD131" s="1074"/>
      <c r="AE131" s="1075"/>
      <c r="AF131" s="1073">
        <v>1564479</v>
      </c>
      <c r="AG131" s="1074"/>
      <c r="AH131" s="1074"/>
      <c r="AI131" s="1074"/>
      <c r="AJ131" s="1075"/>
      <c r="AK131" s="1073">
        <v>1486518</v>
      </c>
      <c r="AL131" s="1074"/>
      <c r="AM131" s="1074"/>
      <c r="AN131" s="1074"/>
      <c r="AO131" s="1075"/>
      <c r="AP131" s="1204"/>
      <c r="AQ131" s="1205"/>
      <c r="AR131" s="1205"/>
      <c r="AS131" s="1205"/>
      <c r="AT131" s="1206"/>
      <c r="AU131" s="284"/>
      <c r="AV131" s="284"/>
      <c r="AW131" s="284"/>
      <c r="AX131" s="1176" t="s">
        <v>491</v>
      </c>
      <c r="AY131" s="1128"/>
      <c r="AZ131" s="1128"/>
      <c r="BA131" s="1128"/>
      <c r="BB131" s="1128"/>
      <c r="BC131" s="1128"/>
      <c r="BD131" s="1128"/>
      <c r="BE131" s="1129"/>
      <c r="BF131" s="1177" t="s">
        <v>435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493</v>
      </c>
      <c r="W132" s="1187"/>
      <c r="X132" s="1187"/>
      <c r="Y132" s="1187"/>
      <c r="Z132" s="1188"/>
      <c r="AA132" s="1189">
        <v>5.2746937579999997</v>
      </c>
      <c r="AB132" s="1190"/>
      <c r="AC132" s="1190"/>
      <c r="AD132" s="1190"/>
      <c r="AE132" s="1191"/>
      <c r="AF132" s="1192">
        <v>6.659916816</v>
      </c>
      <c r="AG132" s="1190"/>
      <c r="AH132" s="1190"/>
      <c r="AI132" s="1190"/>
      <c r="AJ132" s="1191"/>
      <c r="AK132" s="1192">
        <v>8.3339051390000005</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494</v>
      </c>
      <c r="W133" s="1170"/>
      <c r="X133" s="1170"/>
      <c r="Y133" s="1170"/>
      <c r="Z133" s="1171"/>
      <c r="AA133" s="1172">
        <v>5.4</v>
      </c>
      <c r="AB133" s="1173"/>
      <c r="AC133" s="1173"/>
      <c r="AD133" s="1173"/>
      <c r="AE133" s="1174"/>
      <c r="AF133" s="1172">
        <v>5.6</v>
      </c>
      <c r="AG133" s="1173"/>
      <c r="AH133" s="1173"/>
      <c r="AI133" s="1173"/>
      <c r="AJ133" s="1174"/>
      <c r="AK133" s="1172">
        <v>6.7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ovQRDHqp03R/r7GBlDldmAWqBsqd2U51LT6PXLqJmpnjQQORXUbLvP5TlbpRhZ3HQG9VyI4GnSewlz15c2C5w==" saltValue="we6QYwTFVSMNdlLZUirSM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G25" zoomScaleNormal="85" zoomScaleSheetLayoutView="100" workbookViewId="0">
      <selection activeCell="CS95" sqref="CS95"/>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ZawxdEwcydwSlSqvkZIFKs4UvaxuH13Pcf3ENot2I8cqn0w92tDhassLuMGQ5SA0i/aBLWJBnNVrKYAFFoT1Q==" saltValue="jc0OlAe4QIU4JWXYlHYE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BC25"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rjKtsRAteFRBTFpwvcDQwTR4MaVAIU0xn2lptiP1h13XjMOMty9Bf/FGom7M66P+l5JQYjHhLSre8r0dxd9lQ==" saltValue="OmR9igtrsM0rIpEURPzx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13"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503</v>
      </c>
      <c r="AL9" s="1213"/>
      <c r="AM9" s="1213"/>
      <c r="AN9" s="1214"/>
      <c r="AO9" s="312">
        <v>529656</v>
      </c>
      <c r="AP9" s="312">
        <v>199569</v>
      </c>
      <c r="AQ9" s="313">
        <v>213574</v>
      </c>
      <c r="AR9" s="314">
        <v>-6.6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504</v>
      </c>
      <c r="AL10" s="1213"/>
      <c r="AM10" s="1213"/>
      <c r="AN10" s="1214"/>
      <c r="AO10" s="315">
        <v>13646</v>
      </c>
      <c r="AP10" s="315">
        <v>5142</v>
      </c>
      <c r="AQ10" s="316">
        <v>27269</v>
      </c>
      <c r="AR10" s="317">
        <v>-81.099999999999994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505</v>
      </c>
      <c r="AL11" s="1213"/>
      <c r="AM11" s="1213"/>
      <c r="AN11" s="1214"/>
      <c r="AO11" s="315">
        <v>61679</v>
      </c>
      <c r="AP11" s="315">
        <v>23240</v>
      </c>
      <c r="AQ11" s="316">
        <v>27363</v>
      </c>
      <c r="AR11" s="317">
        <v>-15.1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506</v>
      </c>
      <c r="AL12" s="1213"/>
      <c r="AM12" s="1213"/>
      <c r="AN12" s="1214"/>
      <c r="AO12" s="315" t="s">
        <v>507</v>
      </c>
      <c r="AP12" s="315" t="s">
        <v>507</v>
      </c>
      <c r="AQ12" s="316">
        <v>4914</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508</v>
      </c>
      <c r="AL13" s="1213"/>
      <c r="AM13" s="1213"/>
      <c r="AN13" s="1214"/>
      <c r="AO13" s="315" t="s">
        <v>507</v>
      </c>
      <c r="AP13" s="315" t="s">
        <v>507</v>
      </c>
      <c r="AQ13" s="316" t="s">
        <v>507</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509</v>
      </c>
      <c r="AL14" s="1213"/>
      <c r="AM14" s="1213"/>
      <c r="AN14" s="1214"/>
      <c r="AO14" s="315" t="s">
        <v>507</v>
      </c>
      <c r="AP14" s="315" t="s">
        <v>507</v>
      </c>
      <c r="AQ14" s="316">
        <v>8817</v>
      </c>
      <c r="AR14" s="317" t="s">
        <v>507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510</v>
      </c>
      <c r="AL15" s="1213"/>
      <c r="AM15" s="1213"/>
      <c r="AN15" s="1214"/>
      <c r="AO15" s="315">
        <v>39731</v>
      </c>
      <c r="AP15" s="315">
        <v>14970</v>
      </c>
      <c r="AQ15" s="316">
        <v>5079</v>
      </c>
      <c r="AR15" s="317">
        <v>194.7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511</v>
      </c>
      <c r="AL16" s="1216"/>
      <c r="AM16" s="1216"/>
      <c r="AN16" s="1217"/>
      <c r="AO16" s="315">
        <v>-54559</v>
      </c>
      <c r="AP16" s="315">
        <v>-20557</v>
      </c>
      <c r="AQ16" s="316">
        <v>-19713</v>
      </c>
      <c r="AR16" s="317">
        <v>4.3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590153</v>
      </c>
      <c r="AP17" s="315">
        <v>222364</v>
      </c>
      <c r="AQ17" s="316">
        <v>267304</v>
      </c>
      <c r="AR17" s="317">
        <v>-16.8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516</v>
      </c>
      <c r="AL21" s="1208"/>
      <c r="AM21" s="1208"/>
      <c r="AN21" s="1209"/>
      <c r="AO21" s="327">
        <v>20.72</v>
      </c>
      <c r="AP21" s="328">
        <v>25.06</v>
      </c>
      <c r="AQ21" s="329">
        <v>-4.34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517</v>
      </c>
      <c r="AL22" s="1208"/>
      <c r="AM22" s="1208"/>
      <c r="AN22" s="1209"/>
      <c r="AO22" s="332">
        <v>96.7</v>
      </c>
      <c r="AP22" s="333">
        <v>93.7</v>
      </c>
      <c r="AQ22" s="334">
        <v>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521</v>
      </c>
      <c r="AL32" s="1224"/>
      <c r="AM32" s="1224"/>
      <c r="AN32" s="1225"/>
      <c r="AO32" s="342">
        <v>305989</v>
      </c>
      <c r="AP32" s="342">
        <v>115294</v>
      </c>
      <c r="AQ32" s="343">
        <v>151350</v>
      </c>
      <c r="AR32" s="344">
        <v>-23.8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522</v>
      </c>
      <c r="AL33" s="1224"/>
      <c r="AM33" s="1224"/>
      <c r="AN33" s="1225"/>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523</v>
      </c>
      <c r="AL34" s="1224"/>
      <c r="AM34" s="1224"/>
      <c r="AN34" s="1225"/>
      <c r="AO34" s="342" t="s">
        <v>507</v>
      </c>
      <c r="AP34" s="342" t="s">
        <v>507</v>
      </c>
      <c r="AQ34" s="343" t="s">
        <v>507</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524</v>
      </c>
      <c r="AL35" s="1224"/>
      <c r="AM35" s="1224"/>
      <c r="AN35" s="1225"/>
      <c r="AO35" s="342">
        <v>62754</v>
      </c>
      <c r="AP35" s="342">
        <v>23645</v>
      </c>
      <c r="AQ35" s="343">
        <v>30589</v>
      </c>
      <c r="AR35" s="344">
        <v>-22.7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525</v>
      </c>
      <c r="AL36" s="1224"/>
      <c r="AM36" s="1224"/>
      <c r="AN36" s="1225"/>
      <c r="AO36" s="342">
        <v>8425</v>
      </c>
      <c r="AP36" s="342">
        <v>3174</v>
      </c>
      <c r="AQ36" s="343">
        <v>6092</v>
      </c>
      <c r="AR36" s="344">
        <v>-47.9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526</v>
      </c>
      <c r="AL37" s="1224"/>
      <c r="AM37" s="1224"/>
      <c r="AN37" s="1225"/>
      <c r="AO37" s="342" t="s">
        <v>507</v>
      </c>
      <c r="AP37" s="342" t="s">
        <v>507</v>
      </c>
      <c r="AQ37" s="343">
        <v>1860</v>
      </c>
      <c r="AR37" s="344" t="s">
        <v>507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527</v>
      </c>
      <c r="AL38" s="1227"/>
      <c r="AM38" s="1227"/>
      <c r="AN38" s="1228"/>
      <c r="AO38" s="345" t="s">
        <v>507</v>
      </c>
      <c r="AP38" s="345" t="s">
        <v>507</v>
      </c>
      <c r="AQ38" s="346">
        <v>61</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528</v>
      </c>
      <c r="AL39" s="1227"/>
      <c r="AM39" s="1227"/>
      <c r="AN39" s="1228"/>
      <c r="AO39" s="342" t="s">
        <v>507</v>
      </c>
      <c r="AP39" s="342" t="s">
        <v>507</v>
      </c>
      <c r="AQ39" s="343">
        <v>-9157</v>
      </c>
      <c r="AR39" s="344" t="s">
        <v>507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529</v>
      </c>
      <c r="AL40" s="1224"/>
      <c r="AM40" s="1224"/>
      <c r="AN40" s="1225"/>
      <c r="AO40" s="342">
        <v>-253283</v>
      </c>
      <c r="AP40" s="342">
        <v>-95434</v>
      </c>
      <c r="AQ40" s="343">
        <v>-135364</v>
      </c>
      <c r="AR40" s="344">
        <v>-29.5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123885</v>
      </c>
      <c r="AP41" s="342">
        <v>46679</v>
      </c>
      <c r="AQ41" s="343">
        <v>45431</v>
      </c>
      <c r="AR41" s="344">
        <v>2.7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498</v>
      </c>
      <c r="AN49" s="1220" t="s">
        <v>533</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1434590</v>
      </c>
      <c r="AN51" s="364">
        <v>523764</v>
      </c>
      <c r="AO51" s="365">
        <v>-47.6</v>
      </c>
      <c r="AP51" s="366">
        <v>333013</v>
      </c>
      <c r="AQ51" s="367">
        <v>5.3</v>
      </c>
      <c r="AR51" s="368">
        <v>-52.9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228108</v>
      </c>
      <c r="AN52" s="372">
        <v>83281</v>
      </c>
      <c r="AO52" s="373">
        <v>-54</v>
      </c>
      <c r="AP52" s="374">
        <v>126732</v>
      </c>
      <c r="AQ52" s="375">
        <v>19.100000000000001</v>
      </c>
      <c r="AR52" s="376">
        <v>-73.099999999999994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3535207</v>
      </c>
      <c r="AN53" s="364">
        <v>1279481</v>
      </c>
      <c r="AO53" s="365">
        <v>144.30000000000001</v>
      </c>
      <c r="AP53" s="366">
        <v>280458</v>
      </c>
      <c r="AQ53" s="367">
        <v>-15.8</v>
      </c>
      <c r="AR53" s="368">
        <v>160.1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239835</v>
      </c>
      <c r="AN54" s="372">
        <v>86802</v>
      </c>
      <c r="AO54" s="373">
        <v>4.2</v>
      </c>
      <c r="AP54" s="374">
        <v>127286</v>
      </c>
      <c r="AQ54" s="375">
        <v>0.4</v>
      </c>
      <c r="AR54" s="376">
        <v>3.8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2385687</v>
      </c>
      <c r="AN55" s="364">
        <v>871643</v>
      </c>
      <c r="AO55" s="365">
        <v>-31.9</v>
      </c>
      <c r="AP55" s="366">
        <v>310300</v>
      </c>
      <c r="AQ55" s="367">
        <v>10.6</v>
      </c>
      <c r="AR55" s="368">
        <v>-42.5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243995</v>
      </c>
      <c r="AN56" s="372">
        <v>89147</v>
      </c>
      <c r="AO56" s="373">
        <v>2.7</v>
      </c>
      <c r="AP56" s="374">
        <v>157576</v>
      </c>
      <c r="AQ56" s="375">
        <v>23.8</v>
      </c>
      <c r="AR56" s="376">
        <v>-21.1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2576841</v>
      </c>
      <c r="AN57" s="364">
        <v>948414</v>
      </c>
      <c r="AO57" s="365">
        <v>8.8000000000000007</v>
      </c>
      <c r="AP57" s="366">
        <v>317319</v>
      </c>
      <c r="AQ57" s="367">
        <v>2.2999999999999998</v>
      </c>
      <c r="AR57" s="368">
        <v>6.5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267601</v>
      </c>
      <c r="AN58" s="372">
        <v>98491</v>
      </c>
      <c r="AO58" s="373">
        <v>10.5</v>
      </c>
      <c r="AP58" s="374">
        <v>164214</v>
      </c>
      <c r="AQ58" s="375">
        <v>4.2</v>
      </c>
      <c r="AR58" s="376">
        <v>6.3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1770596</v>
      </c>
      <c r="AN59" s="364">
        <v>667142</v>
      </c>
      <c r="AO59" s="365">
        <v>-29.7</v>
      </c>
      <c r="AP59" s="366">
        <v>289738</v>
      </c>
      <c r="AQ59" s="367">
        <v>-8.6999999999999993</v>
      </c>
      <c r="AR59" s="368">
        <v>-21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572240</v>
      </c>
      <c r="AN60" s="372">
        <v>215614</v>
      </c>
      <c r="AO60" s="373">
        <v>118.9</v>
      </c>
      <c r="AP60" s="374">
        <v>156238</v>
      </c>
      <c r="AQ60" s="375">
        <v>-4.9000000000000004</v>
      </c>
      <c r="AR60" s="376">
        <v>123.8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2340584</v>
      </c>
      <c r="AN61" s="379">
        <v>858089</v>
      </c>
      <c r="AO61" s="380">
        <v>8.8000000000000007</v>
      </c>
      <c r="AP61" s="381">
        <v>306166</v>
      </c>
      <c r="AQ61" s="382">
        <v>-1.3</v>
      </c>
      <c r="AR61" s="368">
        <v>10.1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310356</v>
      </c>
      <c r="AN62" s="372">
        <v>114667</v>
      </c>
      <c r="AO62" s="373">
        <v>16.5</v>
      </c>
      <c r="AP62" s="374">
        <v>146409</v>
      </c>
      <c r="AQ62" s="375">
        <v>8.5</v>
      </c>
      <c r="AR62" s="376">
        <v>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2Lk3IzqLO7UxcweUHcLzb8kdAvQYPMnkvIIzeKn5McDIlkz44oHIBIUtrCgDoKytRggZBWiHZVoVLetlJJ/cVQ==" saltValue="HNWIF5FH7Gf2T3rZZqJd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95" zoomScaleNormal="100" zoomScaleSheetLayoutView="55" workbookViewId="0">
      <selection activeCell="AF102" sqref="AF102"/>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UGAp/qXpraW7PI2vHeTBQB8HA5ycrfo20RRbs1/y8IbBkq9omH4HgYb1ba/sxOGamcaCfiEv2FH6EmmgbbAHA==" saltValue="PK74c26fIsnMrsHC6gw93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92"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SqtzT5sUDE3I7IVZHgmvHakYnwuCWCmzK1lHBjLBmrR36gNa0ypL5L2RwdJw1rUShOYFwNroyYQ0GAix3AMFA==" saltValue="l8foEPJ/zCTOl5KLLK1R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2" t="s">
        <v>3</v>
      </c>
      <c r="D47" s="1232"/>
      <c r="E47" s="1233"/>
      <c r="F47" s="11">
        <v>70.260000000000005</v>
      </c>
      <c r="G47" s="12">
        <v>55.61</v>
      </c>
      <c r="H47" s="12">
        <v>55.85</v>
      </c>
      <c r="I47" s="12">
        <v>43.75</v>
      </c>
      <c r="J47" s="13">
        <v>63.85</v>
      </c>
    </row>
    <row r="48" spans="2:10" ht="57.75" customHeight="1" x14ac:dyDescent="0.15">
      <c r="B48" s="14"/>
      <c r="C48" s="1234" t="s">
        <v>4</v>
      </c>
      <c r="D48" s="1234"/>
      <c r="E48" s="1235"/>
      <c r="F48" s="15">
        <v>11.69</v>
      </c>
      <c r="G48" s="16">
        <v>3.22</v>
      </c>
      <c r="H48" s="16">
        <v>5.08</v>
      </c>
      <c r="I48" s="16">
        <v>9.77</v>
      </c>
      <c r="J48" s="17">
        <v>9.6199999999999992</v>
      </c>
    </row>
    <row r="49" spans="2:10" ht="57.75" customHeight="1" thickBot="1" x14ac:dyDescent="0.2">
      <c r="B49" s="18"/>
      <c r="C49" s="1236" t="s">
        <v>5</v>
      </c>
      <c r="D49" s="1236"/>
      <c r="E49" s="1237"/>
      <c r="F49" s="19" t="s">
        <v>554</v>
      </c>
      <c r="G49" s="20" t="s">
        <v>555</v>
      </c>
      <c r="H49" s="20" t="s">
        <v>556</v>
      </c>
      <c r="I49" s="20" t="s">
        <v>557</v>
      </c>
      <c r="J49" s="21">
        <v>12.64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mZlAH9dbVQjk//D4GRvAZXCqJzu/j4tmQ8ineVkl+PMMUz/Bk3y7j4fcXxgtncrQ1UPEN8rUUleCK+DTK2hcA==" saltValue="uZEfdrSuE48NwawQmonS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2020-10-20T07:33:19Z</cp:lastPrinted>
  <dcterms:created xsi:type="dcterms:W3CDTF">2020-02-10T02:44:08Z</dcterms:created>
  <dcterms:modified xsi:type="dcterms:W3CDTF">2020-10-20T07:33:55Z</dcterms:modified>
  <cp:category/>
</cp:coreProperties>
</file>