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総務部_財政課\○財政係\●財政状況資料集\R３年度\【追加作業依頼】令和２年度財政状況資料集の作成について（２回目・\05_県回答\"/>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BW43" i="10" s="1"/>
  <c r="AM35" i="10"/>
  <c r="CO34" i="10" l="1"/>
  <c r="CO35" i="10" s="1"/>
  <c r="CO36" i="10" s="1"/>
</calcChain>
</file>

<file path=xl/sharedStrings.xml><?xml version="1.0" encoding="utf-8"?>
<sst xmlns="http://schemas.openxmlformats.org/spreadsheetml/2006/main" count="1120" uniqueCount="613">
  <si>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</si>
  <si>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</si>
  <si>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</si>
  <si>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</si>
  <si>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</si>
  <si>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</si>
  <si>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</si>
  <si>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</si>
  <si>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</si>
  <si>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</si>
  <si>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</si>
  <si>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</si>
  <si>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</si>
  <si>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</si>
  <si>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</si>
  <si>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</si>
  <si>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</si>
  <si>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</si>
  <si>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</si>
  <si>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</si>
  <si>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</si>
  <si>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</si>
  <si>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</si>
  <si>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</si>
  <si>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</si>
  <si>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</si>
  <si>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</si>
  <si>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</si>
  <si>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</si>
  <si>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</si>
  <si>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</si>
  <si>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</si>
  <si>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</si>
  <si>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</si>
  <si>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</si>
  <si>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</si>
  <si>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</si>
  <si>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</si>
  <si>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</si>
  <si>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</si>
  <si>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</si>
  <si>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</si>
  <si>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</si>
  <si>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</si>
  <si>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</si>
  <si>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</si>
  <si>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</si>
  <si>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</si>
  <si>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</si>
  <si>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</si>
  <si>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</si>
  <si>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</si>
  <si>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</si>
  <si>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</si>
  <si>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</si>
  <si>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</si>
  <si>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</si>
  <si>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</si>
  <si>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</si>
  <si>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</si>
  <si>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</si>
  <si>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</si>
  <si>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</si>
  <si>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</si>
  <si>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</si>
  <si>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</si>
  <si>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</si>
  <si>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</si>
  <si>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</si>
  <si>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</si>
  <si>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</si>
  <si>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</si>
  <si>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</si>
  <si>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</si>
  <si>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</si>
  <si>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</si>
  <si>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</si>
  <si>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</si>
  <si>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</si>
  <si>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</si>
  <si>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</si>
  <si>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</si>
  <si>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</si>
  <si>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</si>
  <si>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</si>
  <si>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</si>
  <si>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</si>
  <si>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</si>
  <si>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</si>
  <si>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</si>
  <si>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</si>
  <si>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</si>
  <si>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</si>
  <si>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</si>
  <si>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</si>
  <si>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</si>
  <si>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</si>
  <si>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</si>
  <si>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</si>
  <si>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</si>
  <si>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</si>
  <si>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</si>
  <si>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</si>
  <si>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</si>
  <si>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</si>
  <si>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</si>
  <si>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</si>
  <si>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</si>
  <si>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</si>
  <si>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</si>
  <si>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</si>
  <si>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</si>
  <si>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</si>
  <si>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</si>
  <si>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</si>
  <si>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</si>
  <si>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</si>
  <si>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</si>
  <si>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</si>
  <si>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</si>
  <si>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</si>
  <si>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</si>
  <si>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</si>
  <si>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</si>
  <si>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</si>
  <si>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</si>
  <si>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</si>
  <si>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</si>
  <si>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</si>
  <si>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</si>
  <si>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</si>
  <si>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</si>
  <si>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</si>
  <si>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</si>
  <si>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</si>
  <si>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</si>
  <si>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</si>
  <si>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</si>
  <si>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</si>
  <si>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</si>
  <si>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</si>
  <si>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</si>
  <si>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</si>
  <si>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</si>
  <si>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</si>
  <si>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</si>
  <si>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</si>
  <si>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</si>
  <si>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</si>
  <si>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</si>
  <si>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</si>
  <si>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</si>
  <si>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</si>
  <si>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</si>
  <si>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</si>
  <si>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</si>
  <si>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</si>
  <si>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</si>
  <si>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</si>
  <si>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</si>
  <si>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</si>
  <si>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</si>
  <si>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</si>
  <si>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</si>
  <si>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</si>
  <si>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</si>
  <si>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</si>
  <si>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</si>
  <si>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</si>
  <si>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</si>
  <si>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</si>
  <si>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</si>
  <si>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</si>
  <si>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</si>
  <si>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</si>
  <si>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</si>
  <si>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</si>
  <si>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</si>
  <si>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</si>
  <si>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</si>
  <si>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</si>
  <si>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</si>
  <si>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</si>
  <si>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</si>
  <si>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</si>
  <si>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</si>
  <si>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</si>
  <si>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</si>
  <si>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</si>
  <si>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</si>
  <si>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</si>
  <si>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</si>
  <si>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</si>
  <si>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</si>
  <si>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</si>
  <si>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</si>
  <si>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</si>
  <si>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</si>
  <si>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</si>
  <si>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</si>
  <si>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</si>
  <si>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</si>
  <si>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</si>
  <si>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</si>
  <si>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</si>
  <si>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</si>
  <si>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</si>
  <si>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</si>
  <si>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</si>
  <si>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</si>
  <si>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</si>
  <si>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</si>
  <si>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</si>
  <si>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福島県喜多方市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</si>
  <si>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</si>
  <si>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</si>
  <si>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</si>
  <si>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</si>
  <si>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</si>
  <si>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</si>
  <si>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</si>
  <si>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</si>
  <si>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</si>
  <si>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</si>
  <si>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</si>
  <si>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</si>
  <si>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</si>
  <si>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</si>
  <si>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</si>
  <si>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</si>
  <si>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</si>
  <si>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</si>
  <si>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</si>
  <si>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</si>
  <si>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</si>
  <si>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</si>
  <si>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</si>
  <si>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</si>
  <si>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</si>
  <si>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</si>
  <si>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</si>
  <si>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</si>
  <si>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</si>
  <si>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</si>
  <si>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</si>
  <si>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</si>
  <si>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</si>
  <si>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</si>
  <si>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</si>
  <si>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</si>
  <si>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</si>
  <si>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</si>
  <si>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</si>
  <si>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</si>
  <si>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</si>
  <si>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</si>
  <si>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</si>
  <si>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</si>
  <si>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</si>
  <si>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</si>
  <si>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</si>
  <si>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</si>
  <si>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</si>
  <si>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</si>
  <si>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</si>
  <si>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</si>
  <si>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</si>
  <si>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</si>
  <si>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</si>
  <si>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</si>
  <si>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</si>
  <si>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</si>
  <si>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</si>
  <si>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</si>
  <si>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</si>
  <si>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</si>
  <si>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</si>
  <si>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</si>
  <si>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</si>
  <si>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</si>
  <si>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</si>
  <si>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</si>
  <si>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</si>
  <si>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</si>
  <si>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</si>
  <si>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</si>
  <si>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</si>
  <si>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</si>
  <si>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</si>
  <si>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</si>
  <si>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</si>
  <si>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</si>
  <si>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</si>
  <si>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</si>
  <si>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</si>
  <si>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</si>
  <si>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</si>
  <si>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</si>
  <si>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</si>
  <si>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</si>
  <si>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</si>
  <si>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</si>
  <si>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</si>
  <si>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</si>
  <si>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</si>
  <si>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</si>
  <si>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</si>
  <si>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</si>
  <si>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</si>
  <si>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</si>
  <si>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</si>
  <si>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</si>
  <si>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</si>
  <si>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</si>
  <si>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</si>
  <si>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</si>
  <si>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</si>
  <si>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</si>
  <si>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</si>
  <si>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</si>
  <si>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</si>
  <si>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</si>
  <si>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</si>
  <si>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</si>
  <si>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</si>
  <si>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</si>
  <si>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</si>
  <si>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</si>
  <si>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</si>
  <si>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</si>
  <si>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</si>
  <si>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</si>
  <si>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</si>
  <si>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</si>
  <si>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</si>
  <si>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</si>
  <si>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</si>
  <si>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</si>
  <si>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</si>
  <si>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</si>
  <si>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</si>
  <si>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</si>
  <si>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</si>
  <si>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</si>
  <si>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</si>
  <si>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</si>
  <si>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</si>
  <si>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</si>
  <si>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</si>
  <si>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</si>
  <si>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</si>
  <si>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</si>
  <si>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</si>
  <si>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</si>
  <si>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</si>
  <si>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</si>
  <si>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</si>
  <si>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</si>
  <si>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</si>
  <si>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</si>
  <si>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</si>
  <si>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</si>
  <si>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</si>
  <si>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</si>
  <si>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</si>
  <si>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</si>
  <si>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</si>
  <si>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</si>
  <si>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福島県喜多方市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</si>
  <si>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</si>
  <si>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</si>
  <si>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</si>
  <si>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</si>
  <si>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</si>
  <si>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</si>
  <si>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</si>
  <si>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</si>
  <si>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</si>
  <si>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</si>
  <si>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</si>
  <si>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</si>
  <si>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</si>
  <si>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</si>
  <si>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</si>
  <si>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</si>
  <si>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</si>
  <si>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</si>
  <si>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</si>
  <si>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</si>
  <si>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</si>
  <si>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</si>
  <si>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</si>
  <si>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</si>
  <si>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</si>
  <si>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</si>
  <si>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</si>
  <si>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</si>
  <si>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</si>
  <si>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</si>
  <si>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</si>
  <si>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</si>
  <si>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</si>
  <si>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</si>
  <si>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</si>
  <si>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</si>
  <si>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</si>
  <si>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</si>
  <si>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</si>
  <si>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</si>
  <si>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</si>
  <si>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</si>
  <si>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</si>
  <si>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</si>
  <si>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</si>
  <si>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</si>
  <si>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</si>
  <si>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</si>
  <si>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</si>
  <si>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</si>
  <si>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</si>
  <si>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</si>
  <si>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</si>
  <si>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</si>
  <si>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</si>
  <si>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</si>
  <si>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</si>
  <si>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</si>
  <si>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</si>
  <si>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</si>
  <si>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</si>
  <si>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</si>
  <si>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</si>
  <si>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</si>
  <si>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</si>
  <si>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</si>
  <si>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</si>
  <si>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</si>
  <si>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</si>
  <si>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</si>
  <si>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</si>
  <si>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</si>
  <si>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</si>
  <si>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</si>
  <si>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</si>
  <si>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</si>
  <si>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</si>
  <si>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</si>
  <si>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</si>
  <si>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</si>
  <si>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</si>
  <si>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</si>
  <si>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</si>
  <si>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</si>
  <si>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</si>
  <si>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</si>
  <si>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</si>
  <si>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</si>
  <si>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</si>
  <si>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</si>
  <si>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</si>
  <si>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</si>
  <si>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</si>
  <si>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</si>
  <si>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</si>
  <si>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</si>
  <si>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</si>
  <si>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</si>
  <si>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</si>
  <si>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</si>
  <si>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</si>
  <si>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</si>
  <si>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</si>
  <si>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</si>
  <si>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</si>
  <si>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</si>
  <si>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</si>
  <si>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</si>
  <si>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</si>
  <si>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</si>
  <si>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</si>
  <si>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</si>
  <si>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</si>
  <si>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</si>
  <si>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</si>
  <si>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</si>
  <si>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</si>
  <si>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</si>
  <si>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</si>
  <si>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</si>
  <si>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</si>
  <si>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</si>
  <si>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</si>
  <si>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</si>
  <si>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</si>
  <si>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</si>
  <si>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</si>
  <si>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</si>
  <si>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</si>
  <si>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</si>
  <si>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</si>
  <si>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</si>
  <si>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</si>
  <si>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</si>
  <si>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</si>
  <si>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</si>
  <si>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</si>
  <si>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</si>
  <si>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</si>
  <si>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</si>
  <si>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</si>
  <si>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</si>
  <si>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</si>
  <si>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</si>
  <si>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</si>
  <si>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</si>
  <si>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</si>
  <si>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</si>
  <si>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</si>
  <si>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</si>
  <si>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</si>
  <si>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</si>
  <si>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</si>
  <si>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</si>
  <si>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</si>
  <si>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</si>
  <si>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</si>
  <si>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</si>
  <si>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</si>
  <si>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</si>
  <si>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</si>
  <si>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</si>
  <si>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</si>
  <si>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</si>
  <si>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</si>
  <si>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</si>
  <si>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</si>
  <si>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</si>
  <si>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</si>
  <si>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</si>
  <si>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</si>
  <si>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</si>
  <si>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</si>
  <si>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</si>
  <si>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</si>
  <si>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</si>
  <si>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</si>
  <si>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</si>
  <si>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</si>
  <si>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</si>
  <si>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</si>
  <si>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</si>
  <si>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</si>
  <si>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</si>
  <si>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</si>
  <si>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</si>
  <si>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</si>
  <si>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</si>
  <si>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0.43</t>
  </si>
  <si>
    <t>▲ 2.34</t>
  </si>
  <si>
    <t>▲ 1.83</t>
  </si>
  <si>
    <t>▲ 4.01</t>
  </si>
  <si>
    <t>水道事業会計</t>
  </si>
  <si>
    <t>一般会計</t>
  </si>
  <si>
    <t>国民健康保険事業特別会計</t>
  </si>
  <si>
    <t>介護保険事業特別会計</t>
  </si>
  <si>
    <t>下水道事業会計</t>
  </si>
  <si>
    <t>後期高齢者医療事業特別会計</t>
  </si>
  <si>
    <t>公有林整備事業特別会計</t>
  </si>
  <si>
    <t>塩川駅西土地区画整理事業特別会計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</si>
  <si>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</si>
  <si>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</si>
  <si>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</si>
  <si>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</si>
  <si>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</si>
  <si>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</si>
  <si>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</si>
  <si>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</si>
  <si>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</si>
  <si>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</si>
  <si>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喜多方地方広域市町村圏組合</t>
    <rPh sb="0" eb="3">
      <t>キタカタ</t>
    </rPh>
    <rPh sb="3" eb="5">
      <t>チホウ</t>
    </rPh>
    <rPh sb="5" eb="7">
      <t>コウイキ</t>
    </rPh>
    <rPh sb="7" eb="10">
      <t>シチョウソン</t>
    </rPh>
    <rPh sb="10" eb="11">
      <t>ケン</t>
    </rPh>
    <rPh sb="11" eb="13">
      <t>クミアイ</t>
    </rPh>
    <phoneticPr fontId="2"/>
  </si>
  <si>
    <t>●一般会計</t>
    <rPh sb="1" eb="3">
      <t>イッパン</t>
    </rPh>
    <rPh sb="3" eb="5">
      <t>カイケイ</t>
    </rPh>
    <phoneticPr fontId="2"/>
  </si>
  <si>
    <t>●喜多方プラザ特別会計</t>
    <rPh sb="1" eb="4">
      <t>キタカタ</t>
    </rPh>
    <rPh sb="7" eb="9">
      <t>トクベツ</t>
    </rPh>
    <rPh sb="9" eb="11">
      <t>カイケイ</t>
    </rPh>
    <phoneticPr fontId="2"/>
  </si>
  <si>
    <t>●介護保険事業特別会計</t>
    <rPh sb="1" eb="3">
      <t>カイゴ</t>
    </rPh>
    <rPh sb="3" eb="5">
      <t>ホケン</t>
    </rPh>
    <rPh sb="5" eb="7">
      <t>ジギョウ</t>
    </rPh>
    <rPh sb="7" eb="9">
      <t>トクベツ</t>
    </rPh>
    <rPh sb="9" eb="11">
      <t>カイケイ</t>
    </rPh>
    <phoneticPr fontId="2"/>
  </si>
  <si>
    <t>福島県市町村総合事務組合</t>
    <rPh sb="0" eb="3">
      <t>フクシマケン</t>
    </rPh>
    <rPh sb="3" eb="6">
      <t>シチョウソン</t>
    </rPh>
    <rPh sb="6" eb="8">
      <t>ソウゴウ</t>
    </rPh>
    <rPh sb="8" eb="10">
      <t>ジム</t>
    </rPh>
    <rPh sb="10" eb="12">
      <t>クミアイ</t>
    </rPh>
    <phoneticPr fontId="2"/>
  </si>
  <si>
    <t>●消防補償等特別会計</t>
    <rPh sb="1" eb="3">
      <t>ショウボウ</t>
    </rPh>
    <rPh sb="3" eb="5">
      <t>ホショウ</t>
    </rPh>
    <rPh sb="5" eb="6">
      <t>トウ</t>
    </rPh>
    <rPh sb="6" eb="8">
      <t>トクベツ</t>
    </rPh>
    <rPh sb="8" eb="10">
      <t>カイケイ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</si>
  <si>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</si>
  <si>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</si>
  <si>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4">
      <t>ジチカイ</t>
    </rPh>
    <rPh sb="4" eb="5">
      <t>カン</t>
    </rPh>
    <rPh sb="5" eb="7">
      <t>カンリ</t>
    </rPh>
    <rPh sb="7" eb="9">
      <t>トクベツ</t>
    </rPh>
    <rPh sb="9" eb="11">
      <t>カイケイ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</si>
  <si>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</si>
  <si>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</si>
  <si>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</si>
  <si>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国営会津北部農業水利事業基金</t>
    <rPh sb="0" eb="2">
      <t>コクエイ</t>
    </rPh>
    <rPh sb="2" eb="4">
      <t>アイヅ</t>
    </rPh>
    <rPh sb="4" eb="6">
      <t>ホクブ</t>
    </rPh>
    <rPh sb="6" eb="8">
      <t>ノウギョウ</t>
    </rPh>
    <rPh sb="8" eb="10">
      <t>スイリ</t>
    </rPh>
    <rPh sb="10" eb="12">
      <t>ジギョウ</t>
    </rPh>
    <rPh sb="12" eb="14">
      <t>キキン</t>
    </rPh>
    <phoneticPr fontId="4"/>
  </si>
  <si>
    <t>過疎地域自立促進特別事業基金</t>
    <rPh sb="0" eb="2">
      <t>カソ</t>
    </rPh>
    <rPh sb="2" eb="4">
      <t>チイキ</t>
    </rPh>
    <rPh sb="4" eb="6">
      <t>ジリツ</t>
    </rPh>
    <rPh sb="6" eb="8">
      <t>ソクシン</t>
    </rPh>
    <rPh sb="8" eb="10">
      <t>トクベツ</t>
    </rPh>
    <rPh sb="10" eb="12">
      <t>ジギョウ</t>
    </rPh>
    <rPh sb="12" eb="14">
      <t>キキン</t>
    </rPh>
    <phoneticPr fontId="4"/>
  </si>
  <si>
    <t>ふるさと創生事業基金</t>
    <rPh sb="4" eb="6">
      <t>ソウセイ</t>
    </rPh>
    <rPh sb="6" eb="8">
      <t>ジギョウ</t>
    </rPh>
    <rPh sb="8" eb="10">
      <t>キキン</t>
    </rPh>
    <phoneticPr fontId="4"/>
  </si>
  <si>
    <t>職員退職手当基金</t>
    <rPh sb="0" eb="2">
      <t>ショクイン</t>
    </rPh>
    <rPh sb="2" eb="4">
      <t>タイショク</t>
    </rPh>
    <rPh sb="4" eb="6">
      <t>テアテ</t>
    </rPh>
    <rPh sb="6" eb="8">
      <t>キキン</t>
    </rPh>
    <phoneticPr fontId="4"/>
  </si>
  <si>
    <t>ふれあい福祉基金</t>
    <rPh sb="4" eb="6">
      <t>フクシ</t>
    </rPh>
    <rPh sb="6" eb="8">
      <t>キキン</t>
    </rPh>
    <phoneticPr fontId="4"/>
  </si>
  <si>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</si>
  <si>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4">
      <t>カブシキガイシャ</t>
    </rPh>
    <phoneticPr fontId="2"/>
  </si>
  <si>
    <t>喜多方地方土地開発公社</t>
    <rPh sb="0" eb="3">
      <t>キタカタ</t>
    </rPh>
    <rPh sb="3" eb="5">
      <t>チホウ</t>
    </rPh>
    <rPh sb="5" eb="7">
      <t>トチ</t>
    </rPh>
    <rPh sb="7" eb="9">
      <t>カイハツ</t>
    </rPh>
    <rPh sb="9" eb="11">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</si>
  <si>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</si>
  <si>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</si>
  <si>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</si>
  <si>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</si>
  <si>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</si>
  <si>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下水道事業が法適用企業となった影響で前年度より2.1ポイント減少しているものの、類似団体と比べると高い水準にある。有形固定資産減価償却率は類似団体よりも低くなっているが、前年度に比べて1.8ポイント上昇している。これは、主に市道を中心とした工作物や、認定こども園・幼稚園・保育所、公営住宅、消防施設などの減価償却が進んでいることが要因である。今後は、地方債の適正な管理に努め将来負担比率の上昇の抑制とともに、減価償却率が著しく高い施設について適正な維持管理や更新等を進めることにより有形固定資産減価償却率の上昇を抑制し、施設の老朽化対策に取り組みたい。</t>
    <rPh sb="133" eb="135">
      <t>ニンテイ</t>
    </rPh>
    <rPh sb="138" eb="139">
      <t>エン</t>
    </rPh>
    <rPh sb="140" eb="143">
      <t>ヨウチエン</t>
    </rPh>
    <rPh sb="144" eb="147">
      <t>ホイクショ</t>
    </rPh>
    <rPh sb="148" eb="152">
      <t>コウエイジュウタク</t>
    </rPh>
    <rPh sb="153" eb="157">
      <t>ショウボウシセツ</t>
    </rPh>
    <rPh sb="160" eb="164">
      <t>ゲンカショウキャク</t>
    </rPh>
    <rPh sb="165" eb="166">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</si>
  <si>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</si>
  <si>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</si>
  <si>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</si>
  <si>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</si>
  <si>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</si>
  <si>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</si>
  <si>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いものの、実質公債費比率は低くなっており、前年度と比較して1.1ポイント減少している。これは、公営企業に要する経費の財源とする地方債の償還の財源に充てたと認められる繰入金や公債費に準ずる債務負担行為に係るものにおいて、計画的償還による償還満了や償還満了が近づき残高が減少したことが要因である。しかし、将来的には大規模事業の実施に際し発行した地方債の元利償還金の増加により実質公債費比率の上昇が見込まれる。今後も、新規発行の地方債の抑制、債務負担行為等の必要性について十分に検討をしながら計画的な財政運営を継続していく。</t>
    <rPh sb="13" eb="15">
      <t>ヒカク</t>
    </rPh>
    <rPh sb="17" eb="18">
      <t>タカ</t>
    </rPh>
    <rPh sb="23" eb="30">
      <t>ジッシツコウサイヒヒリツ</t>
    </rPh>
    <rPh sb="31" eb="32">
      <t>ヒク</t>
    </rPh>
    <rPh sb="39" eb="42">
      <t>ゼンネンド</t>
    </rPh>
    <rPh sb="43" eb="45">
      <t>ヒカク</t>
    </rPh>
    <rPh sb="54" eb="56">
      <t>ゲンショウ</t>
    </rPh>
    <rPh sb="65" eb="69">
      <t>コウエイキギョウ</t>
    </rPh>
    <rPh sb="70" eb="71">
      <t>ヨウ</t>
    </rPh>
    <rPh sb="73" eb="75">
      <t>ケイヒ</t>
    </rPh>
    <rPh sb="76" eb="78">
      <t>ザイゲン</t>
    </rPh>
    <rPh sb="81" eb="83">
      <t>チホウ</t>
    </rPh>
    <rPh sb="83" eb="84">
      <t>サイ</t>
    </rPh>
    <rPh sb="85" eb="87">
      <t>ショウカン</t>
    </rPh>
    <rPh sb="88" eb="90">
      <t>ザイゲン</t>
    </rPh>
    <rPh sb="91" eb="92">
      <t>ア</t>
    </rPh>
    <rPh sb="95" eb="96">
      <t>ミト</t>
    </rPh>
    <rPh sb="100" eb="103">
      <t>クリイレキン</t>
    </rPh>
    <rPh sb="104" eb="107">
      <t>コウサイヒ</t>
    </rPh>
    <rPh sb="108" eb="109">
      <t>ジュン</t>
    </rPh>
    <rPh sb="111" eb="117">
      <t>サイムフタンコウイ</t>
    </rPh>
    <rPh sb="118" eb="119">
      <t>カカ</t>
    </rPh>
    <rPh sb="127" eb="132">
      <t>ケイカクテキショウカン</t>
    </rPh>
    <rPh sb="135" eb="139">
      <t>ショウカンマンリョウ</t>
    </rPh>
    <rPh sb="140" eb="144">
      <t>ショウカンマンリョウ</t>
    </rPh>
    <rPh sb="145" eb="146">
      <t>チカ</t>
    </rPh>
    <rPh sb="148" eb="150">
      <t>ザンダカ</t>
    </rPh>
    <rPh sb="151" eb="153">
      <t>ゲンショウ</t>
    </rPh>
    <rPh sb="158" eb="160">
      <t>ヨウイン</t>
    </rPh>
    <rPh sb="203" eb="210">
      <t>ジッシツコウサイヒヒリツ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</si>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</sst>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FB04-4637-BD1D-FF32A90215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48133</c:v>
                </c:pt>
                <c:pt idx="1">
                  <c:v>68241</c:v>
                </c:pt>
                <c:pt idx="2">
                  <c:v>55681</c:v>
                </c:pt>
                <c:pt idx="3">
                  <c:v>58425</c:v>
                </c:pt>
                <c:pt idx="4">
                  <c:v>68867</c:v>
                </c:pt>
              </c:numCache>
            </c:numRef>
          </c:val>
          <c:smooth val="0"/>
          <c:extLst>
            <c:ext xmlns:c16="http://schemas.microsoft.com/office/drawing/2014/chart" uri="{C3380CC4-5D6E-409C-BE32-E72D297353CC}">
              <c16:uniqueId val="{00000001-FB04-4637-BD1D-FF32A90215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c:v>
                </c:pt>
                <c:pt idx="1">
                  <c:v>3.2</c:v>
                </c:pt>
                <c:pt idx="2">
                  <c:v>2.42</c:v>
                </c:pt>
                <c:pt idx="3">
                  <c:v>2.2799999999999998</c:v>
                </c:pt>
                <c:pt idx="4">
                  <c:v>2.72</c:v>
                </c:pt>
              </c:numCache>
            </c:numRef>
          </c:val>
          <c:extLst>
            <c:ext xmlns:c16="http://schemas.microsoft.com/office/drawing/2014/chart" uri="{C3380CC4-5D6E-409C-BE32-E72D297353CC}">
              <c16:uniqueId val="{00000000-FD4C-4356-97A4-9D05A37F5A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19.73</c:v>
                </c:pt>
                <c:pt idx="1">
                  <c:v>20.29</c:v>
                </c:pt>
                <c:pt idx="2">
                  <c:v>18.989999999999998</c:v>
                </c:pt>
                <c:pt idx="3">
                  <c:v>17.600000000000001</c:v>
                </c:pt>
                <c:pt idx="4">
                  <c:v>12.74</c:v>
                </c:pt>
              </c:numCache>
            </c:numRef>
          </c:val>
          <c:extLst>
            <c:ext xmlns:c16="http://schemas.microsoft.com/office/drawing/2014/chart" uri="{C3380CC4-5D6E-409C-BE32-E72D297353CC}">
              <c16:uniqueId val="{00000001-FD4C-4356-97A4-9D05A37F5A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-0.43</c:v>
                </c:pt>
                <c:pt idx="1">
                  <c:v>0.46</c:v>
                </c:pt>
                <c:pt idx="2">
                  <c:v>-2.34</c:v>
                </c:pt>
                <c:pt idx="3">
                  <c:v>-1.83</c:v>
                </c:pt>
                <c:pt idx="4">
                  <c:v>-4.01</c:v>
                </c:pt>
              </c:numCache>
            </c:numRef>
          </c:val>
          <c:smooth val="0"/>
          <c:extLst>
            <c:ext xmlns:c16="http://schemas.microsoft.com/office/drawing/2014/chart" uri="{C3380CC4-5D6E-409C-BE32-E72D297353CC}">
              <c16:uniqueId val="{00000002-FD4C-4356-97A4-9D05A37F5A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0.37</c:v>
                </c:pt>
                <c:pt idx="8">
                  <c:v>#N/A</c:v>
                </c:pt>
                <c:pt idx="9">
                  <c:v>0</c:v>
                </c:pt>
              </c:numCache>
            </c:numRef>
          </c:val>
          <c:extLst>
            <c:ext xmlns:c16="http://schemas.microsoft.com/office/drawing/2014/chart" uri="{C3380CC4-5D6E-409C-BE32-E72D297353CC}">
              <c16:uniqueId val="{00000000-50A1-4391-BCFC-2A116CEC2E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A1-4391-BCFC-2A116CEC2E44}"/>
            </c:ext>
          </c:extLst>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0A1-4391-BCFC-2A116CEC2E44}"/>
            </c:ext>
          </c:extLst>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0A1-4391-BCFC-2A116CEC2E4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0A1-4391-BCFC-2A116CEC2E4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0.52</c:v>
                </c:pt>
              </c:numCache>
            </c:numRef>
          </c:val>
          <c:extLst>
            <c:ext xmlns:c16="http://schemas.microsoft.com/office/drawing/2014/chart" uri="{C3380CC4-5D6E-409C-BE32-E72D297353CC}">
              <c16:uniqueId val="{00000005-50A1-4391-BCFC-2A116CEC2E4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0.79</c:v>
                </c:pt>
                <c:pt idx="2">
                  <c:v>#N/A</c:v>
                </c:pt>
                <c:pt idx="3">
                  <c:v>0.55000000000000004</c:v>
                </c:pt>
                <c:pt idx="4">
                  <c:v>#N/A</c:v>
                </c:pt>
                <c:pt idx="5">
                  <c:v>1.02</c:v>
                </c:pt>
                <c:pt idx="6">
                  <c:v>#N/A</c:v>
                </c:pt>
                <c:pt idx="7">
                  <c:v>0.89</c:v>
                </c:pt>
                <c:pt idx="8">
                  <c:v>#N/A</c:v>
                </c:pt>
                <c:pt idx="9">
                  <c:v>0.93</c:v>
                </c:pt>
              </c:numCache>
            </c:numRef>
          </c:val>
          <c:extLst>
            <c:ext xmlns:c16="http://schemas.microsoft.com/office/drawing/2014/chart" uri="{C3380CC4-5D6E-409C-BE32-E72D297353CC}">
              <c16:uniqueId val="{00000006-50A1-4391-BCFC-2A116CEC2E4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4.43</c:v>
                </c:pt>
                <c:pt idx="2">
                  <c:v>#N/A</c:v>
                </c:pt>
                <c:pt idx="3">
                  <c:v>5.05</c:v>
                </c:pt>
                <c:pt idx="4">
                  <c:v>#N/A</c:v>
                </c:pt>
                <c:pt idx="5">
                  <c:v>3.06</c:v>
                </c:pt>
                <c:pt idx="6">
                  <c:v>#N/A</c:v>
                </c:pt>
                <c:pt idx="7">
                  <c:v>2.37</c:v>
                </c:pt>
                <c:pt idx="8">
                  <c:v>#N/A</c:v>
                </c:pt>
                <c:pt idx="9">
                  <c:v>1.1200000000000001</c:v>
                </c:pt>
              </c:numCache>
            </c:numRef>
          </c:val>
          <c:extLst>
            <c:ext xmlns:c16="http://schemas.microsoft.com/office/drawing/2014/chart" uri="{C3380CC4-5D6E-409C-BE32-E72D297353CC}">
              <c16:uniqueId val="{00000007-50A1-4391-BCFC-2A116CEC2E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c:v>
                </c:pt>
                <c:pt idx="2">
                  <c:v>#N/A</c:v>
                </c:pt>
                <c:pt idx="3">
                  <c:v>3.19</c:v>
                </c:pt>
                <c:pt idx="4">
                  <c:v>#N/A</c:v>
                </c:pt>
                <c:pt idx="5">
                  <c:v>2.41</c:v>
                </c:pt>
                <c:pt idx="6">
                  <c:v>#N/A</c:v>
                </c:pt>
                <c:pt idx="7">
                  <c:v>2.27</c:v>
                </c:pt>
                <c:pt idx="8">
                  <c:v>#N/A</c:v>
                </c:pt>
                <c:pt idx="9">
                  <c:v>2.71</c:v>
                </c:pt>
              </c:numCache>
            </c:numRef>
          </c:val>
          <c:extLst>
            <c:ext xmlns:c16="http://schemas.microsoft.com/office/drawing/2014/chart" uri="{C3380CC4-5D6E-409C-BE32-E72D297353CC}">
              <c16:uniqueId val="{00000008-50A1-4391-BCFC-2A116CEC2E4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3.32</c:v>
                </c:pt>
                <c:pt idx="2">
                  <c:v>#N/A</c:v>
                </c:pt>
                <c:pt idx="3">
                  <c:v>4.32</c:v>
                </c:pt>
                <c:pt idx="4">
                  <c:v>#N/A</c:v>
                </c:pt>
                <c:pt idx="5">
                  <c:v>5.08</c:v>
                </c:pt>
                <c:pt idx="6">
                  <c:v>#N/A</c:v>
                </c:pt>
                <c:pt idx="7">
                  <c:v>5.96</c:v>
                </c:pt>
                <c:pt idx="8">
                  <c:v>#N/A</c:v>
                </c:pt>
                <c:pt idx="9">
                  <c:v>7.16</c:v>
                </c:pt>
              </c:numCache>
            </c:numRef>
          </c:val>
          <c:extLst>
            <c:ext xmlns:c16="http://schemas.microsoft.com/office/drawing/2014/chart" uri="{C3380CC4-5D6E-409C-BE32-E72D297353CC}">
              <c16:uniqueId val="{00000009-50A1-4391-BCFC-2A116CEC2E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2296</c:v>
                </c:pt>
                <c:pt idx="5">
                  <c:v>2218</c:v>
                </c:pt>
                <c:pt idx="8">
                  <c:v>2197</c:v>
                </c:pt>
                <c:pt idx="11">
                  <c:v>2215</c:v>
                </c:pt>
                <c:pt idx="14">
                  <c:v>2230</c:v>
                </c:pt>
              </c:numCache>
            </c:numRef>
          </c:val>
          <c:extLst>
            <c:ext xmlns:c16="http://schemas.microsoft.com/office/drawing/2014/chart" uri="{C3380CC4-5D6E-409C-BE32-E72D297353CC}">
              <c16:uniqueId val="{00000000-C9DB-450C-A35C-0A9ACE7071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DB-450C-A35C-0A9ACE7071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106</c:v>
                </c:pt>
                <c:pt idx="3">
                  <c:v>84</c:v>
                </c:pt>
                <c:pt idx="6">
                  <c:v>14</c:v>
                </c:pt>
                <c:pt idx="9">
                  <c:v>41</c:v>
                </c:pt>
                <c:pt idx="12">
                  <c:v>5</c:v>
                </c:pt>
              </c:numCache>
            </c:numRef>
          </c:val>
          <c:extLst>
            <c:ext xmlns:c16="http://schemas.microsoft.com/office/drawing/2014/chart" uri="{C3380CC4-5D6E-409C-BE32-E72D297353CC}">
              <c16:uniqueId val="{00000002-C9DB-450C-A35C-0A9ACE7071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159</c:v>
                </c:pt>
                <c:pt idx="3">
                  <c:v>172</c:v>
                </c:pt>
                <c:pt idx="6">
                  <c:v>132</c:v>
                </c:pt>
                <c:pt idx="9">
                  <c:v>151</c:v>
                </c:pt>
                <c:pt idx="12">
                  <c:v>175</c:v>
                </c:pt>
              </c:numCache>
            </c:numRef>
          </c:val>
          <c:extLst>
            <c:ext xmlns:c16="http://schemas.microsoft.com/office/drawing/2014/chart" uri="{C3380CC4-5D6E-409C-BE32-E72D297353CC}">
              <c16:uniqueId val="{00000003-C9DB-450C-A35C-0A9ACE7071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817</c:v>
                </c:pt>
                <c:pt idx="3">
                  <c:v>896</c:v>
                </c:pt>
                <c:pt idx="6">
                  <c:v>882</c:v>
                </c:pt>
                <c:pt idx="9">
                  <c:v>869</c:v>
                </c:pt>
                <c:pt idx="12">
                  <c:v>576</c:v>
                </c:pt>
              </c:numCache>
            </c:numRef>
          </c:val>
          <c:extLst>
            <c:ext xmlns:c16="http://schemas.microsoft.com/office/drawing/2014/chart" uri="{C3380CC4-5D6E-409C-BE32-E72D297353CC}">
              <c16:uniqueId val="{00000004-C9DB-450C-A35C-0A9ACE7071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DB-450C-A35C-0A9ACE7071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DB-450C-A35C-0A9ACE7071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2335</c:v>
                </c:pt>
                <c:pt idx="3">
                  <c:v>2321</c:v>
                </c:pt>
                <c:pt idx="6">
                  <c:v>2270</c:v>
                </c:pt>
                <c:pt idx="9">
                  <c:v>2227</c:v>
                </c:pt>
                <c:pt idx="12">
                  <c:v>2281</c:v>
                </c:pt>
              </c:numCache>
            </c:numRef>
          </c:val>
          <c:extLst>
            <c:ext xmlns:c16="http://schemas.microsoft.com/office/drawing/2014/chart" uri="{C3380CC4-5D6E-409C-BE32-E72D297353CC}">
              <c16:uniqueId val="{00000007-C9DB-450C-A35C-0A9ACE7071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1121</c:v>
                </c:pt>
                <c:pt idx="2">
                  <c:v>#N/A</c:v>
                </c:pt>
                <c:pt idx="3">
                  <c:v>#N/A</c:v>
                </c:pt>
                <c:pt idx="4">
                  <c:v>1255</c:v>
                </c:pt>
                <c:pt idx="5">
                  <c:v>#N/A</c:v>
                </c:pt>
                <c:pt idx="6">
                  <c:v>#N/A</c:v>
                </c:pt>
                <c:pt idx="7">
                  <c:v>1101</c:v>
                </c:pt>
                <c:pt idx="8">
                  <c:v>#N/A</c:v>
                </c:pt>
                <c:pt idx="9">
                  <c:v>#N/A</c:v>
                </c:pt>
                <c:pt idx="10">
                  <c:v>1073</c:v>
                </c:pt>
                <c:pt idx="11">
                  <c:v>#N/A</c:v>
                </c:pt>
                <c:pt idx="12">
                  <c:v>#N/A</c:v>
                </c:pt>
                <c:pt idx="13">
                  <c:v>807</c:v>
                </c:pt>
                <c:pt idx="14">
                  <c:v>#N/A</c:v>
                </c:pt>
              </c:numCache>
            </c:numRef>
          </c:val>
          <c:smooth val="0"/>
          <c:extLst>
            <c:ext xmlns:c16="http://schemas.microsoft.com/office/drawing/2014/chart" uri="{C3380CC4-5D6E-409C-BE32-E72D297353CC}">
              <c16:uniqueId val="{00000008-C9DB-450C-A35C-0A9ACE7071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25483</c:v>
                </c:pt>
                <c:pt idx="5">
                  <c:v>26147</c:v>
                </c:pt>
                <c:pt idx="8">
                  <c:v>26125</c:v>
                </c:pt>
                <c:pt idx="11">
                  <c:v>26665</c:v>
                </c:pt>
                <c:pt idx="14">
                  <c:v>26993</c:v>
                </c:pt>
              </c:numCache>
            </c:numRef>
          </c:val>
          <c:extLst>
            <c:ext xmlns:c16="http://schemas.microsoft.com/office/drawing/2014/chart" uri="{C3380CC4-5D6E-409C-BE32-E72D297353CC}">
              <c16:uniqueId val="{00000000-FEF4-4A08-8A10-678B6C5406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267</c:v>
                </c:pt>
                <c:pt idx="5">
                  <c:v>198</c:v>
                </c:pt>
                <c:pt idx="8">
                  <c:v>224</c:v>
                </c:pt>
                <c:pt idx="11">
                  <c:v>222</c:v>
                </c:pt>
                <c:pt idx="14">
                  <c:v>253</c:v>
                </c:pt>
              </c:numCache>
            </c:numRef>
          </c:val>
          <c:extLst>
            <c:ext xmlns:c16="http://schemas.microsoft.com/office/drawing/2014/chart" uri="{C3380CC4-5D6E-409C-BE32-E72D297353CC}">
              <c16:uniqueId val="{00000001-FEF4-4A08-8A10-678B6C5406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8433</c:v>
                </c:pt>
                <c:pt idx="5">
                  <c:v>8011</c:v>
                </c:pt>
                <c:pt idx="8">
                  <c:v>7904</c:v>
                </c:pt>
                <c:pt idx="11">
                  <c:v>7232</c:v>
                </c:pt>
                <c:pt idx="14">
                  <c:v>5919</c:v>
                </c:pt>
              </c:numCache>
            </c:numRef>
          </c:val>
          <c:extLst>
            <c:ext xmlns:c16="http://schemas.microsoft.com/office/drawing/2014/chart" uri="{C3380CC4-5D6E-409C-BE32-E72D297353CC}">
              <c16:uniqueId val="{00000002-FEF4-4A08-8A10-678B6C5406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F4-4A08-8A10-678B6C5406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F4-4A08-8A10-678B6C5406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5-FEF4-4A08-8A10-678B6C5406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4538</c:v>
                </c:pt>
                <c:pt idx="3">
                  <c:v>4453</c:v>
                </c:pt>
                <c:pt idx="6">
                  <c:v>4291</c:v>
                </c:pt>
                <c:pt idx="9">
                  <c:v>4339</c:v>
                </c:pt>
                <c:pt idx="12">
                  <c:v>4188</c:v>
                </c:pt>
              </c:numCache>
            </c:numRef>
          </c:val>
          <c:extLst>
            <c:ext xmlns:c16="http://schemas.microsoft.com/office/drawing/2014/chart" uri="{C3380CC4-5D6E-409C-BE32-E72D297353CC}">
              <c16:uniqueId val="{00000006-FEF4-4A08-8A10-678B6C5406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1331</c:v>
                </c:pt>
                <c:pt idx="3">
                  <c:v>1257</c:v>
                </c:pt>
                <c:pt idx="6">
                  <c:v>1334</c:v>
                </c:pt>
                <c:pt idx="9">
                  <c:v>2299</c:v>
                </c:pt>
                <c:pt idx="12">
                  <c:v>2342</c:v>
                </c:pt>
              </c:numCache>
            </c:numRef>
          </c:val>
          <c:extLst>
            <c:ext xmlns:c16="http://schemas.microsoft.com/office/drawing/2014/chart" uri="{C3380CC4-5D6E-409C-BE32-E72D297353CC}">
              <c16:uniqueId val="{00000007-FEF4-4A08-8A10-678B6C5406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9001</c:v>
                </c:pt>
                <c:pt idx="3">
                  <c:v>9062</c:v>
                </c:pt>
                <c:pt idx="6">
                  <c:v>8947</c:v>
                </c:pt>
                <c:pt idx="9">
                  <c:v>8784</c:v>
                </c:pt>
                <c:pt idx="12">
                  <c:v>7450</c:v>
                </c:pt>
              </c:numCache>
            </c:numRef>
          </c:val>
          <c:extLst>
            <c:ext xmlns:c16="http://schemas.microsoft.com/office/drawing/2014/chart" uri="{C3380CC4-5D6E-409C-BE32-E72D297353CC}">
              <c16:uniqueId val="{00000008-FEF4-4A08-8A10-678B6C5406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77</c:v>
                </c:pt>
                <c:pt idx="3">
                  <c:v>28</c:v>
                </c:pt>
                <c:pt idx="6">
                  <c:v>22</c:v>
                </c:pt>
                <c:pt idx="9">
                  <c:v>17</c:v>
                </c:pt>
                <c:pt idx="12">
                  <c:v>13</c:v>
                </c:pt>
              </c:numCache>
            </c:numRef>
          </c:val>
          <c:extLst>
            <c:ext xmlns:c16="http://schemas.microsoft.com/office/drawing/2014/chart" uri="{C3380CC4-5D6E-409C-BE32-E72D297353CC}">
              <c16:uniqueId val="{00000009-FEF4-4A08-8A10-678B6C5406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25496</c:v>
                </c:pt>
                <c:pt idx="3">
                  <c:v>26076</c:v>
                </c:pt>
                <c:pt idx="6">
                  <c:v>26030</c:v>
                </c:pt>
                <c:pt idx="9">
                  <c:v>25515</c:v>
                </c:pt>
                <c:pt idx="12">
                  <c:v>25889</c:v>
                </c:pt>
              </c:numCache>
            </c:numRef>
          </c:val>
          <c:extLst>
            <c:ext xmlns:c16="http://schemas.microsoft.com/office/drawing/2014/chart" uri="{C3380CC4-5D6E-409C-BE32-E72D297353CC}">
              <c16:uniqueId val="{0000000A-FEF4-4A08-8A10-678B6C5406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6271</c:v>
                </c:pt>
                <c:pt idx="2">
                  <c:v>#N/A</c:v>
                </c:pt>
                <c:pt idx="3">
                  <c:v>#N/A</c:v>
                </c:pt>
                <c:pt idx="4">
                  <c:v>6521</c:v>
                </c:pt>
                <c:pt idx="5">
                  <c:v>#N/A</c:v>
                </c:pt>
                <c:pt idx="6">
                  <c:v>#N/A</c:v>
                </c:pt>
                <c:pt idx="7">
                  <c:v>6372</c:v>
                </c:pt>
                <c:pt idx="8">
                  <c:v>#N/A</c:v>
                </c:pt>
                <c:pt idx="9">
                  <c:v>#N/A</c:v>
                </c:pt>
                <c:pt idx="10">
                  <c:v>6836</c:v>
                </c:pt>
                <c:pt idx="11">
                  <c:v>#N/A</c:v>
                </c:pt>
                <c:pt idx="12">
                  <c:v>#N/A</c:v>
                </c:pt>
                <c:pt idx="13">
                  <c:v>6716</c:v>
                </c:pt>
                <c:pt idx="14">
                  <c:v>#N/A</c:v>
                </c:pt>
              </c:numCache>
            </c:numRef>
          </c:val>
          <c:smooth val="0"/>
          <c:extLst>
            <c:ext xmlns:c16="http://schemas.microsoft.com/office/drawing/2014/chart" uri="{C3380CC4-5D6E-409C-BE32-E72D297353CC}">
              <c16:uniqueId val="{0000000B-FEF4-4A08-8A10-678B6C5406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2905</c:v>
                </c:pt>
                <c:pt idx="1">
                  <c:v>2656</c:v>
                </c:pt>
                <c:pt idx="2">
                  <c:v>1963</c:v>
                </c:pt>
              </c:numCache>
            </c:numRef>
          </c:val>
          <c:extLst>
            <c:ext xmlns:c16="http://schemas.microsoft.com/office/drawing/2014/chart" uri="{C3380CC4-5D6E-409C-BE32-E72D297353CC}">
              <c16:uniqueId val="{00000000-680F-4192-8894-50BE05460E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3122</c:v>
                </c:pt>
                <c:pt idx="1">
                  <c:v>2777</c:v>
                </c:pt>
                <c:pt idx="2">
                  <c:v>2160</c:v>
                </c:pt>
              </c:numCache>
            </c:numRef>
          </c:val>
          <c:extLst>
            <c:ext xmlns:c16="http://schemas.microsoft.com/office/drawing/2014/chart" uri="{C3380CC4-5D6E-409C-BE32-E72D297353CC}">
              <c16:uniqueId val="{00000001-680F-4192-8894-50BE05460E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1132</c:v>
                </c:pt>
                <c:pt idx="1">
                  <c:v>1077</c:v>
                </c:pt>
                <c:pt idx="2">
                  <c:v>1181</c:v>
                </c:pt>
              </c:numCache>
            </c:numRef>
          </c:val>
          <c:extLst>
            <c:ext xmlns:c16="http://schemas.microsoft.com/office/drawing/2014/chart" uri="{C3380CC4-5D6E-409C-BE32-E72D297353CC}">
              <c16:uniqueId val="{00000002-680F-4192-8894-50BE05460E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{47585D5A-AA01-46C0-B48A-277CF9AB958A}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917-48A2-9458-C17F326A19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{B9B95BD3-24EA-43AD-AFE8-CE9D82FD5C5C}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17-48A2-9458-C17F326A19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{B34524CA-70ED-45B0-A4A6-7E8F6194E0BC}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17-48A2-9458-C17F326A19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{110623E9-D09E-45C2-8FAD-FAC8EFA092E5}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17-48A2-9458-C17F326A19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{9A44A37F-8699-435C-9939-EEBC381D1368}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17-48A2-9458-C17F326A19A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{6C2188CA-93D4-4F46-96C1-9E63BFCE6370}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917-48A2-9458-C17F326A19A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{0C1855DF-CED8-4265-A262-4D1C293C0FBF}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917-48A2-9458-C17F326A19A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{EA46A2FF-6058-49F3-B139-F5633ACD61E1}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917-48A2-9458-C17F326A19A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{ABF6754A-B618-4A36-94B9-ABA55A58BDB6}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917-48A2-9458-C17F326A19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35.799999999999997</c:v>
                </c:pt>
                <c:pt idx="8">
                  <c:v>37.299999999999997</c:v>
                </c:pt>
                <c:pt idx="16">
                  <c:v>39.1</c:v>
                </c:pt>
                <c:pt idx="24">
                  <c:v>40.6</c:v>
                </c:pt>
                <c:pt idx="32">
                  <c:v>42.4</c:v>
                </c:pt>
              </c:numCache>
            </c:numRef>
          </c:xVal>
          <c:yVal>
            <c:numRef>
              <c:f>公会計指標分析・財政指標組合せ分析表!$BP$51:$DC$51</c:f>
              <c:numCache>
                <c:formatCode>#,##0.0;"▲ "#,##0.0</c:formatCode>
                <c:ptCount val="40"/>
                <c:pt idx="0">
                  <c:v>45.5</c:v>
                </c:pt>
                <c:pt idx="8">
                  <c:v>48.5</c:v>
                </c:pt>
                <c:pt idx="16">
                  <c:v>48.3</c:v>
                </c:pt>
                <c:pt idx="24">
                  <c:v>52.8</c:v>
                </c:pt>
                <c:pt idx="32">
                  <c:v>50.7</c:v>
                </c:pt>
              </c:numCache>
            </c:numRef>
          </c:yVal>
          <c:smooth val="0"/>
          <c:extLst>
            <c:ext xmlns:c16="http://schemas.microsoft.com/office/drawing/2014/chart" uri="{C3380CC4-5D6E-409C-BE32-E72D297353CC}">
              <c16:uniqueId val="{00000009-2917-48A2-9458-C17F326A19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{749B84DA-DF5B-4788-8FB2-326252B1A9F0}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917-48A2-9458-C17F326A19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{DD283AFD-9D73-43BE-B7B0-57CFEB933F54}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17-48A2-9458-C17F326A19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{99EBAD6C-5EAC-4A26-8285-5E31F652499E}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17-48A2-9458-C17F326A19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{8854611A-3E58-4DDA-851E-8635EC255565}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17-48A2-9458-C17F326A19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{F045A2DD-9B1D-4176-B080-F3DA094F4FA7}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17-48A2-9458-C17F326A19A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{348C05A0-2260-4CBC-906D-4AD1F98217A9}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917-48A2-9458-C17F326A19A0}"/>
                </c:ext>
              </c:extLst>
            </c:dLbl>
            <c:dLbl>
              <c:idx val="16"/>
              <c:layout>
                <c:manualLayout>
                  <c:x val="0"/>
                  <c:y val="-5.3325475627435332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{B7E4F82D-2F91-4A8A-80DE-E91DFAFAA1F1}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917-48A2-9458-C17F326A19A0}"/>
                </c:ext>
              </c:extLst>
            </c:dLbl>
            <c:dLbl>
              <c:idx val="24"/>
              <c:layout>
                <c:manualLayout>
                  <c:x val="0"/>
                  <c:y val="5.3325475627434499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{CE5E939D-E793-44A9-96D2-B819609D31EA}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917-48A2-9458-C17F326A19A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{C97AF670-47E4-4391-8E20-D5222E764226}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917-48A2-9458-C17F326A19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917-48A2-9458-C17F326A19A0}"/>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{BF2FEE67-A6FD-4E58-9829-51F7F60A9E71}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4E3-42DB-8C45-DD0C81B10B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{95302358-11B4-4244-B915-8B421526FA03}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E3-42DB-8C45-DD0C81B10B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{3263AEA5-9B38-49DF-818D-06413DC40AD5}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E3-42DB-8C45-DD0C81B10B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{C7AFB387-4FF4-41FB-B87E-7D5D585C27E0}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E3-42DB-8C45-DD0C81B10B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{259AD465-591B-4D50-A1EE-203CACAA8086}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E3-42DB-8C45-DD0C81B10B88}"/>
                </c:ext>
              </c:extLst>
            </c:dLbl>
            <c:dLbl>
              <c:idx val="8"/>
              <c:layout>
                <c:manualLayout>
                  <c:x val="-3.456614309082060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{22A93586-2E4C-49E4-888B-214755197D85}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4E3-42DB-8C45-DD0C81B10B88}"/>
                </c:ext>
              </c:extLst>
            </c:dLbl>
            <c:dLbl>
              <c:idx val="16"/>
              <c:layout>
                <c:manualLayout>
                  <c:x val="-2.882984014740072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{93DAC1E6-FBDB-4CB5-8617-5D5EDECE2DE7}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4E3-42DB-8C45-DD0C81B10B8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{90BDDC4D-D0B6-47C2-B15F-0A7438E4F50E}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4E3-42DB-8C45-DD0C81B10B8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{B6A10049-CEAE-4C3C-88DD-4AAB6026D7CB}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4E3-42DB-8C45-DD0C81B10B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8.6999999999999993</c:v>
                </c:pt>
                <c:pt idx="16">
                  <c:v>8.6</c:v>
                </c:pt>
                <c:pt idx="24">
                  <c:v>8.6</c:v>
                </c:pt>
                <c:pt idx="32">
                  <c:v>7.5</c:v>
                </c:pt>
              </c:numCache>
            </c:numRef>
          </c:xVal>
          <c:yVal>
            <c:numRef>
              <c:f>公会計指標分析・財政指標組合せ分析表!$BP$73:$DC$73</c:f>
              <c:numCache>
                <c:formatCode>#,##0.0;"▲ "#,##0.0</c:formatCode>
                <c:ptCount val="40"/>
                <c:pt idx="0">
                  <c:v>45.5</c:v>
                </c:pt>
                <c:pt idx="8">
                  <c:v>48.5</c:v>
                </c:pt>
                <c:pt idx="16">
                  <c:v>48.3</c:v>
                </c:pt>
                <c:pt idx="24">
                  <c:v>52.8</c:v>
                </c:pt>
                <c:pt idx="32">
                  <c:v>50.7</c:v>
                </c:pt>
              </c:numCache>
            </c:numRef>
          </c:yVal>
          <c:smooth val="0"/>
          <c:extLst>
            <c:ext xmlns:c16="http://schemas.microsoft.com/office/drawing/2014/chart" uri="{C3380CC4-5D6E-409C-BE32-E72D297353CC}">
              <c16:uniqueId val="{00000009-74E3-42DB-8C45-DD0C81B10B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{421C8FCE-674A-49C7-ABC6-CDACBED53734}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4E3-42DB-8C45-DD0C81B10B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{14752686-AE3B-4C06-B117-C61443A54787}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E3-42DB-8C45-DD0C81B10B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{54FC74FF-9FF9-4337-981A-9C4739BA13F0}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E3-42DB-8C45-DD0C81B10B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{0A3C7C32-0DB7-4900-AFE5-F9239C3D643E}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E3-42DB-8C45-DD0C81B10B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{797E03B0-23DF-4A08-8FB1-FD5A552D2CA7}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E3-42DB-8C45-DD0C81B10B8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{6A5A649D-2C5E-4BF7-B53C-D2AE1937721C}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4E3-42DB-8C45-DD0C81B10B88}"/>
                </c:ext>
              </c:extLst>
            </c:dLbl>
            <c:dLbl>
              <c:idx val="16"/>
              <c:layout>
                <c:manualLayout>
                  <c:x val="0"/>
                  <c:y val="-4.6365967147222395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{F966E320-5CE1-4122-903D-5BC637B888FE}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4E3-42DB-8C45-DD0C81B10B88}"/>
                </c:ext>
              </c:extLst>
            </c:dLbl>
            <c:dLbl>
              <c:idx val="24"/>
              <c:layout>
                <c:manualLayout>
                  <c:x val="0"/>
                  <c:y val="4.6365967147222395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{6C8B31FF-7B37-4105-B1F1-87FF4CA6C50C}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4E3-42DB-8C45-DD0C81B10B8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{98A17687-4427-4740-83E9-AE9E54D2740F}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4E3-42DB-8C45-DD0C81B10B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74E3-42DB-8C45-DD0C81B10B88}"/>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実質公債費比率の分子は、前年度と比較して減少している。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主な要因としては、喜多方地方広域市町村圏組合が発行した地方債に充当したと認められる負担金において増加がみられるものの、元利償還の額や公営企業に要する経費の財源とする地方債の償還の財源に充てたと認められる繰入金や公債費に準ずる債務負担行為に係るものにおいて、計画的償還による償還満了や償還満了が近づき残高が減少したことが影響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満期一括償還の地方債は存在しない。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合併特例債や緊急防災・減災事業債の発行額が増加してはいるものの、充当可能財源等における基準財政需要額算入見込額において、公債費の令和２年度分が算入され見込額が増加したことや債務負担行為に基づく支出予定額が減少したこと、令和２年度から「下水道事業」が「法適用企業」となり、繰出基準等の算定方法が変更となったことにより、公営企業債等繰入見込額が大きく減少したことが影響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これらの影響により、将来負担比率の分子は前年度と比較して減少している。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福島県喜多方市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事業実施等の歳出増による財源不足を調整するために財政調整基金を取り崩したこと、公債費の償還のため減債基金を取り崩したこと、退職者の増に伴い職員退職手当基金を取り崩したことなどの影響で、基金残高の合計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減少に伴う税収の減等に対応できるよう財政調整基金の適正な規模を維持していくとともに、今後増加していくことが見込まれる公共施設の維持管理や退職者の増に対応していくための特定目的基金の設置・活用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退職手当に要するため。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過疎地域自立促進特別事業基金：住民の日常的な移動のための交通手段の確保を図るための事業や、集落の維持及び活性化を図るための事業等実施のため。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職員退職手当基金：職員の退職手当（定年・勧奨）に要するため、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過疎地域自立促進特別事業基金：デマンド交通本格運行等を実施するため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百万円取り崩したが、過疎債（ソフト）より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百万円を積み立てたため残高は増加した。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国営会津北部農業水利事業基金：会津北部地区の農業水利施設について、国営により長寿命化を図るための機能保全事業が平成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年度から令和５年度を事業期間として行われており、事業費の市負担分について事業完了後に一括償還とするため令和５年度まで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百万円ずつ積み立て、令和６年度に市負担分事業費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百万円を一括償還する予定である。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上ノ山墓地公園管理基金：令和４年度より、合葬式施設使用料等により令和８年度まで毎年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百万円程度の積み立てを見込んでいる。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各種事業実施等の歳出増による財源不足を調整するため、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適正な規模を維持していくとともに、今後見込まれる人口減少に伴う税収の減等や普通建設事業費の増加などによる財源不足を調整するために活用していく。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令和２年度は地方財政法第７条の規定に基づき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百万円積み立てたが、公債費の償還に充てるため、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百万円の繰入を行ったため、結果として残高は前年度に比べ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百万円ほど減少している。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災害情報連携システム再構築事業や豊川・慶徳線道路整備事業等、市債を活用した大規模事業を実施する予定があり、償還額が増大していくことが見込まれるため、計画的に活用し償還に必要な財源の確保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B0BAC16-93FB-4E12-B0B6-B7BF19F91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D03BDD-BAAD-4EFB-BAAC-053A0B061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7404A41-5D4F-4776-9C27-5703E3BA279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9AED906-89A9-44C1-9174-CAE9E2B6A37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711D360-849F-4911-9D02-0792E4809A4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3862433-5171-46A8-B459-06241D77A5D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3B1338C-CFDE-4992-8A0B-33DDEC63E68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5C94DBC-ACF4-44F4-81F4-4D1192D3D82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960AD63-E624-4247-8B7B-2685739A6F4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0423209-14F1-4FD2-ADAA-BAE004930D2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101B047-6D54-4D5D-B2CC-2C36A71BBB6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403802F-C679-4685-BBED-2B0A4598E87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46,602
46,353
554.63
33,207,914
32,659,195
418,907
15,406,207
25,888,596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FC3E002-8818-4962-B335-BD3F778AC09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0C794C0-14FA-4D17-A8AD-24D7713D8BD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FFCF05C-B7CE-4B70-98FE-C1F5BD7D742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8DF9861-7998-47C4-B1C8-1FA72278B2E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74E29D4-3E6A-4DE1-964C-2B8561BA82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30F54B6-5F3C-477A-9C50-EC63C49CC66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0DE4EB3-9344-4041-99E9-FE4E695018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B624D92-FCE6-415F-A39E-0BEA5FA570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A0FCE7E-03C1-4B10-9477-3CCB60CB16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59F3EB6-BF49-4D21-9088-81119D4F5EB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9E75C14-0715-4238-9885-176A03E2B1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2DC6F9D-EA32-47CC-AB9A-F350A06C8FE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1BD5376-1D0B-4BA3-AC8A-D27A8046175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3FD214E-4ED5-4508-A377-016EE833F55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DC4E9BB-B0FF-4469-81E5-FB82910FF6C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05AC64F-76AF-4E98-83CF-6BDC80BE111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55FC810-4D3C-410A-876A-13D1CCE1BC1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698F4BF-CD1E-49F8-9646-508347A1A77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45C4F7A-FB99-4441-A8AD-A43311F5EED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13BFE10-9ECF-4B71-9231-75B115D1D25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7761E00-97F3-415B-9D73-D04C0628C3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EA19376-739F-4FE1-902E-BB5BA3EBA8A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33FBA84-DF62-416A-98D5-570B6110C5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117A2DC-4195-4EA9-8A8D-7833F2118BA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C0BA53D-269A-41D9-920C-F31E3E9DA39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77D8DCB-F672-4417-932A-C22DDE90A7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1C10C70-9EE8-42ED-8699-98246773859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D9DA52E-8ADB-4F47-8CAC-A1D02E0B9C4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471D270-2FDF-4457-9436-22FFE1D42E1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724A507-3E89-47A6-AEAF-962770FD7E5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5D006E8-5014-485D-B9C0-15F4F63AE3C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59DC88E-A5F6-436B-96EB-B64A080D30E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31B3D47-70A8-4DAA-9DF2-D51A6D3762C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9E12EEB-BB35-4B75-8CEC-130C58149EE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4CED673-F60C-4796-8731-C09CD64CF3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有形固定資産減価償却率は、類似団体平均を</a:t>
          </a:r>
          <a:r>
            <a:rPr kumimoji="1" lang="en-US" altLang="ja-JP" sz="950">
              <a:latin typeface="ＭＳ Ｐゴシック" panose="020B0600070205080204" pitchFamily="50" charset="-128"/>
              <a:ea typeface="ＭＳ Ｐゴシック" panose="020B0600070205080204" pitchFamily="50" charset="-128"/>
            </a:rPr>
            <a:t>20.6</a:t>
          </a:r>
          <a:r>
            <a:rPr kumimoji="1" lang="ja-JP" altLang="en-US" sz="950">
              <a:latin typeface="ＭＳ Ｐゴシック" panose="020B0600070205080204" pitchFamily="50" charset="-128"/>
              <a:ea typeface="ＭＳ Ｐゴシック" panose="020B0600070205080204" pitchFamily="50" charset="-128"/>
            </a:rPr>
            <a:t>ポイント、福島県平均を</a:t>
          </a:r>
          <a:r>
            <a:rPr kumimoji="1" lang="en-US" altLang="ja-JP" sz="950">
              <a:latin typeface="ＭＳ Ｐゴシック" panose="020B0600070205080204" pitchFamily="50" charset="-128"/>
              <a:ea typeface="ＭＳ Ｐゴシック" panose="020B0600070205080204" pitchFamily="50" charset="-128"/>
            </a:rPr>
            <a:t>16.4</a:t>
          </a:r>
          <a:r>
            <a:rPr kumimoji="1" lang="ja-JP" altLang="en-US" sz="950">
              <a:latin typeface="ＭＳ Ｐゴシック" panose="020B0600070205080204" pitchFamily="50" charset="-128"/>
              <a:ea typeface="ＭＳ Ｐゴシック" panose="020B0600070205080204" pitchFamily="50" charset="-128"/>
            </a:rPr>
            <a:t>ポイント下回っており、低い水準にある。特に、平成</a:t>
          </a:r>
          <a:r>
            <a:rPr kumimoji="1" lang="en-US" altLang="ja-JP" sz="950">
              <a:latin typeface="ＭＳ Ｐゴシック" panose="020B0600070205080204" pitchFamily="50" charset="-128"/>
              <a:ea typeface="ＭＳ Ｐゴシック" panose="020B0600070205080204" pitchFamily="50" charset="-128"/>
            </a:rPr>
            <a:t>17</a:t>
          </a:r>
          <a:r>
            <a:rPr kumimoji="1" lang="ja-JP" altLang="en-US" sz="950">
              <a:latin typeface="ＭＳ Ｐゴシック" panose="020B0600070205080204" pitchFamily="50" charset="-128"/>
              <a:ea typeface="ＭＳ Ｐゴシック" panose="020B0600070205080204" pitchFamily="50" charset="-128"/>
            </a:rPr>
            <a:t>年度の市町村合併に伴い道路台帳を再整備した道路、平成</a:t>
          </a:r>
          <a:r>
            <a:rPr kumimoji="1" lang="en-US" altLang="ja-JP" sz="950">
              <a:latin typeface="ＭＳ Ｐゴシック" panose="020B0600070205080204" pitchFamily="50" charset="-128"/>
              <a:ea typeface="ＭＳ Ｐゴシック" panose="020B0600070205080204" pitchFamily="50" charset="-128"/>
            </a:rPr>
            <a:t>26</a:t>
          </a:r>
          <a:r>
            <a:rPr kumimoji="1" lang="ja-JP" altLang="en-US" sz="950">
              <a:latin typeface="ＭＳ Ｐゴシック" panose="020B0600070205080204" pitchFamily="50" charset="-128"/>
              <a:ea typeface="ＭＳ Ｐゴシック" panose="020B0600070205080204" pitchFamily="50" charset="-128"/>
            </a:rPr>
            <a:t>年度、平成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年度に整備した庁舎、令和元年度にＶ</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Ｌｏｗ災害情報連携システム事業整備をした消防施設が低い水準となっている。</a:t>
          </a:r>
        </a:p>
        <a:p>
          <a:r>
            <a:rPr kumimoji="1" lang="ja-JP" altLang="en-US" sz="950">
              <a:latin typeface="ＭＳ Ｐゴシック" panose="020B0600070205080204" pitchFamily="50" charset="-128"/>
              <a:ea typeface="ＭＳ Ｐゴシック" panose="020B0600070205080204" pitchFamily="50" charset="-128"/>
            </a:rPr>
            <a:t>　一方で、他施設の有形固定資産減価償却率は、類似団体平均、福島県平均より高い傾向にあるため、平成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年度に作成した公共施設等総合管理計画、令和２年度に策定した個別施設計画に基づき、適切な維持管理を進めるとともに、計画的な整備や更新を検討し、有形固定資産減価償却率の上昇を抑えていく。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4BF5265-ED76-4416-9634-5FDFD0E8310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DB4871B-B6C9-4B7F-ABA3-279198B16C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9A2005F-87DC-43E9-B81F-C59556AE93F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20E7CFB-ED7B-4FE2-8B33-F41029A2909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DD6B3B4-8A86-4264-8D45-E8581F0DF27E}"/>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AFB037B-5EB3-4623-8AD7-6B9069EDF56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5BF92F1-7872-40C7-B334-DA9571E9A9B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C8090B17-837F-46F3-9ACD-379D65B6DA8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729595E-944C-4A09-8081-165C7FD970D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7FAB5ED-9F6F-490A-BCCB-4EF53496823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81C42C1-1765-436D-AE0B-F0C4206EFE1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B95769C-C921-4106-A691-CEFA8F69F8B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FF22272D-3FA4-4711-813B-ED7108326E2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B045B090-2E27-43A9-AAA8-BF898FCD8BC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1AC40B83-54E6-442C-A1FE-16DF8F3112D8}"/>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52CCC8A7-6766-4161-88F7-5A36CF927E9E}"/>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CBE376FC-D0E8-4774-9B0F-81EA7596A56C}"/>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E1A5E8AB-A319-4CE1-A16F-B731CC65541D}"/>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44E62EE-8BB5-452E-959B-68D6F79B1DCC}"/>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37CE5878-BDB7-4DC2-9B43-6886B033DF45}"/>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F9286611-55FC-4A2D-850E-B4774B54844C}"/>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F13EFFFD-59BF-441A-8DB8-CEC5113B1074}"/>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7152F895-3960-48AA-A027-5245862FB76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2385A43C-78EC-4D86-84BC-063F31E2A3C7}"/>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9547B17F-4716-4035-8955-0C3B66B75BA4}"/>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D305602-6FF2-48D1-9E91-3B4F1A23B57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29DB9E8-0166-4DE9-844B-440C82760F7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E989088-A22D-4E6D-9BC9-803E4EF19FC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D556878-B99B-43E8-B48D-E334BAE4628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A1198A9-53AE-41CA-9B10-CEBE7A74DB9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156591</xdr:rowOff>
    </xdr:from>
    <xdr:to>
      <xdr:col>23</xdr:col>
      <xdr:colOff>136525</xdr:colOff>
      <xdr:row>27</xdr:row>
      <xdr:rowOff>86741</xdr:rowOff>
    </xdr:to>
    <xdr:sp macro="" textlink="">
      <xdr:nvSpPr>
        <xdr:cNvPr id="79" name="楕円 78">
          <a:extLst>
            <a:ext uri="{FF2B5EF4-FFF2-40B4-BE49-F238E27FC236}">
              <a16:creationId xmlns:a16="http://schemas.microsoft.com/office/drawing/2014/main" id="{F70F6F77-0E78-44E4-8B7F-CA6CFB8EDCB3}"/>
            </a:ext>
          </a:extLst>
        </xdr:cNvPr>
        <xdr:cNvSpPr/>
      </xdr:nvSpPr>
      <xdr:spPr>
        <a:xfrm>
          <a:off x="4711700" y="53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71518</xdr:rowOff>
    </xdr:from>
    <xdr:ext cx="405111" cy="259045"/>
    <xdr:sp macro="" textlink="">
      <xdr:nvSpPr>
        <xdr:cNvPr id="80" name="有形固定資産減価償却率該当値テキスト">
          <a:extLst>
            <a:ext uri="{FF2B5EF4-FFF2-40B4-BE49-F238E27FC236}">
              <a16:creationId xmlns:a16="http://schemas.microsoft.com/office/drawing/2014/main" id="{A052BFA4-73A0-49E4-8871-E25D90BFDFB3}"/>
            </a:ext>
          </a:extLst>
        </xdr:cNvPr>
        <xdr:cNvSpPr txBox="1"/>
      </xdr:nvSpPr>
      <xdr:spPr>
        <a:xfrm>
          <a:off x="4813300" y="530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117729</xdr:rowOff>
    </xdr:from>
    <xdr:to>
      <xdr:col>19</xdr:col>
      <xdr:colOff>187325</xdr:colOff>
      <xdr:row>27</xdr:row>
      <xdr:rowOff>47879</xdr:rowOff>
    </xdr:to>
    <xdr:sp macro="" textlink="">
      <xdr:nvSpPr>
        <xdr:cNvPr id="81" name="楕円 80">
          <a:extLst>
            <a:ext uri="{FF2B5EF4-FFF2-40B4-BE49-F238E27FC236}">
              <a16:creationId xmlns:a16="http://schemas.microsoft.com/office/drawing/2014/main" id="{AF50C705-B41F-4C2F-93D8-2BB833B9ECCC}"/>
            </a:ext>
          </a:extLst>
        </xdr:cNvPr>
        <xdr:cNvSpPr/>
      </xdr:nvSpPr>
      <xdr:spPr>
        <a:xfrm>
          <a:off x="4000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168529</xdr:rowOff>
    </xdr:from>
    <xdr:to>
      <xdr:col>23</xdr:col>
      <xdr:colOff>85725</xdr:colOff>
      <xdr:row>27</xdr:row>
      <xdr:rowOff>35941</xdr:rowOff>
    </xdr:to>
    <xdr:cxnSp macro="">
      <xdr:nvCxnSpPr>
        <xdr:cNvPr id="82" name="直線コネクタ 81">
          <a:extLst>
            <a:ext uri="{FF2B5EF4-FFF2-40B4-BE49-F238E27FC236}">
              <a16:creationId xmlns:a16="http://schemas.microsoft.com/office/drawing/2014/main" id="{5C0C43D8-8A83-45EE-B1E8-2693F84878E6}"/>
            </a:ext>
          </a:extLst>
        </xdr:cNvPr>
        <xdr:cNvCxnSpPr/>
      </xdr:nvCxnSpPr>
      <xdr:spPr>
        <a:xfrm>
          <a:off x="4051300" y="539775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85344</xdr:rowOff>
    </xdr:from>
    <xdr:to>
      <xdr:col>15</xdr:col>
      <xdr:colOff>187325</xdr:colOff>
      <xdr:row>27</xdr:row>
      <xdr:rowOff>15494</xdr:rowOff>
    </xdr:to>
    <xdr:sp macro="" textlink="">
      <xdr:nvSpPr>
        <xdr:cNvPr id="83" name="楕円 82">
          <a:extLst>
            <a:ext uri="{FF2B5EF4-FFF2-40B4-BE49-F238E27FC236}">
              <a16:creationId xmlns:a16="http://schemas.microsoft.com/office/drawing/2014/main" id="{4C8B117E-4C22-4F30-83D6-9508FA26591E}"/>
            </a:ext>
          </a:extLst>
        </xdr:cNvPr>
        <xdr:cNvSpPr/>
      </xdr:nvSpPr>
      <xdr:spPr>
        <a:xfrm>
          <a:off x="3238500" y="531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136144</xdr:rowOff>
    </xdr:from>
    <xdr:to>
      <xdr:col>19</xdr:col>
      <xdr:colOff>136525</xdr:colOff>
      <xdr:row>26</xdr:row>
      <xdr:rowOff>168529</xdr:rowOff>
    </xdr:to>
    <xdr:cxnSp macro="">
      <xdr:nvCxnSpPr>
        <xdr:cNvPr id="84" name="直線コネクタ 83">
          <a:extLst>
            <a:ext uri="{FF2B5EF4-FFF2-40B4-BE49-F238E27FC236}">
              <a16:creationId xmlns:a16="http://schemas.microsoft.com/office/drawing/2014/main" id="{610BB3D7-E2C5-4D3F-BC54-401D915ACE1B}"/>
            </a:ext>
          </a:extLst>
        </xdr:cNvPr>
        <xdr:cNvCxnSpPr/>
      </xdr:nvCxnSpPr>
      <xdr:spPr>
        <a:xfrm>
          <a:off x="3289300" y="536536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46482</xdr:rowOff>
    </xdr:from>
    <xdr:to>
      <xdr:col>11</xdr:col>
      <xdr:colOff>187325</xdr:colOff>
      <xdr:row>26</xdr:row>
      <xdr:rowOff>148082</xdr:rowOff>
    </xdr:to>
    <xdr:sp macro="" textlink="">
      <xdr:nvSpPr>
        <xdr:cNvPr id="85" name="楕円 84">
          <a:extLst>
            <a:ext uri="{FF2B5EF4-FFF2-40B4-BE49-F238E27FC236}">
              <a16:creationId xmlns:a16="http://schemas.microsoft.com/office/drawing/2014/main" id="{B68D40F3-2329-4B3E-B96F-7F11EA5E524F}"/>
            </a:ext>
          </a:extLst>
        </xdr:cNvPr>
        <xdr:cNvSpPr/>
      </xdr:nvSpPr>
      <xdr:spPr>
        <a:xfrm>
          <a:off x="2476500" y="5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97282</xdr:rowOff>
    </xdr:from>
    <xdr:to>
      <xdr:col>15</xdr:col>
      <xdr:colOff>136525</xdr:colOff>
      <xdr:row>26</xdr:row>
      <xdr:rowOff>136144</xdr:rowOff>
    </xdr:to>
    <xdr:cxnSp macro="">
      <xdr:nvCxnSpPr>
        <xdr:cNvPr id="86" name="直線コネクタ 85">
          <a:extLst>
            <a:ext uri="{FF2B5EF4-FFF2-40B4-BE49-F238E27FC236}">
              <a16:creationId xmlns:a16="http://schemas.microsoft.com/office/drawing/2014/main" id="{73FBA911-B314-4041-82C0-D350E6CC1511}"/>
            </a:ext>
          </a:extLst>
        </xdr:cNvPr>
        <xdr:cNvCxnSpPr/>
      </xdr:nvCxnSpPr>
      <xdr:spPr>
        <a:xfrm>
          <a:off x="2527300" y="5326507"/>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14097</xdr:rowOff>
    </xdr:from>
    <xdr:to>
      <xdr:col>7</xdr:col>
      <xdr:colOff>187325</xdr:colOff>
      <xdr:row>26</xdr:row>
      <xdr:rowOff>115697</xdr:rowOff>
    </xdr:to>
    <xdr:sp macro="" textlink="">
      <xdr:nvSpPr>
        <xdr:cNvPr id="87" name="楕円 86">
          <a:extLst>
            <a:ext uri="{FF2B5EF4-FFF2-40B4-BE49-F238E27FC236}">
              <a16:creationId xmlns:a16="http://schemas.microsoft.com/office/drawing/2014/main" id="{56808FF6-F220-41AD-A29C-15DB376AC657}"/>
            </a:ext>
          </a:extLst>
        </xdr:cNvPr>
        <xdr:cNvSpPr/>
      </xdr:nvSpPr>
      <xdr:spPr>
        <a:xfrm>
          <a:off x="1714500" y="5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64897</xdr:rowOff>
    </xdr:from>
    <xdr:to>
      <xdr:col>11</xdr:col>
      <xdr:colOff>136525</xdr:colOff>
      <xdr:row>26</xdr:row>
      <xdr:rowOff>97282</xdr:rowOff>
    </xdr:to>
    <xdr:cxnSp macro="">
      <xdr:nvCxnSpPr>
        <xdr:cNvPr id="88" name="直線コネクタ 87">
          <a:extLst>
            <a:ext uri="{FF2B5EF4-FFF2-40B4-BE49-F238E27FC236}">
              <a16:creationId xmlns:a16="http://schemas.microsoft.com/office/drawing/2014/main" id="{65A7B150-0CA8-436D-9647-5996B57E7B08}"/>
            </a:ext>
          </a:extLst>
        </xdr:cNvPr>
        <xdr:cNvCxnSpPr/>
      </xdr:nvCxnSpPr>
      <xdr:spPr>
        <a:xfrm>
          <a:off x="1765300" y="529412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827FDAAE-6041-45AF-9C2B-CA489E5A7791}"/>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197171B0-71F2-4FAA-B63A-9B7A030A41AD}"/>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7CE6A302-C4E6-4612-8C99-16FC6F4EF787}"/>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E5F7D6BA-F15E-4B09-9CE6-CDCE3163CA1A}"/>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64406</xdr:rowOff>
    </xdr:from>
    <xdr:ext cx="405111" cy="259045"/>
    <xdr:sp macro="" textlink="">
      <xdr:nvSpPr>
        <xdr:cNvPr id="93" name="n_1mainValue有形固定資産減価償却率">
          <a:extLst>
            <a:ext uri="{FF2B5EF4-FFF2-40B4-BE49-F238E27FC236}">
              <a16:creationId xmlns:a16="http://schemas.microsoft.com/office/drawing/2014/main" id="{6C670568-3518-4251-9E0C-A4115A9A58F5}"/>
            </a:ext>
          </a:extLst>
        </xdr:cNvPr>
        <xdr:cNvSpPr txBox="1"/>
      </xdr:nvSpPr>
      <xdr:spPr>
        <a:xfrm>
          <a:off x="3836044" y="5122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32021</xdr:rowOff>
    </xdr:from>
    <xdr:ext cx="405111" cy="259045"/>
    <xdr:sp macro="" textlink="">
      <xdr:nvSpPr>
        <xdr:cNvPr id="94" name="n_2mainValue有形固定資産減価償却率">
          <a:extLst>
            <a:ext uri="{FF2B5EF4-FFF2-40B4-BE49-F238E27FC236}">
              <a16:creationId xmlns:a16="http://schemas.microsoft.com/office/drawing/2014/main" id="{21BD8B34-3B61-4458-8D71-8307AB28708B}"/>
            </a:ext>
          </a:extLst>
        </xdr:cNvPr>
        <xdr:cNvSpPr txBox="1"/>
      </xdr:nvSpPr>
      <xdr:spPr>
        <a:xfrm>
          <a:off x="3086744" y="5089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164609</xdr:rowOff>
    </xdr:from>
    <xdr:ext cx="405111" cy="259045"/>
    <xdr:sp macro="" textlink="">
      <xdr:nvSpPr>
        <xdr:cNvPr id="95" name="n_3mainValue有形固定資産減価償却率">
          <a:extLst>
            <a:ext uri="{FF2B5EF4-FFF2-40B4-BE49-F238E27FC236}">
              <a16:creationId xmlns:a16="http://schemas.microsoft.com/office/drawing/2014/main" id="{A47FF2EC-6515-4556-B195-7CC2FF37A3D9}"/>
            </a:ext>
          </a:extLst>
        </xdr:cNvPr>
        <xdr:cNvSpPr txBox="1"/>
      </xdr:nvSpPr>
      <xdr:spPr>
        <a:xfrm>
          <a:off x="2324744" y="5050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132224</xdr:rowOff>
    </xdr:from>
    <xdr:ext cx="405111" cy="259045"/>
    <xdr:sp macro="" textlink="">
      <xdr:nvSpPr>
        <xdr:cNvPr id="96" name="n_4mainValue有形固定資産減価償却率">
          <a:extLst>
            <a:ext uri="{FF2B5EF4-FFF2-40B4-BE49-F238E27FC236}">
              <a16:creationId xmlns:a16="http://schemas.microsoft.com/office/drawing/2014/main" id="{17444F52-B25B-4E08-A590-FE70CA6BBF90}"/>
            </a:ext>
          </a:extLst>
        </xdr:cNvPr>
        <xdr:cNvSpPr txBox="1"/>
      </xdr:nvSpPr>
      <xdr:spPr>
        <a:xfrm>
          <a:off x="1562744" y="501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3CFE44E7-DEF9-488E-8173-881736F46AA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4374C06-0F11-4C1B-A4F2-51729D0BCC7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8B9ACA76-FBF4-493A-8794-BA64D29CC78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B2D3B6DD-7376-4FB4-A2C7-E2B5B774075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B5AC335-3296-4D0F-8923-1D612228A3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D3A21A91-4D99-4300-994F-41198E6C198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0700CDD-A6F3-48C6-AF09-00EF7D95208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5BB070C-19DD-4500-B420-9F469D8F975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AD557569-7406-4345-97C3-B726E8A0FFE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65FF679-1BAA-4E46-99D5-32E2A9C9415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C8CBEFC-6FCC-478F-8B71-96C65EAD67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36FF1D02-1144-4661-9BA2-B2C07D05EEE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26FE4EF-0DC9-4CFD-9319-A37E20B907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類似団体平均を</a:t>
          </a:r>
          <a:r>
            <a:rPr kumimoji="1" lang="en-US" altLang="ja-JP" sz="1050">
              <a:latin typeface="ＭＳ Ｐゴシック" panose="020B0600070205080204" pitchFamily="50" charset="-128"/>
              <a:ea typeface="ＭＳ Ｐゴシック" panose="020B0600070205080204" pitchFamily="50" charset="-128"/>
            </a:rPr>
            <a:t>290.6</a:t>
          </a:r>
          <a:r>
            <a:rPr kumimoji="1" lang="ja-JP" altLang="en-US" sz="1050">
              <a:latin typeface="ＭＳ Ｐゴシック" panose="020B0600070205080204" pitchFamily="50" charset="-128"/>
              <a:ea typeface="ＭＳ Ｐゴシック" panose="020B0600070205080204" pitchFamily="50" charset="-128"/>
            </a:rPr>
            <a:t>ポイント上回っているが、これは類似団体平均よりも将来負担比率が高く、人件費や物件費が高い水準にあることが要因である。前年度からは</a:t>
          </a:r>
          <a:r>
            <a:rPr kumimoji="1" lang="en-US" altLang="ja-JP" sz="1050">
              <a:latin typeface="ＭＳ Ｐゴシック" panose="020B0600070205080204" pitchFamily="50" charset="-128"/>
              <a:ea typeface="ＭＳ Ｐゴシック" panose="020B0600070205080204" pitchFamily="50" charset="-128"/>
            </a:rPr>
            <a:t>18.5</a:t>
          </a:r>
          <a:r>
            <a:rPr kumimoji="1" lang="ja-JP" altLang="en-US" sz="1050">
              <a:latin typeface="ＭＳ Ｐゴシック" panose="020B0600070205080204" pitchFamily="50" charset="-128"/>
              <a:ea typeface="ＭＳ Ｐゴシック" panose="020B0600070205080204" pitchFamily="50" charset="-128"/>
            </a:rPr>
            <a:t>ポイント減少しており、これは令和２年度より下水道事業が法適用企業となり、繰出基準等の算定方法が変更となったため公営企業債等の繰入見込額が減少したことが主な要因である。今後も定員規模の適正化等により人件費の適正化を図り、また物件費抑制のため予算査定時での必要性の総点検により経費削減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314CEB2-DF43-4D5F-96A9-07C0CCA86D0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F58215A-31C7-4814-82A3-B5DE0DB4C27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9BC39393-0102-4C7D-BC89-60365C21A5B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61B32B8B-A291-4982-8204-BCC9466CB3D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6A6F0624-BC97-446C-B22A-5948883C54F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74EDC575-F8B9-44B6-B89F-4E5923CA508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F2F2904D-F740-41D9-9EE7-6805575ED75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3CB61744-8B36-464D-8B16-D6FFCA06132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F277ED79-2331-4414-A6E9-7F3607DC70A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D32C944E-05BD-49F2-84AD-8573A6B21D0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B90EB59-0CBE-4CB0-8B8F-AFAA70C0E65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29BD4C6B-F710-4E0C-9E68-45CF2A976AD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1D64BE59-E1DE-47F3-B86A-512A1626E73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A9DA664A-AF5D-4659-8FBF-D1B744763BC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717130B1-264F-4F27-AD99-D05AF528CF3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8672594-C50D-4D42-8F05-CE47918FD94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34786DB-CE2C-4F77-A8DE-7F6B2A41C5F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A0015386-A465-455C-9360-854AE341F184}"/>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24827309-CCA5-4007-B54C-E0F824129FF5}"/>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8C2BABF7-436C-436E-90DD-2278EF17EB0A}"/>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D91EA75E-35AE-42D9-A907-FE29520C8C79}"/>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F1B5CE9-6DE8-4F18-92CC-109C2FC6DE73}"/>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75E8A7E5-B4A8-4B5E-88BD-6D4046B1EE82}"/>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8DD04E37-F63D-4E3C-8377-969D7C6DC2DB}"/>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F5FA9029-2124-42CC-9988-8BBE29E0BC97}"/>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E0746A20-9CFE-4EE1-87F9-317A9C83A3BF}"/>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EC5CCAB8-A61A-41CF-BFDE-13945436AA7B}"/>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D8419C25-2273-4299-966C-2CE435DE4C44}"/>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1A2ADAD-FBEE-40C3-B4DC-31CD9479F58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A1B0399-BDB2-49A0-92B6-7B34F5411BC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1160071-21F2-4E41-A251-51060FB1950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A73E3B2-50B0-4D4D-A0E2-52863AD943B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6F344B8-B7BE-415D-A364-7F329802595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109069</xdr:rowOff>
    </xdr:from>
    <xdr:to>
      <xdr:col>76</xdr:col>
      <xdr:colOff>73025</xdr:colOff>
      <xdr:row>32</xdr:row>
      <xdr:rowOff>39219</xdr:rowOff>
    </xdr:to>
    <xdr:sp macro="" textlink="">
      <xdr:nvSpPr>
        <xdr:cNvPr id="143" name="楕円 142">
          <a:extLst>
            <a:ext uri="{FF2B5EF4-FFF2-40B4-BE49-F238E27FC236}">
              <a16:creationId xmlns:a16="http://schemas.microsoft.com/office/drawing/2014/main" id="{005C2719-7F17-4C96-BCB2-E0DAFEB4CE2D}"/>
            </a:ext>
          </a:extLst>
        </xdr:cNvPr>
        <xdr:cNvSpPr/>
      </xdr:nvSpPr>
      <xdr:spPr>
        <a:xfrm>
          <a:off x="14744700" y="61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87496</xdr:rowOff>
    </xdr:from>
    <xdr:ext cx="469744" cy="259045"/>
    <xdr:sp macro="" textlink="">
      <xdr:nvSpPr>
        <xdr:cNvPr id="144" name="債務償還比率該当値テキスト">
          <a:extLst>
            <a:ext uri="{FF2B5EF4-FFF2-40B4-BE49-F238E27FC236}">
              <a16:creationId xmlns:a16="http://schemas.microsoft.com/office/drawing/2014/main" id="{25D5C1CF-81B2-4530-8AF6-915E64A6DB21}"/>
            </a:ext>
          </a:extLst>
        </xdr:cNvPr>
        <xdr:cNvSpPr txBox="1"/>
      </xdr:nvSpPr>
      <xdr:spPr>
        <a:xfrm>
          <a:off x="14846300" y="61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128089</xdr:rowOff>
    </xdr:from>
    <xdr:to>
      <xdr:col>72</xdr:col>
      <xdr:colOff>123825</xdr:colOff>
      <xdr:row>32</xdr:row>
      <xdr:rowOff>58239</xdr:rowOff>
    </xdr:to>
    <xdr:sp macro="" textlink="">
      <xdr:nvSpPr>
        <xdr:cNvPr id="145" name="楕円 144">
          <a:extLst>
            <a:ext uri="{FF2B5EF4-FFF2-40B4-BE49-F238E27FC236}">
              <a16:creationId xmlns:a16="http://schemas.microsoft.com/office/drawing/2014/main" id="{FCE26533-3850-46FC-842F-1FC9610F510C}"/>
            </a:ext>
          </a:extLst>
        </xdr:cNvPr>
        <xdr:cNvSpPr/>
      </xdr:nvSpPr>
      <xdr:spPr>
        <a:xfrm>
          <a:off x="14033500" y="62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159869</xdr:rowOff>
    </xdr:from>
    <xdr:to>
      <xdr:col>76</xdr:col>
      <xdr:colOff>22225</xdr:colOff>
      <xdr:row>32</xdr:row>
      <xdr:rowOff>7439</xdr:rowOff>
    </xdr:to>
    <xdr:cxnSp macro="">
      <xdr:nvCxnSpPr>
        <xdr:cNvPr id="146" name="直線コネクタ 145">
          <a:extLst>
            <a:ext uri="{FF2B5EF4-FFF2-40B4-BE49-F238E27FC236}">
              <a16:creationId xmlns:a16="http://schemas.microsoft.com/office/drawing/2014/main" id="{207532A9-E3D7-4C6E-8392-4A577EB0073C}"/>
            </a:ext>
          </a:extLst>
        </xdr:cNvPr>
        <xdr:cNvCxnSpPr/>
      </xdr:nvCxnSpPr>
      <xdr:spPr>
        <a:xfrm flipV="1">
          <a:off x="14084300" y="6246344"/>
          <a:ext cx="7112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164755</xdr:rowOff>
    </xdr:from>
    <xdr:to>
      <xdr:col>68</xdr:col>
      <xdr:colOff>123825</xdr:colOff>
      <xdr:row>31</xdr:row>
      <xdr:rowOff>94905</xdr:rowOff>
    </xdr:to>
    <xdr:sp macro="" textlink="">
      <xdr:nvSpPr>
        <xdr:cNvPr id="147" name="楕円 146">
          <a:extLst>
            <a:ext uri="{FF2B5EF4-FFF2-40B4-BE49-F238E27FC236}">
              <a16:creationId xmlns:a16="http://schemas.microsoft.com/office/drawing/2014/main" id="{26B931CA-32F2-474B-AF5E-7740D2A7585C}"/>
            </a:ext>
          </a:extLst>
        </xdr:cNvPr>
        <xdr:cNvSpPr/>
      </xdr:nvSpPr>
      <xdr:spPr>
        <a:xfrm>
          <a:off x="13271500" y="60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44105</xdr:rowOff>
    </xdr:from>
    <xdr:to>
      <xdr:col>72</xdr:col>
      <xdr:colOff>73025</xdr:colOff>
      <xdr:row>32</xdr:row>
      <xdr:rowOff>7439</xdr:rowOff>
    </xdr:to>
    <xdr:cxnSp macro="">
      <xdr:nvCxnSpPr>
        <xdr:cNvPr id="148" name="直線コネクタ 147">
          <a:extLst>
            <a:ext uri="{FF2B5EF4-FFF2-40B4-BE49-F238E27FC236}">
              <a16:creationId xmlns:a16="http://schemas.microsoft.com/office/drawing/2014/main" id="{CCE515CF-64E3-40E6-A96E-1C0D22691AEE}"/>
            </a:ext>
          </a:extLst>
        </xdr:cNvPr>
        <xdr:cNvCxnSpPr/>
      </xdr:nvCxnSpPr>
      <xdr:spPr>
        <a:xfrm>
          <a:off x="13322300" y="6130580"/>
          <a:ext cx="762000" cy="1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97826</xdr:rowOff>
    </xdr:from>
    <xdr:to>
      <xdr:col>64</xdr:col>
      <xdr:colOff>123825</xdr:colOff>
      <xdr:row>31</xdr:row>
      <xdr:rowOff>27976</xdr:rowOff>
    </xdr:to>
    <xdr:sp macro="" textlink="">
      <xdr:nvSpPr>
        <xdr:cNvPr id="149" name="楕円 148">
          <a:extLst>
            <a:ext uri="{FF2B5EF4-FFF2-40B4-BE49-F238E27FC236}">
              <a16:creationId xmlns:a16="http://schemas.microsoft.com/office/drawing/2014/main" id="{D9CE4AC6-3A94-4014-B194-CB738DAE0878}"/>
            </a:ext>
          </a:extLst>
        </xdr:cNvPr>
        <xdr:cNvSpPr/>
      </xdr:nvSpPr>
      <xdr:spPr>
        <a:xfrm>
          <a:off x="12509500" y="60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148626</xdr:rowOff>
    </xdr:from>
    <xdr:to>
      <xdr:col>68</xdr:col>
      <xdr:colOff>73025</xdr:colOff>
      <xdr:row>31</xdr:row>
      <xdr:rowOff>44105</xdr:rowOff>
    </xdr:to>
    <xdr:cxnSp macro="">
      <xdr:nvCxnSpPr>
        <xdr:cNvPr id="150" name="直線コネクタ 149">
          <a:extLst>
            <a:ext uri="{FF2B5EF4-FFF2-40B4-BE49-F238E27FC236}">
              <a16:creationId xmlns:a16="http://schemas.microsoft.com/office/drawing/2014/main" id="{64729620-A3D8-4C46-B3FC-F0BF46F7A687}"/>
            </a:ext>
          </a:extLst>
        </xdr:cNvPr>
        <xdr:cNvCxnSpPr/>
      </xdr:nvCxnSpPr>
      <xdr:spPr>
        <a:xfrm>
          <a:off x="12560300" y="6063651"/>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118660</xdr:rowOff>
    </xdr:from>
    <xdr:to>
      <xdr:col>60</xdr:col>
      <xdr:colOff>123825</xdr:colOff>
      <xdr:row>30</xdr:row>
      <xdr:rowOff>48810</xdr:rowOff>
    </xdr:to>
    <xdr:sp macro="" textlink="">
      <xdr:nvSpPr>
        <xdr:cNvPr id="151" name="楕円 150">
          <a:extLst>
            <a:ext uri="{FF2B5EF4-FFF2-40B4-BE49-F238E27FC236}">
              <a16:creationId xmlns:a16="http://schemas.microsoft.com/office/drawing/2014/main" id="{CFDE32D8-5DBD-4161-A99A-4A07E1D0502C}"/>
            </a:ext>
          </a:extLst>
        </xdr:cNvPr>
        <xdr:cNvSpPr/>
      </xdr:nvSpPr>
      <xdr:spPr>
        <a:xfrm>
          <a:off x="11747500" y="58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169460</xdr:rowOff>
    </xdr:from>
    <xdr:to>
      <xdr:col>64</xdr:col>
      <xdr:colOff>73025</xdr:colOff>
      <xdr:row>30</xdr:row>
      <xdr:rowOff>148626</xdr:rowOff>
    </xdr:to>
    <xdr:cxnSp macro="">
      <xdr:nvCxnSpPr>
        <xdr:cNvPr id="152" name="直線コネクタ 151">
          <a:extLst>
            <a:ext uri="{FF2B5EF4-FFF2-40B4-BE49-F238E27FC236}">
              <a16:creationId xmlns:a16="http://schemas.microsoft.com/office/drawing/2014/main" id="{4B9F458B-2AC4-4AA7-B1FD-974C2591E3EE}"/>
            </a:ext>
          </a:extLst>
        </xdr:cNvPr>
        <xdr:cNvCxnSpPr/>
      </xdr:nvCxnSpPr>
      <xdr:spPr>
        <a:xfrm>
          <a:off x="11798300" y="5913035"/>
          <a:ext cx="762000" cy="1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31B12259-2183-48BE-B2AB-AC9E17D0EED8}"/>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D9EACCED-B5BA-4609-93D6-4D5417789A29}"/>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F3839592-0A03-4528-899A-6DF61CB6ACEA}"/>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15F8638E-3ED0-4213-B665-489D02C3248E}"/>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49366</xdr:rowOff>
    </xdr:from>
    <xdr:ext cx="469744" cy="259045"/>
    <xdr:sp macro="" textlink="">
      <xdr:nvSpPr>
        <xdr:cNvPr id="157" name="n_1mainValue債務償還比率">
          <a:extLst>
            <a:ext uri="{FF2B5EF4-FFF2-40B4-BE49-F238E27FC236}">
              <a16:creationId xmlns:a16="http://schemas.microsoft.com/office/drawing/2014/main" id="{7F119414-1E86-4F66-AD38-800FA3097DCE}"/>
            </a:ext>
          </a:extLst>
        </xdr:cNvPr>
        <xdr:cNvSpPr txBox="1"/>
      </xdr:nvSpPr>
      <xdr:spPr>
        <a:xfrm>
          <a:off x="13836727" y="63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86032</xdr:rowOff>
    </xdr:from>
    <xdr:ext cx="469744" cy="259045"/>
    <xdr:sp macro="" textlink="">
      <xdr:nvSpPr>
        <xdr:cNvPr id="158" name="n_2mainValue債務償還比率">
          <a:extLst>
            <a:ext uri="{FF2B5EF4-FFF2-40B4-BE49-F238E27FC236}">
              <a16:creationId xmlns:a16="http://schemas.microsoft.com/office/drawing/2014/main" id="{2E65744B-FB28-47C0-A4C2-0CB1C7CE60A2}"/>
            </a:ext>
          </a:extLst>
        </xdr:cNvPr>
        <xdr:cNvSpPr txBox="1"/>
      </xdr:nvSpPr>
      <xdr:spPr>
        <a:xfrm>
          <a:off x="13087427" y="61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19103</xdr:rowOff>
    </xdr:from>
    <xdr:ext cx="469744" cy="259045"/>
    <xdr:sp macro="" textlink="">
      <xdr:nvSpPr>
        <xdr:cNvPr id="159" name="n_3mainValue債務償還比率">
          <a:extLst>
            <a:ext uri="{FF2B5EF4-FFF2-40B4-BE49-F238E27FC236}">
              <a16:creationId xmlns:a16="http://schemas.microsoft.com/office/drawing/2014/main" id="{69ED26A4-4D97-4CAA-A001-226A2D7864F6}"/>
            </a:ext>
          </a:extLst>
        </xdr:cNvPr>
        <xdr:cNvSpPr txBox="1"/>
      </xdr:nvSpPr>
      <xdr:spPr>
        <a:xfrm>
          <a:off x="12325427" y="61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65337</xdr:rowOff>
    </xdr:from>
    <xdr:ext cx="469744" cy="259045"/>
    <xdr:sp macro="" textlink="">
      <xdr:nvSpPr>
        <xdr:cNvPr id="160" name="n_4mainValue債務償還比率">
          <a:extLst>
            <a:ext uri="{FF2B5EF4-FFF2-40B4-BE49-F238E27FC236}">
              <a16:creationId xmlns:a16="http://schemas.microsoft.com/office/drawing/2014/main" id="{0306AF2F-CC94-4BD0-A416-3B6DCBD38612}"/>
            </a:ext>
          </a:extLst>
        </xdr:cNvPr>
        <xdr:cNvSpPr txBox="1"/>
      </xdr:nvSpPr>
      <xdr:spPr>
        <a:xfrm>
          <a:off x="11563427" y="563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F19971D-4AEA-444F-B276-1CDD3095BFA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907FA960-4AB2-48E2-928F-FA30F378D0A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AD8A542-55F8-429F-87FB-2E73A7A1062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12CF9183-0AD1-452A-AA0D-616ABE882B3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183CE2C-1A24-4E5F-BE95-C35ABDF4E3D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A432665-A844-4E53-90CD-80E066E919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DE117E-D9A5-4CB2-A5D4-06212A54766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8A25E0-FDE1-4E4B-B70E-C86D64E1FEA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94703E-E854-487B-9263-9B0EC29E61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CDB268-C043-46C4-8914-BE070882BF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FC2265-D67E-4F6D-9626-4F9B689DBA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923F42-63C2-438A-9514-F626F95C31A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EB7846-8699-48B8-B8AC-98F8600B9E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813964-4C0C-49F3-A30F-B96AF79BB3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9DB7D7-8EE5-4629-B834-1A9CB3C426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696623-68AE-4BF0-80DD-7732AD4647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46,602
46,353
554.63
33,207,914
32,659,195
418,907
15,406,207
25,888,596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21BEE8-AD6A-4189-910C-B6A5B57343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09E452-AA1B-46AE-BB1F-02ABF70501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82D59C-64BD-4C74-93C5-CE953839BA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D74472-6B91-4032-AE34-ECC1B4300B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A8971E-E179-4874-9A66-A222BED9FC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DEEA68-18EF-4F29-8243-7CC006BE0F7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71C6AD-DA3A-4144-8FC9-510C02FDA7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ADB3B0-E84A-4505-B870-FCA66AA634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B1684F-2C57-48E8-9393-54049C74FE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BAEFEF-953E-485B-AE7D-4D6716AC245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423524-0DAF-4B32-8BBD-D99CDAFC74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84A792-D00B-45C3-8137-5C2659AEEC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045C43-C255-41CE-9CF8-8A5AA98A00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B63242-5AA9-4110-BF06-6321CD468FB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A839FF-63DA-44D2-83D6-A66FD07C6B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E77B4F-9DEB-4FC5-A880-D3812B9F45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58E3B8-BFE4-4249-A7A4-C5C51ECC4C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0E15DA-30D6-4E3A-91FF-ADC20A66C0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8EA02C-9386-4378-9E0B-B85F518582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E3062A4-C064-49E1-B074-D917B86A75E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9D6D78-0918-4D65-82BD-481D3216C0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2B65E64-D91F-45FA-A24A-C93F421C65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ECE1DA-A925-4B7E-8986-086489AD045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10134E-583B-4A44-89E0-77CF8C4263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8C01DB-9EC4-4A33-9FB7-7AC4797868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A90064-85CB-46E8-9E14-9CB22267AE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38A6E3-3A91-4AD5-BE5D-50670647B4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4AD1C73-04FB-435D-9902-B2DDCBA536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FD7096D-11FB-46FA-946B-7B27097B862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5F6090-FE72-456F-878C-F546E961A17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B8FD087-7DC0-45ED-8779-5295FA8734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4C02D0-8270-4155-976C-0C47809867F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6B9E43B-E215-4CEC-A992-C213355553B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1AC938B-6775-46E4-8A99-FB06C3C06B7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725D8E3-4D28-4B96-9B03-4E754CD762C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1C6791B-A100-42BE-AAD7-C97F03CE987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E62CE4A-94D0-49B6-B61F-4D0AC05074C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6163D89-2641-465D-92EE-F1FEDCEC71C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C7D152D-C6E3-4B1D-B4F5-DA808508374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F49A700-0C49-4067-94A3-B1290F73264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C960423-7632-4B15-9090-A4AB7819DFE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E71C44B-399B-47A4-A44B-42EE6A77A4A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BE87510-431A-4E2B-94E5-D568D0DD3FC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D3BE8DC-32FB-4334-8D16-EE7B8BC0E5D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3BB136E-E966-4AB6-B3CB-85B0A16165E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45964241-27F3-441B-98A5-B9D5EC88DA1A}"/>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2C1DADFE-35E6-4250-B618-B7D93603F8F7}"/>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78E7AE88-1684-47FA-BF7B-5A37E26BFB59}"/>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2AA8B590-7D61-45F1-B44B-CE25DBAFA141}"/>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34961003-6BBD-4EC5-A646-1B8EAADA429D}"/>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2CABDF2D-3B2E-41A8-A2BF-205290F65E2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4C3911C-EB3D-47B5-BB3F-9D2360A287CE}"/>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C81AC95F-56A8-4E5F-A475-A819361CE4AF}"/>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B6F1F52A-3495-44A8-905F-A228CB8EB87F}"/>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29166C6-D34A-418E-8A5A-9E6AEA4CA26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C3473391-CA44-45C4-BEA9-02D498DEA8AE}"/>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9DFC9F1-C9D5-41BA-8F93-4DA19D215B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CECE06E-C6F8-4148-BCAA-32863552DC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A9012F-A284-4EF4-8958-8182C3FBF5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6DDD2D-BA70-4535-AE8E-E06F5C8C4C5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969D85E-DA26-4B54-87BC-1A6E7B8473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40640</xdr:rowOff>
    </xdr:from>
    <xdr:to>
      <xdr:col>24</xdr:col>
      <xdr:colOff>114300</xdr:colOff>
      <xdr:row>34</xdr:row>
      <xdr:rowOff>142240</xdr:rowOff>
    </xdr:to>
    <xdr:sp macro="" textlink="">
      <xdr:nvSpPr>
        <xdr:cNvPr id="73" name="楕円 72">
          <a:extLst>
            <a:ext uri="{FF2B5EF4-FFF2-40B4-BE49-F238E27FC236}">
              <a16:creationId xmlns:a16="http://schemas.microsoft.com/office/drawing/2014/main" id="{E4152A78-69B0-4F8D-90A3-EEB437A09FF0}"/>
            </a:ext>
          </a:extLst>
        </xdr:cNvPr>
        <xdr:cNvSpPr/>
      </xdr:nvSpPr>
      <xdr:spPr>
        <a:xfrm>
          <a:off x="4584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63517</xdr:rowOff>
    </xdr:from>
    <xdr:ext cx="405111" cy="259045"/>
    <xdr:sp macro="" textlink="">
      <xdr:nvSpPr>
        <xdr:cNvPr id="74" name="【道路】&#10;有形固定資産減価償却率該当値テキスト">
          <a:extLst>
            <a:ext uri="{FF2B5EF4-FFF2-40B4-BE49-F238E27FC236}">
              <a16:creationId xmlns:a16="http://schemas.microsoft.com/office/drawing/2014/main" id="{2912825B-DE84-4562-9369-17199EAC8B1E}"/>
            </a:ext>
          </a:extLst>
        </xdr:cNvPr>
        <xdr:cNvSpPr txBox="1"/>
      </xdr:nvSpPr>
      <xdr:spPr>
        <a:xfrm>
          <a:off x="46736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164465</xdr:rowOff>
    </xdr:from>
    <xdr:to>
      <xdr:col>20</xdr:col>
      <xdr:colOff>38100</xdr:colOff>
      <xdr:row>34</xdr:row>
      <xdr:rowOff>94615</xdr:rowOff>
    </xdr:to>
    <xdr:sp macro="" textlink="">
      <xdr:nvSpPr>
        <xdr:cNvPr id="75" name="楕円 74">
          <a:extLst>
            <a:ext uri="{FF2B5EF4-FFF2-40B4-BE49-F238E27FC236}">
              <a16:creationId xmlns:a16="http://schemas.microsoft.com/office/drawing/2014/main" id="{5216D50F-3C7F-4988-A324-71136942C3B7}"/>
            </a:ext>
          </a:extLst>
        </xdr:cNvPr>
        <xdr:cNvSpPr/>
      </xdr:nvSpPr>
      <xdr:spPr>
        <a:xfrm>
          <a:off x="3746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43815</xdr:rowOff>
    </xdr:from>
    <xdr:to>
      <xdr:col>24</xdr:col>
      <xdr:colOff>63500</xdr:colOff>
      <xdr:row>34</xdr:row>
      <xdr:rowOff>91440</xdr:rowOff>
    </xdr:to>
    <xdr:cxnSp macro="">
      <xdr:nvCxnSpPr>
        <xdr:cNvPr id="76" name="直線コネクタ 75">
          <a:extLst>
            <a:ext uri="{FF2B5EF4-FFF2-40B4-BE49-F238E27FC236}">
              <a16:creationId xmlns:a16="http://schemas.microsoft.com/office/drawing/2014/main" id="{19C6E120-24C9-49B0-A046-216C9211B430}"/>
            </a:ext>
          </a:extLst>
        </xdr:cNvPr>
        <xdr:cNvCxnSpPr/>
      </xdr:nvCxnSpPr>
      <xdr:spPr>
        <a:xfrm>
          <a:off x="3797300" y="58731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132080</xdr:rowOff>
    </xdr:from>
    <xdr:to>
      <xdr:col>15</xdr:col>
      <xdr:colOff>101600</xdr:colOff>
      <xdr:row>34</xdr:row>
      <xdr:rowOff>62230</xdr:rowOff>
    </xdr:to>
    <xdr:sp macro="" textlink="">
      <xdr:nvSpPr>
        <xdr:cNvPr id="77" name="楕円 76">
          <a:extLst>
            <a:ext uri="{FF2B5EF4-FFF2-40B4-BE49-F238E27FC236}">
              <a16:creationId xmlns:a16="http://schemas.microsoft.com/office/drawing/2014/main" id="{508120A0-0B1B-46E7-B8D0-9AA3053F668F}"/>
            </a:ext>
          </a:extLst>
        </xdr:cNvPr>
        <xdr:cNvSpPr/>
      </xdr:nvSpPr>
      <xdr:spPr>
        <a:xfrm>
          <a:off x="2857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xdr:rowOff>
    </xdr:from>
    <xdr:to>
      <xdr:col>19</xdr:col>
      <xdr:colOff>177800</xdr:colOff>
      <xdr:row>34</xdr:row>
      <xdr:rowOff>43815</xdr:rowOff>
    </xdr:to>
    <xdr:cxnSp macro="">
      <xdr:nvCxnSpPr>
        <xdr:cNvPr id="78" name="直線コネクタ 77">
          <a:extLst>
            <a:ext uri="{FF2B5EF4-FFF2-40B4-BE49-F238E27FC236}">
              <a16:creationId xmlns:a16="http://schemas.microsoft.com/office/drawing/2014/main" id="{88BD77DB-EC99-4EA5-8D88-4C1664819443}"/>
            </a:ext>
          </a:extLst>
        </xdr:cNvPr>
        <xdr:cNvCxnSpPr/>
      </xdr:nvCxnSpPr>
      <xdr:spPr>
        <a:xfrm>
          <a:off x="2908300" y="5840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93980</xdr:rowOff>
    </xdr:from>
    <xdr:to>
      <xdr:col>10</xdr:col>
      <xdr:colOff>165100</xdr:colOff>
      <xdr:row>34</xdr:row>
      <xdr:rowOff>24130</xdr:rowOff>
    </xdr:to>
    <xdr:sp macro="" textlink="">
      <xdr:nvSpPr>
        <xdr:cNvPr id="79" name="楕円 78">
          <a:extLst>
            <a:ext uri="{FF2B5EF4-FFF2-40B4-BE49-F238E27FC236}">
              <a16:creationId xmlns:a16="http://schemas.microsoft.com/office/drawing/2014/main" id="{5375DCB7-1D2D-42C2-A995-98ECEF1E6B3D}"/>
            </a:ext>
          </a:extLst>
        </xdr:cNvPr>
        <xdr:cNvSpPr/>
      </xdr:nvSpPr>
      <xdr:spPr>
        <a:xfrm>
          <a:off x="1968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144780</xdr:rowOff>
    </xdr:from>
    <xdr:to>
      <xdr:col>15</xdr:col>
      <xdr:colOff>50800</xdr:colOff>
      <xdr:row>34</xdr:row>
      <xdr:rowOff>11430</xdr:rowOff>
    </xdr:to>
    <xdr:cxnSp macro="">
      <xdr:nvCxnSpPr>
        <xdr:cNvPr id="80" name="直線コネクタ 79">
          <a:extLst>
            <a:ext uri="{FF2B5EF4-FFF2-40B4-BE49-F238E27FC236}">
              <a16:creationId xmlns:a16="http://schemas.microsoft.com/office/drawing/2014/main" id="{666B5A08-55C5-40F3-9906-F079112C068C}"/>
            </a:ext>
          </a:extLst>
        </xdr:cNvPr>
        <xdr:cNvCxnSpPr/>
      </xdr:nvCxnSpPr>
      <xdr:spPr>
        <a:xfrm>
          <a:off x="2019300" y="5802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59690</xdr:rowOff>
    </xdr:from>
    <xdr:to>
      <xdr:col>6</xdr:col>
      <xdr:colOff>38100</xdr:colOff>
      <xdr:row>33</xdr:row>
      <xdr:rowOff>161290</xdr:rowOff>
    </xdr:to>
    <xdr:sp macro="" textlink="">
      <xdr:nvSpPr>
        <xdr:cNvPr id="81" name="楕円 80">
          <a:extLst>
            <a:ext uri="{FF2B5EF4-FFF2-40B4-BE49-F238E27FC236}">
              <a16:creationId xmlns:a16="http://schemas.microsoft.com/office/drawing/2014/main" id="{4242BF4C-799A-4EC6-AE56-B5451D175823}"/>
            </a:ext>
          </a:extLst>
        </xdr:cNvPr>
        <xdr:cNvSpPr/>
      </xdr:nvSpPr>
      <xdr:spPr>
        <a:xfrm>
          <a:off x="1079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110490</xdr:rowOff>
    </xdr:from>
    <xdr:to>
      <xdr:col>10</xdr:col>
      <xdr:colOff>114300</xdr:colOff>
      <xdr:row>33</xdr:row>
      <xdr:rowOff>144780</xdr:rowOff>
    </xdr:to>
    <xdr:cxnSp macro="">
      <xdr:nvCxnSpPr>
        <xdr:cNvPr id="82" name="直線コネクタ 81">
          <a:extLst>
            <a:ext uri="{FF2B5EF4-FFF2-40B4-BE49-F238E27FC236}">
              <a16:creationId xmlns:a16="http://schemas.microsoft.com/office/drawing/2014/main" id="{33463A84-0E4C-4CCC-A556-7E3882CBDF95}"/>
            </a:ext>
          </a:extLst>
        </xdr:cNvPr>
        <xdr:cNvCxnSpPr/>
      </xdr:nvCxnSpPr>
      <xdr:spPr>
        <a:xfrm>
          <a:off x="1130300" y="57683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2094E34-A640-4AED-A41B-5C7CDFDBE366}"/>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B060ED81-B68A-404D-896B-384AFF767A8F}"/>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6008D6A8-5430-4AFE-8906-325F6EC50C9B}"/>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FD46D2E0-CA62-46DE-A0E7-020E175E0611}"/>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111142</xdr:rowOff>
    </xdr:from>
    <xdr:ext cx="405111" cy="259045"/>
    <xdr:sp macro="" textlink="">
      <xdr:nvSpPr>
        <xdr:cNvPr id="87" name="n_1mainValue【道路】&#10;有形固定資産減価償却率">
          <a:extLst>
            <a:ext uri="{FF2B5EF4-FFF2-40B4-BE49-F238E27FC236}">
              <a16:creationId xmlns:a16="http://schemas.microsoft.com/office/drawing/2014/main" id="{0AB6358C-0075-4C86-B9BE-6B862550B98B}"/>
            </a:ext>
          </a:extLst>
        </xdr:cNvPr>
        <xdr:cNvSpPr txBox="1"/>
      </xdr:nvSpPr>
      <xdr:spPr>
        <a:xfrm>
          <a:off x="35820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78757</xdr:rowOff>
    </xdr:from>
    <xdr:ext cx="405111" cy="259045"/>
    <xdr:sp macro="" textlink="">
      <xdr:nvSpPr>
        <xdr:cNvPr id="88" name="n_2mainValue【道路】&#10;有形固定資産減価償却率">
          <a:extLst>
            <a:ext uri="{FF2B5EF4-FFF2-40B4-BE49-F238E27FC236}">
              <a16:creationId xmlns:a16="http://schemas.microsoft.com/office/drawing/2014/main" id="{1E9140BA-49DD-4A7B-8F48-C58C760A291E}"/>
            </a:ext>
          </a:extLst>
        </xdr:cNvPr>
        <xdr:cNvSpPr txBox="1"/>
      </xdr:nvSpPr>
      <xdr:spPr>
        <a:xfrm>
          <a:off x="27057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40657</xdr:rowOff>
    </xdr:from>
    <xdr:ext cx="405111" cy="259045"/>
    <xdr:sp macro="" textlink="">
      <xdr:nvSpPr>
        <xdr:cNvPr id="89" name="n_3mainValue【道路】&#10;有形固定資産減価償却率">
          <a:extLst>
            <a:ext uri="{FF2B5EF4-FFF2-40B4-BE49-F238E27FC236}">
              <a16:creationId xmlns:a16="http://schemas.microsoft.com/office/drawing/2014/main" id="{BE7E8B8C-6B0C-4F39-B127-C4699C997881}"/>
            </a:ext>
          </a:extLst>
        </xdr:cNvPr>
        <xdr:cNvSpPr txBox="1"/>
      </xdr:nvSpPr>
      <xdr:spPr>
        <a:xfrm>
          <a:off x="1816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6367</xdr:rowOff>
    </xdr:from>
    <xdr:ext cx="405111" cy="259045"/>
    <xdr:sp macro="" textlink="">
      <xdr:nvSpPr>
        <xdr:cNvPr id="90" name="n_4mainValue【道路】&#10;有形固定資産減価償却率">
          <a:extLst>
            <a:ext uri="{FF2B5EF4-FFF2-40B4-BE49-F238E27FC236}">
              <a16:creationId xmlns:a16="http://schemas.microsoft.com/office/drawing/2014/main" id="{5856F2B6-6776-4E20-9BEC-4E04368DAB55}"/>
            </a:ext>
          </a:extLst>
        </xdr:cNvPr>
        <xdr:cNvSpPr txBox="1"/>
      </xdr:nvSpPr>
      <xdr:spPr>
        <a:xfrm>
          <a:off x="927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55C0D58-DAE5-4D27-8988-1FC77F962D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4B5045F-22CE-44B2-8BF9-D818B0F743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C78A218-2699-412B-BD39-082234F5789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A26E2CF-9B4A-49FD-B4D6-1C7D4DDDC6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F689230-F8B6-405B-90D4-AF3AE099F8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0D0DBD3-878E-4BF9-9E6C-3A513112AD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25384A1-0DE7-404D-B802-21C53C60DF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A0FDC98-1B57-45DB-BDB5-5ED8EBF59C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9BDDEF6-6FD8-4F96-B2A7-C8026046757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D1A2301-56E1-4A03-AE62-8CACAD2A557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B09C101F-AC0D-4719-B795-7EC06AB9182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15DB81CA-35D1-4928-934D-68B8988069C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C19A5B2B-74A9-4A6E-A713-9D4082C22A1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8C26C6EF-790A-492F-953C-A28E708223F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7DEC905D-33E3-4FC2-B447-6ED42D64DA7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9B5847ED-4ECE-461D-8728-5AE9DCAEA27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9D340473-C38B-4ED3-AF83-9572FDE62F7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B72E30C-1E9E-46E1-BFD5-467258C9B19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B1B390CE-61C7-41DA-B629-A3B293FB44B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7A64F1D3-DC72-4E72-9273-B8E0AFAEF1DD}"/>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91673FC-A4EE-4C31-8388-551B5134A60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C7738953-23C9-4F34-AB7B-C8D6062764A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DE63FD7-3A37-4D67-9D80-5D6851F6D6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76264A22-43E2-480B-B9F0-A6E6757B3DF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E94D100F-13CE-4892-ADA6-5E27C017D7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2E4C604B-B18B-4F57-86C0-ABF057764F8A}"/>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6D93393D-AF07-4A12-8AE4-F886D5C12E2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6129516E-C700-4A84-BEDE-551A726B31EE}"/>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BC05A4AC-FDBA-457B-95BD-695CB9B3E101}"/>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A0D936EC-CE03-4D9B-99C8-A4DCD3C1091E}"/>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38744F31-C0EF-4A3F-BD05-FA5B261F476D}"/>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FCBB9E59-6C91-457D-A519-50009237D6B3}"/>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58371601-7BBA-45BC-BC46-42CC4D55AC8D}"/>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3F994D0F-A463-4B60-9689-9F80EB281F91}"/>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83AD44B9-43C5-4DFC-A250-8E3C551DC955}"/>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D112790A-A74D-42F6-A8B9-94EFE01CE9F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2871A00-45F5-4FB1-A072-E0187B6E27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4CB1F08-0BD9-44BF-B8F5-5EAD4527B85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375746D-CC99-4232-949D-6F4FB7F08B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1127073-0136-4A9A-85D4-22C08043C0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FA37881-73D2-44A7-916C-B846FC4543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142236</xdr:rowOff>
    </xdr:from>
    <xdr:to>
      <xdr:col>55</xdr:col>
      <xdr:colOff>50800</xdr:colOff>
      <xdr:row>41</xdr:row>
      <xdr:rowOff>72386</xdr:rowOff>
    </xdr:to>
    <xdr:sp macro="" textlink="">
      <xdr:nvSpPr>
        <xdr:cNvPr id="132" name="楕円 131">
          <a:extLst>
            <a:ext uri="{FF2B5EF4-FFF2-40B4-BE49-F238E27FC236}">
              <a16:creationId xmlns:a16="http://schemas.microsoft.com/office/drawing/2014/main" id="{A2A57174-764E-4CDD-9210-CB29BBF25E9E}"/>
            </a:ext>
          </a:extLst>
        </xdr:cNvPr>
        <xdr:cNvSpPr/>
      </xdr:nvSpPr>
      <xdr:spPr>
        <a:xfrm>
          <a:off x="10426700" y="70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120663</xdr:rowOff>
    </xdr:from>
    <xdr:ext cx="534377" cy="259045"/>
    <xdr:sp macro="" textlink="">
      <xdr:nvSpPr>
        <xdr:cNvPr id="133" name="【道路】&#10;一人当たり延長該当値テキスト">
          <a:extLst>
            <a:ext uri="{FF2B5EF4-FFF2-40B4-BE49-F238E27FC236}">
              <a16:creationId xmlns:a16="http://schemas.microsoft.com/office/drawing/2014/main" id="{FD4F791C-ED60-4FD6-88A2-C81DF859B9A1}"/>
            </a:ext>
          </a:extLst>
        </xdr:cNvPr>
        <xdr:cNvSpPr txBox="1"/>
      </xdr:nvSpPr>
      <xdr:spPr>
        <a:xfrm>
          <a:off x="10515600" y="697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146242</xdr:rowOff>
    </xdr:from>
    <xdr:to>
      <xdr:col>50</xdr:col>
      <xdr:colOff>165100</xdr:colOff>
      <xdr:row>41</xdr:row>
      <xdr:rowOff>76392</xdr:rowOff>
    </xdr:to>
    <xdr:sp macro="" textlink="">
      <xdr:nvSpPr>
        <xdr:cNvPr id="134" name="楕円 133">
          <a:extLst>
            <a:ext uri="{FF2B5EF4-FFF2-40B4-BE49-F238E27FC236}">
              <a16:creationId xmlns:a16="http://schemas.microsoft.com/office/drawing/2014/main" id="{C5F751A4-B279-4AC8-8844-9CD9BD548309}"/>
            </a:ext>
          </a:extLst>
        </xdr:cNvPr>
        <xdr:cNvSpPr/>
      </xdr:nvSpPr>
      <xdr:spPr>
        <a:xfrm>
          <a:off x="9588500" y="7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21586</xdr:rowOff>
    </xdr:from>
    <xdr:to>
      <xdr:col>55</xdr:col>
      <xdr:colOff>0</xdr:colOff>
      <xdr:row>41</xdr:row>
      <xdr:rowOff>25592</xdr:rowOff>
    </xdr:to>
    <xdr:cxnSp macro="">
      <xdr:nvCxnSpPr>
        <xdr:cNvPr id="135" name="直線コネクタ 134">
          <a:extLst>
            <a:ext uri="{FF2B5EF4-FFF2-40B4-BE49-F238E27FC236}">
              <a16:creationId xmlns:a16="http://schemas.microsoft.com/office/drawing/2014/main" id="{3F5A73FA-6746-4A7A-9001-9735117AF1C3}"/>
            </a:ext>
          </a:extLst>
        </xdr:cNvPr>
        <xdr:cNvCxnSpPr/>
      </xdr:nvCxnSpPr>
      <xdr:spPr>
        <a:xfrm flipV="1">
          <a:off x="9639300" y="7051036"/>
          <a:ext cx="8382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149922</xdr:rowOff>
    </xdr:from>
    <xdr:to>
      <xdr:col>46</xdr:col>
      <xdr:colOff>38100</xdr:colOff>
      <xdr:row>41</xdr:row>
      <xdr:rowOff>80072</xdr:rowOff>
    </xdr:to>
    <xdr:sp macro="" textlink="">
      <xdr:nvSpPr>
        <xdr:cNvPr id="136" name="楕円 135">
          <a:extLst>
            <a:ext uri="{FF2B5EF4-FFF2-40B4-BE49-F238E27FC236}">
              <a16:creationId xmlns:a16="http://schemas.microsoft.com/office/drawing/2014/main" id="{3A6FC68D-89EE-4B96-88CA-E3ECDAAF2AB9}"/>
            </a:ext>
          </a:extLst>
        </xdr:cNvPr>
        <xdr:cNvSpPr/>
      </xdr:nvSpPr>
      <xdr:spPr>
        <a:xfrm>
          <a:off x="8699500" y="70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25592</xdr:rowOff>
    </xdr:from>
    <xdr:to>
      <xdr:col>50</xdr:col>
      <xdr:colOff>114300</xdr:colOff>
      <xdr:row>41</xdr:row>
      <xdr:rowOff>29272</xdr:rowOff>
    </xdr:to>
    <xdr:cxnSp macro="">
      <xdr:nvCxnSpPr>
        <xdr:cNvPr id="137" name="直線コネクタ 136">
          <a:extLst>
            <a:ext uri="{FF2B5EF4-FFF2-40B4-BE49-F238E27FC236}">
              <a16:creationId xmlns:a16="http://schemas.microsoft.com/office/drawing/2014/main" id="{388CCF21-D635-43C9-92B6-3531C4B63C65}"/>
            </a:ext>
          </a:extLst>
        </xdr:cNvPr>
        <xdr:cNvCxnSpPr/>
      </xdr:nvCxnSpPr>
      <xdr:spPr>
        <a:xfrm flipV="1">
          <a:off x="8750300" y="7055042"/>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153449</xdr:rowOff>
    </xdr:from>
    <xdr:to>
      <xdr:col>41</xdr:col>
      <xdr:colOff>101600</xdr:colOff>
      <xdr:row>41</xdr:row>
      <xdr:rowOff>83599</xdr:rowOff>
    </xdr:to>
    <xdr:sp macro="" textlink="">
      <xdr:nvSpPr>
        <xdr:cNvPr id="138" name="楕円 137">
          <a:extLst>
            <a:ext uri="{FF2B5EF4-FFF2-40B4-BE49-F238E27FC236}">
              <a16:creationId xmlns:a16="http://schemas.microsoft.com/office/drawing/2014/main" id="{855C450A-1140-420A-A33D-96891B33A9E3}"/>
            </a:ext>
          </a:extLst>
        </xdr:cNvPr>
        <xdr:cNvSpPr/>
      </xdr:nvSpPr>
      <xdr:spPr>
        <a:xfrm>
          <a:off x="7810500" y="70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29272</xdr:rowOff>
    </xdr:from>
    <xdr:to>
      <xdr:col>45</xdr:col>
      <xdr:colOff>177800</xdr:colOff>
      <xdr:row>41</xdr:row>
      <xdr:rowOff>32799</xdr:rowOff>
    </xdr:to>
    <xdr:cxnSp macro="">
      <xdr:nvCxnSpPr>
        <xdr:cNvPr id="139" name="直線コネクタ 138">
          <a:extLst>
            <a:ext uri="{FF2B5EF4-FFF2-40B4-BE49-F238E27FC236}">
              <a16:creationId xmlns:a16="http://schemas.microsoft.com/office/drawing/2014/main" id="{2B9AB2C2-FEFB-43F6-BC30-F3815B87EE21}"/>
            </a:ext>
          </a:extLst>
        </xdr:cNvPr>
        <xdr:cNvCxnSpPr/>
      </xdr:nvCxnSpPr>
      <xdr:spPr>
        <a:xfrm flipV="1">
          <a:off x="7861300" y="7058722"/>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157390</xdr:rowOff>
    </xdr:from>
    <xdr:to>
      <xdr:col>36</xdr:col>
      <xdr:colOff>165100</xdr:colOff>
      <xdr:row>41</xdr:row>
      <xdr:rowOff>87540</xdr:rowOff>
    </xdr:to>
    <xdr:sp macro="" textlink="">
      <xdr:nvSpPr>
        <xdr:cNvPr id="140" name="楕円 139">
          <a:extLst>
            <a:ext uri="{FF2B5EF4-FFF2-40B4-BE49-F238E27FC236}">
              <a16:creationId xmlns:a16="http://schemas.microsoft.com/office/drawing/2014/main" id="{10D9AC08-5AF2-4178-A6E4-E7A3E8B3BC7A}"/>
            </a:ext>
          </a:extLst>
        </xdr:cNvPr>
        <xdr:cNvSpPr/>
      </xdr:nvSpPr>
      <xdr:spPr>
        <a:xfrm>
          <a:off x="6921500" y="70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32799</xdr:rowOff>
    </xdr:from>
    <xdr:to>
      <xdr:col>41</xdr:col>
      <xdr:colOff>50800</xdr:colOff>
      <xdr:row>41</xdr:row>
      <xdr:rowOff>36740</xdr:rowOff>
    </xdr:to>
    <xdr:cxnSp macro="">
      <xdr:nvCxnSpPr>
        <xdr:cNvPr id="141" name="直線コネクタ 140">
          <a:extLst>
            <a:ext uri="{FF2B5EF4-FFF2-40B4-BE49-F238E27FC236}">
              <a16:creationId xmlns:a16="http://schemas.microsoft.com/office/drawing/2014/main" id="{6AFDE840-5A9C-439B-A1AB-E19CC334EBBE}"/>
            </a:ext>
          </a:extLst>
        </xdr:cNvPr>
        <xdr:cNvCxnSpPr/>
      </xdr:nvCxnSpPr>
      <xdr:spPr>
        <a:xfrm flipV="1">
          <a:off x="6972300" y="7062249"/>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4C68B674-9B4B-4A21-8173-DD3C736A3039}"/>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12F28CE4-D48F-4E73-BBB8-EA5489F86CCD}"/>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E12F7B5F-5D3B-4BF3-8E54-55DFB8BA4597}"/>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69ACAED-D564-4B43-9E69-47ED68173257}"/>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67519</xdr:rowOff>
    </xdr:from>
    <xdr:ext cx="534377" cy="259045"/>
    <xdr:sp macro="" textlink="">
      <xdr:nvSpPr>
        <xdr:cNvPr id="146" name="n_1mainValue【道路】&#10;一人当たり延長">
          <a:extLst>
            <a:ext uri="{FF2B5EF4-FFF2-40B4-BE49-F238E27FC236}">
              <a16:creationId xmlns:a16="http://schemas.microsoft.com/office/drawing/2014/main" id="{17E42300-B976-4B20-BE78-D7F601E066AC}"/>
            </a:ext>
          </a:extLst>
        </xdr:cNvPr>
        <xdr:cNvSpPr txBox="1"/>
      </xdr:nvSpPr>
      <xdr:spPr>
        <a:xfrm>
          <a:off x="9359411" y="70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71199</xdr:rowOff>
    </xdr:from>
    <xdr:ext cx="534377" cy="259045"/>
    <xdr:sp macro="" textlink="">
      <xdr:nvSpPr>
        <xdr:cNvPr id="147" name="n_2mainValue【道路】&#10;一人当たり延長">
          <a:extLst>
            <a:ext uri="{FF2B5EF4-FFF2-40B4-BE49-F238E27FC236}">
              <a16:creationId xmlns:a16="http://schemas.microsoft.com/office/drawing/2014/main" id="{C3D355CE-250A-4283-B7DA-C9C3E7427436}"/>
            </a:ext>
          </a:extLst>
        </xdr:cNvPr>
        <xdr:cNvSpPr txBox="1"/>
      </xdr:nvSpPr>
      <xdr:spPr>
        <a:xfrm>
          <a:off x="8483111" y="71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74726</xdr:rowOff>
    </xdr:from>
    <xdr:ext cx="534377" cy="259045"/>
    <xdr:sp macro="" textlink="">
      <xdr:nvSpPr>
        <xdr:cNvPr id="148" name="n_3mainValue【道路】&#10;一人当たり延長">
          <a:extLst>
            <a:ext uri="{FF2B5EF4-FFF2-40B4-BE49-F238E27FC236}">
              <a16:creationId xmlns:a16="http://schemas.microsoft.com/office/drawing/2014/main" id="{4D1BD8B2-BE92-467C-9F54-188428D2F961}"/>
            </a:ext>
          </a:extLst>
        </xdr:cNvPr>
        <xdr:cNvSpPr txBox="1"/>
      </xdr:nvSpPr>
      <xdr:spPr>
        <a:xfrm>
          <a:off x="7594111" y="71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78667</xdr:rowOff>
    </xdr:from>
    <xdr:ext cx="534377" cy="259045"/>
    <xdr:sp macro="" textlink="">
      <xdr:nvSpPr>
        <xdr:cNvPr id="149" name="n_4mainValue【道路】&#10;一人当たり延長">
          <a:extLst>
            <a:ext uri="{FF2B5EF4-FFF2-40B4-BE49-F238E27FC236}">
              <a16:creationId xmlns:a16="http://schemas.microsoft.com/office/drawing/2014/main" id="{6B5DA779-67BA-4D3B-A567-E6662223BD72}"/>
            </a:ext>
          </a:extLst>
        </xdr:cNvPr>
        <xdr:cNvSpPr txBox="1"/>
      </xdr:nvSpPr>
      <xdr:spPr>
        <a:xfrm>
          <a:off x="6705111" y="710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8ADD4EC9-2F3F-42DB-9706-06035F4B6F4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3BDCB081-E6F7-4220-BB62-FB771FA3E6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90F26893-61ED-48BF-8A1D-D53014A467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9EDED45-5334-41A8-8E19-75F7E15D2F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716E83A6-E79B-4CFA-AFB7-210ECF12A4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B5EA439-77FD-4A2D-A912-3CC4D96AC4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934CD48-0011-445F-A822-6E176C69DF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BE9496E-C3D4-4540-B0CE-4B9D41B81C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A64804C2-B0F1-432A-BE8D-32EF2B8489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716CA620-5083-4F37-9E8F-46B16D866D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F772C16A-362B-41AE-9398-A96E7E39DA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EB034835-762F-46B2-B91E-76B9F13CC7F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6D11F7D8-B72E-4EC7-9D74-ABA038D9E9D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D68CA434-FF42-4EB4-B69E-A616D1D3FF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864CD30B-6339-42FA-B132-5689B26F6AB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F3DF43C9-D2B1-4A51-A622-DCA49DEFAB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778183B5-7320-4855-AE5A-F327CF54046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693E72A3-A10D-4AE0-976A-6FD6BAAE868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94579F7F-1864-4D7D-BE14-194C11A6869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FFA4BAA4-EEB6-421D-900F-C1C7CDB4A5F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FC869B03-950E-4170-92BE-D28D17EC44AB}"/>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E5516A6-78A5-4B67-B024-3EE5F593BE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DCB6D72-5134-4549-A17E-1CF05B5917D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2FBCCF09-9657-4D07-A5C3-8D82E311D5B9}"/>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95DB634-FED3-494C-98F7-D8BBF840A0E7}"/>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B93B5405-5DA7-472E-9D7C-28C934241116}"/>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6BB70EC-21BB-47FA-A792-EA27F8068349}"/>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5EA6C2BF-DB87-4C4B-9C5E-57D5763093F5}"/>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A7A94CF-4ACC-4A76-9862-90091F7920BF}"/>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8DC1D4B0-7913-4358-ADD8-3F238E6309EF}"/>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3293B23F-4C77-418F-9F4A-ADFE608D8B5A}"/>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653AE090-6F21-4C06-BD4C-8992B86AA518}"/>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109E18CF-0954-4404-AD73-AEDCEB96D8CB}"/>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578AF90F-9DFD-4558-8765-DBA743BEB9EA}"/>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9879972-6441-4B84-B864-0B32E249A8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70B349D-E312-412E-B134-47303D2F7CB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2812FAF-C139-4505-90F0-B71B5C29024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04727AE-F4D5-4E97-837E-2790711546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04B8A7C-537F-402C-BAF7-165D00A1D4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27305</xdr:rowOff>
    </xdr:from>
    <xdr:to>
      <xdr:col>24</xdr:col>
      <xdr:colOff>114300</xdr:colOff>
      <xdr:row>62</xdr:row>
      <xdr:rowOff>128905</xdr:rowOff>
    </xdr:to>
    <xdr:sp macro="" textlink="">
      <xdr:nvSpPr>
        <xdr:cNvPr id="189" name="楕円 188">
          <a:extLst>
            <a:ext uri="{FF2B5EF4-FFF2-40B4-BE49-F238E27FC236}">
              <a16:creationId xmlns:a16="http://schemas.microsoft.com/office/drawing/2014/main" id="{2BA2FF78-4B72-4ACB-932F-05AF79DBF253}"/>
            </a:ext>
          </a:extLst>
        </xdr:cNvPr>
        <xdr:cNvSpPr/>
      </xdr:nvSpPr>
      <xdr:spPr>
        <a:xfrm>
          <a:off x="4584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5732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9F80E35-EA09-42AE-9938-D28FC640A190}"/>
            </a:ext>
          </a:extLst>
        </xdr:cNvPr>
        <xdr:cNvSpPr txBox="1"/>
      </xdr:nvSpPr>
      <xdr:spPr>
        <a:xfrm>
          <a:off x="4673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191" name="楕円 190">
          <a:extLst>
            <a:ext uri="{FF2B5EF4-FFF2-40B4-BE49-F238E27FC236}">
              <a16:creationId xmlns:a16="http://schemas.microsoft.com/office/drawing/2014/main" id="{C835861C-0453-4AF4-B61D-A6AB649C06C9}"/>
            </a:ext>
          </a:extLst>
        </xdr:cNvPr>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62</xdr:row>
      <xdr:rowOff>78105</xdr:rowOff>
    </xdr:to>
    <xdr:cxnSp macro="">
      <xdr:nvCxnSpPr>
        <xdr:cNvPr id="192" name="直線コネクタ 191">
          <a:extLst>
            <a:ext uri="{FF2B5EF4-FFF2-40B4-BE49-F238E27FC236}">
              <a16:creationId xmlns:a16="http://schemas.microsoft.com/office/drawing/2014/main" id="{642C2EC5-8AB1-4C35-B9A5-4F7301439BD1}"/>
            </a:ext>
          </a:extLst>
        </xdr:cNvPr>
        <xdr:cNvCxnSpPr/>
      </xdr:nvCxnSpPr>
      <xdr:spPr>
        <a:xfrm>
          <a:off x="3797300" y="106965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macro="" textlink="">
      <xdr:nvSpPr>
        <xdr:cNvPr id="193" name="楕円 192">
          <a:extLst>
            <a:ext uri="{FF2B5EF4-FFF2-40B4-BE49-F238E27FC236}">
              <a16:creationId xmlns:a16="http://schemas.microsoft.com/office/drawing/2014/main" id="{F348C49E-FF71-48D4-A874-A9303D369209}"/>
            </a:ext>
          </a:extLst>
        </xdr:cNvPr>
        <xdr:cNvSpPr/>
      </xdr:nvSpPr>
      <xdr:spPr>
        <a:xfrm>
          <a:off x="2857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28575</xdr:rowOff>
    </xdr:from>
    <xdr:to>
      <xdr:col>19</xdr:col>
      <xdr:colOff>177800</xdr:colOff>
      <xdr:row>62</xdr:row>
      <xdr:rowOff>66675</xdr:rowOff>
    </xdr:to>
    <xdr:cxnSp macro="">
      <xdr:nvCxnSpPr>
        <xdr:cNvPr id="194" name="直線コネクタ 193">
          <a:extLst>
            <a:ext uri="{FF2B5EF4-FFF2-40B4-BE49-F238E27FC236}">
              <a16:creationId xmlns:a16="http://schemas.microsoft.com/office/drawing/2014/main" id="{DB19EDB6-88AE-406C-8286-3E883DD4C657}"/>
            </a:ext>
          </a:extLst>
        </xdr:cNvPr>
        <xdr:cNvCxnSpPr/>
      </xdr:nvCxnSpPr>
      <xdr:spPr>
        <a:xfrm>
          <a:off x="2908300" y="10658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116840</xdr:rowOff>
    </xdr:from>
    <xdr:to>
      <xdr:col>10</xdr:col>
      <xdr:colOff>165100</xdr:colOff>
      <xdr:row>62</xdr:row>
      <xdr:rowOff>46990</xdr:rowOff>
    </xdr:to>
    <xdr:sp macro="" textlink="">
      <xdr:nvSpPr>
        <xdr:cNvPr id="195" name="楕円 194">
          <a:extLst>
            <a:ext uri="{FF2B5EF4-FFF2-40B4-BE49-F238E27FC236}">
              <a16:creationId xmlns:a16="http://schemas.microsoft.com/office/drawing/2014/main" id="{220BBEAC-F070-4363-A903-4F5B18C73630}"/>
            </a:ext>
          </a:extLst>
        </xdr:cNvPr>
        <xdr:cNvSpPr/>
      </xdr:nvSpPr>
      <xdr:spPr>
        <a:xfrm>
          <a:off x="196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167640</xdr:rowOff>
    </xdr:from>
    <xdr:to>
      <xdr:col>15</xdr:col>
      <xdr:colOff>50800</xdr:colOff>
      <xdr:row>62</xdr:row>
      <xdr:rowOff>28575</xdr:rowOff>
    </xdr:to>
    <xdr:cxnSp macro="">
      <xdr:nvCxnSpPr>
        <xdr:cNvPr id="196" name="直線コネクタ 195">
          <a:extLst>
            <a:ext uri="{FF2B5EF4-FFF2-40B4-BE49-F238E27FC236}">
              <a16:creationId xmlns:a16="http://schemas.microsoft.com/office/drawing/2014/main" id="{C4696328-06F0-4F89-B20C-08A75E4C6221}"/>
            </a:ext>
          </a:extLst>
        </xdr:cNvPr>
        <xdr:cNvCxnSpPr/>
      </xdr:nvCxnSpPr>
      <xdr:spPr>
        <a:xfrm>
          <a:off x="2019300" y="10626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7" name="楕円 196">
          <a:extLst>
            <a:ext uri="{FF2B5EF4-FFF2-40B4-BE49-F238E27FC236}">
              <a16:creationId xmlns:a16="http://schemas.microsoft.com/office/drawing/2014/main" id="{1FE015A0-C603-4E57-9466-6F678C36F27B}"/>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167640</xdr:rowOff>
    </xdr:to>
    <xdr:cxnSp macro="">
      <xdr:nvCxnSpPr>
        <xdr:cNvPr id="198" name="直線コネクタ 197">
          <a:extLst>
            <a:ext uri="{FF2B5EF4-FFF2-40B4-BE49-F238E27FC236}">
              <a16:creationId xmlns:a16="http://schemas.microsoft.com/office/drawing/2014/main" id="{E6BB917E-A4F1-4D75-9904-A3E883732582}"/>
            </a:ext>
          </a:extLst>
        </xdr:cNvPr>
        <xdr:cNvCxnSpPr/>
      </xdr:nvCxnSpPr>
      <xdr:spPr>
        <a:xfrm>
          <a:off x="1130300" y="10595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3EABD75-2413-4F45-9242-B1F5E43C9A03}"/>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1EF9818-65B4-4353-B5A1-62C04A12E775}"/>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B369EA4-22B9-4EB0-88D6-D634D96DCC5C}"/>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F3E6613-A79B-445C-8917-305BF37C79DA}"/>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293C1E9-5B9A-4104-A868-DE92C0C692B7}"/>
            </a:ext>
          </a:extLst>
        </xdr:cNvPr>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5894B1E-BAB7-4274-BC91-41782474BE97}"/>
            </a:ext>
          </a:extLst>
        </xdr:cNvPr>
        <xdr:cNvSpPr txBox="1"/>
      </xdr:nvSpPr>
      <xdr:spPr>
        <a:xfrm>
          <a:off x="2705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38117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43DD3C2-D972-4736-B0EB-2662683DA51D}"/>
            </a:ext>
          </a:extLst>
        </xdr:cNvPr>
        <xdr:cNvSpPr txBox="1"/>
      </xdr:nvSpPr>
      <xdr:spPr>
        <a:xfrm>
          <a:off x="1816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25E376D-AF59-4848-B081-E700C40D3CB1}"/>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C94D4D7-0BCB-4511-9A2D-BA862032CEE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13F7886-233C-49E1-91D5-F019D7540A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17C4C4C-224B-4B1E-B028-304E8D52DB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CABE6C1-A347-448A-A1A4-0F0A7A8C044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06659EB-590D-459E-B580-A52FF2169B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633A5A5-7638-4F2A-8AEB-808F6494A9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17E0B5C-AF28-44F1-847E-71C05E2C45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906806A-3BA2-456D-893D-439F62B948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B1D3774-CA18-41D4-9216-E8F355DED1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7EAC9C8-2B42-490E-BB67-B02CB2EB4E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5CCB0C5-DE95-4E13-AD00-22E95FD4D4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BE5EC39-323B-4FE7-AE3D-71FC2B2382A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CE390923-CE92-4B18-B2F0-C733984416E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ED27B58-DF1F-461F-9D02-11232587F89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117F627-61BC-4D24-B90F-9D892DD06AC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48DE6F31-A0F9-42E0-BA29-28DEEE55F4E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F80DBDB-A0BD-4470-96FD-96474D79EA2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C1A678CF-FBAC-4A49-AE9C-02C9AB62F85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42209C08-BE74-4014-9802-15B056C6981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4BFE59A-848D-4604-B441-3226B89EFB5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3B604DA-E306-4CF0-A7B0-35819BB974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B8279A9-D4D7-4EB9-BB42-6CA793A4273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A080183-3BC7-4AB5-9E42-9792CE3A59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3C3E1B7A-B029-4535-BC02-FEE57A6D5A1A}"/>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4D2BB7D4-EC7A-439C-9591-2CF6C4919D3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CD9A2277-32CB-4908-8B0C-CBE1A1C94923}"/>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35E1A85-EEE0-4A88-91F3-C6F0508DB119}"/>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BA5E72CD-2F68-431E-BF69-396A7BB0BA41}"/>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CCAC4F12-7718-41F4-8F63-2C986DDE36D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8BF0507F-6078-497B-AD65-ADC191DA1917}"/>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BF988B51-1253-4001-B216-F146F985256F}"/>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ACE5503D-5571-4B72-B06D-DAE994929816}"/>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6558771-A065-47B3-BE13-03E9A66AE22F}"/>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E1011D0A-38B7-45E4-A3BC-CCF89DE8E725}"/>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3A1B0F-DA63-45DF-B3E6-FC709A81E8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E7CA89-550C-4821-A71D-52FA692C54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1628776-6112-45FA-872C-A4F404CFB1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888556-54CD-463D-8714-9691385C68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2E2EF76-4F8E-44E4-9829-2E0FF3E2DCC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101550</xdr:rowOff>
    </xdr:from>
    <xdr:to>
      <xdr:col>55</xdr:col>
      <xdr:colOff>50800</xdr:colOff>
      <xdr:row>62</xdr:row>
      <xdr:rowOff>31700</xdr:rowOff>
    </xdr:to>
    <xdr:sp macro="" textlink="">
      <xdr:nvSpPr>
        <xdr:cNvPr id="246" name="楕円 245">
          <a:extLst>
            <a:ext uri="{FF2B5EF4-FFF2-40B4-BE49-F238E27FC236}">
              <a16:creationId xmlns:a16="http://schemas.microsoft.com/office/drawing/2014/main" id="{3418561B-C188-4228-8286-2818AB23F237}"/>
            </a:ext>
          </a:extLst>
        </xdr:cNvPr>
        <xdr:cNvSpPr/>
      </xdr:nvSpPr>
      <xdr:spPr>
        <a:xfrm>
          <a:off x="10426700" y="105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124427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EC961F9-FB26-4AB7-8EB7-48926929365D}"/>
            </a:ext>
          </a:extLst>
        </xdr:cNvPr>
        <xdr:cNvSpPr txBox="1"/>
      </xdr:nvSpPr>
      <xdr:spPr>
        <a:xfrm>
          <a:off x="10515600" y="104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121226</xdr:rowOff>
    </xdr:from>
    <xdr:to>
      <xdr:col>50</xdr:col>
      <xdr:colOff>165100</xdr:colOff>
      <xdr:row>62</xdr:row>
      <xdr:rowOff>51376</xdr:rowOff>
    </xdr:to>
    <xdr:sp macro="" textlink="">
      <xdr:nvSpPr>
        <xdr:cNvPr id="248" name="楕円 247">
          <a:extLst>
            <a:ext uri="{FF2B5EF4-FFF2-40B4-BE49-F238E27FC236}">
              <a16:creationId xmlns:a16="http://schemas.microsoft.com/office/drawing/2014/main" id="{A138B98E-05BC-4365-9EC9-68D024B67B6A}"/>
            </a:ext>
          </a:extLst>
        </xdr:cNvPr>
        <xdr:cNvSpPr/>
      </xdr:nvSpPr>
      <xdr:spPr>
        <a:xfrm>
          <a:off x="9588500" y="105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152350</xdr:rowOff>
    </xdr:from>
    <xdr:to>
      <xdr:col>55</xdr:col>
      <xdr:colOff>0</xdr:colOff>
      <xdr:row>62</xdr:row>
      <xdr:rowOff>576</xdr:rowOff>
    </xdr:to>
    <xdr:cxnSp macro="">
      <xdr:nvCxnSpPr>
        <xdr:cNvPr id="249" name="直線コネクタ 248">
          <a:extLst>
            <a:ext uri="{FF2B5EF4-FFF2-40B4-BE49-F238E27FC236}">
              <a16:creationId xmlns:a16="http://schemas.microsoft.com/office/drawing/2014/main" id="{E461E31A-48A0-4134-BFAB-5F85422B75FA}"/>
            </a:ext>
          </a:extLst>
        </xdr:cNvPr>
        <xdr:cNvCxnSpPr/>
      </xdr:nvCxnSpPr>
      <xdr:spPr>
        <a:xfrm flipV="1">
          <a:off x="9639300" y="10610800"/>
          <a:ext cx="8382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129625</xdr:rowOff>
    </xdr:from>
    <xdr:to>
      <xdr:col>46</xdr:col>
      <xdr:colOff>38100</xdr:colOff>
      <xdr:row>62</xdr:row>
      <xdr:rowOff>59775</xdr:rowOff>
    </xdr:to>
    <xdr:sp macro="" textlink="">
      <xdr:nvSpPr>
        <xdr:cNvPr id="250" name="楕円 249">
          <a:extLst>
            <a:ext uri="{FF2B5EF4-FFF2-40B4-BE49-F238E27FC236}">
              <a16:creationId xmlns:a16="http://schemas.microsoft.com/office/drawing/2014/main" id="{E9E55D7A-14B9-4ADF-BAA6-0BD17C54072F}"/>
            </a:ext>
          </a:extLst>
        </xdr:cNvPr>
        <xdr:cNvSpPr/>
      </xdr:nvSpPr>
      <xdr:spPr>
        <a:xfrm>
          <a:off x="8699500" y="105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576</xdr:rowOff>
    </xdr:from>
    <xdr:to>
      <xdr:col>50</xdr:col>
      <xdr:colOff>114300</xdr:colOff>
      <xdr:row>62</xdr:row>
      <xdr:rowOff>8975</xdr:rowOff>
    </xdr:to>
    <xdr:cxnSp macro="">
      <xdr:nvCxnSpPr>
        <xdr:cNvPr id="251" name="直線コネクタ 250">
          <a:extLst>
            <a:ext uri="{FF2B5EF4-FFF2-40B4-BE49-F238E27FC236}">
              <a16:creationId xmlns:a16="http://schemas.microsoft.com/office/drawing/2014/main" id="{21447CEB-57CE-497E-895F-63CCB839EFEC}"/>
            </a:ext>
          </a:extLst>
        </xdr:cNvPr>
        <xdr:cNvCxnSpPr/>
      </xdr:nvCxnSpPr>
      <xdr:spPr>
        <a:xfrm flipV="1">
          <a:off x="8750300" y="10630476"/>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136128</xdr:rowOff>
    </xdr:from>
    <xdr:to>
      <xdr:col>41</xdr:col>
      <xdr:colOff>101600</xdr:colOff>
      <xdr:row>62</xdr:row>
      <xdr:rowOff>66278</xdr:rowOff>
    </xdr:to>
    <xdr:sp macro="" textlink="">
      <xdr:nvSpPr>
        <xdr:cNvPr id="252" name="楕円 251">
          <a:extLst>
            <a:ext uri="{FF2B5EF4-FFF2-40B4-BE49-F238E27FC236}">
              <a16:creationId xmlns:a16="http://schemas.microsoft.com/office/drawing/2014/main" id="{09047A1A-EED0-4822-9AF7-E7D6BBC6A6CF}"/>
            </a:ext>
          </a:extLst>
        </xdr:cNvPr>
        <xdr:cNvSpPr/>
      </xdr:nvSpPr>
      <xdr:spPr>
        <a:xfrm>
          <a:off x="7810500" y="105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8975</xdr:rowOff>
    </xdr:from>
    <xdr:to>
      <xdr:col>45</xdr:col>
      <xdr:colOff>177800</xdr:colOff>
      <xdr:row>62</xdr:row>
      <xdr:rowOff>15478</xdr:rowOff>
    </xdr:to>
    <xdr:cxnSp macro="">
      <xdr:nvCxnSpPr>
        <xdr:cNvPr id="253" name="直線コネクタ 252">
          <a:extLst>
            <a:ext uri="{FF2B5EF4-FFF2-40B4-BE49-F238E27FC236}">
              <a16:creationId xmlns:a16="http://schemas.microsoft.com/office/drawing/2014/main" id="{14F35AAD-B560-4FB3-B8AD-4DDDBC21664A}"/>
            </a:ext>
          </a:extLst>
        </xdr:cNvPr>
        <xdr:cNvCxnSpPr/>
      </xdr:nvCxnSpPr>
      <xdr:spPr>
        <a:xfrm flipV="1">
          <a:off x="7861300" y="10638875"/>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141147</xdr:rowOff>
    </xdr:from>
    <xdr:to>
      <xdr:col>36</xdr:col>
      <xdr:colOff>165100</xdr:colOff>
      <xdr:row>62</xdr:row>
      <xdr:rowOff>71297</xdr:rowOff>
    </xdr:to>
    <xdr:sp macro="" textlink="">
      <xdr:nvSpPr>
        <xdr:cNvPr id="254" name="楕円 253">
          <a:extLst>
            <a:ext uri="{FF2B5EF4-FFF2-40B4-BE49-F238E27FC236}">
              <a16:creationId xmlns:a16="http://schemas.microsoft.com/office/drawing/2014/main" id="{6E642996-0991-4726-962D-892F26669D16}"/>
            </a:ext>
          </a:extLst>
        </xdr:cNvPr>
        <xdr:cNvSpPr/>
      </xdr:nvSpPr>
      <xdr:spPr>
        <a:xfrm>
          <a:off x="6921500" y="10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15478</xdr:rowOff>
    </xdr:from>
    <xdr:to>
      <xdr:col>41</xdr:col>
      <xdr:colOff>50800</xdr:colOff>
      <xdr:row>62</xdr:row>
      <xdr:rowOff>20497</xdr:rowOff>
    </xdr:to>
    <xdr:cxnSp macro="">
      <xdr:nvCxnSpPr>
        <xdr:cNvPr id="255" name="直線コネクタ 254">
          <a:extLst>
            <a:ext uri="{FF2B5EF4-FFF2-40B4-BE49-F238E27FC236}">
              <a16:creationId xmlns:a16="http://schemas.microsoft.com/office/drawing/2014/main" id="{A5C3A36C-C76D-4467-8390-8F5F59FB1722}"/>
            </a:ext>
          </a:extLst>
        </xdr:cNvPr>
        <xdr:cNvCxnSpPr/>
      </xdr:nvCxnSpPr>
      <xdr:spPr>
        <a:xfrm flipV="1">
          <a:off x="6972300" y="10645378"/>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B8238F4-A113-4490-A68E-2396F3EE8B4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BCA1119-93CB-43AA-9BA3-20867FAE7CCD}"/>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26CB9478-C724-4434-948C-B95FD37BA91F}"/>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AE0CDE1-7D68-4118-BC18-A7AEFB7F4E89}"/>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67903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247CA52B-8866-40FE-A12E-202A9EBBB525}"/>
            </a:ext>
          </a:extLst>
        </xdr:cNvPr>
        <xdr:cNvSpPr txBox="1"/>
      </xdr:nvSpPr>
      <xdr:spPr>
        <a:xfrm>
          <a:off x="9327095" y="1035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76302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D966A671-31E4-41B8-AA60-B0D0127DABC4}"/>
            </a:ext>
          </a:extLst>
        </xdr:cNvPr>
        <xdr:cNvSpPr txBox="1"/>
      </xdr:nvSpPr>
      <xdr:spPr>
        <a:xfrm>
          <a:off x="8450795" y="1036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82805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490739D-74CA-4B42-B59C-CA4FB7015890}"/>
            </a:ext>
          </a:extLst>
        </xdr:cNvPr>
        <xdr:cNvSpPr txBox="1"/>
      </xdr:nvSpPr>
      <xdr:spPr>
        <a:xfrm>
          <a:off x="7561795" y="1036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87824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BE2FCBBB-8787-4889-8B37-E9F975745E68}"/>
            </a:ext>
          </a:extLst>
        </xdr:cNvPr>
        <xdr:cNvSpPr txBox="1"/>
      </xdr:nvSpPr>
      <xdr:spPr>
        <a:xfrm>
          <a:off x="6672795" y="1037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8E8C1AF-96C6-4DA9-AE53-08B6D24B0A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FC7A2DA-52C1-409C-AA31-E2B79497EC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C591267-0C2E-41EF-A59C-EB6D643185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D6AB3D1-CB30-4CA9-8177-E6DCF985FF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BA1D208-E5F0-464D-A543-F50A2A5DA2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A734378-D3D6-4AB0-8E3C-2879A43A1E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E620175-6B53-4FEB-B42E-BC8D6DB33A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9EBB3C2-1FF2-4641-A258-F407E1A24B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9145C63-FE3F-4B85-9D4F-3D85C19240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F8879F6-1CA5-4F17-97E7-50CAB0C3C5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8537B25-EC9A-4958-B253-1CFA0378FF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9DC249E-D19D-4411-8507-E2437375531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EA71C458-4EAC-499A-8902-C235480E42B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0F5B8D4-7B47-4DA0-8591-9F78DA89B6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FCCFE4F-E477-42CB-B312-90B8301C80A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8CB3178A-7292-440E-A4C5-465B47495A6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F2BE5E3C-EDDF-4886-8EDA-F075B64311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380E550-9C04-4EF0-9F30-971B98E70D4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5F527279-0FB8-4A23-9049-A1B6A47B0D5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E5FE020-877D-4AF3-B566-44D6D5059CC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5D92190-46AC-4B50-B04D-E9B5C71AB99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FA01D49-4A34-4FBD-9E58-47E7A42A75A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77EC647E-D369-4BBE-9E71-5CED5E45AAA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E21054C-6363-4DEA-A1A6-B87D4DA5A8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E87AEA78-9895-402D-81A1-A6A19F04C98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AF14446-D753-4960-AFC6-DFFDDE3718C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D76EF0EB-01F2-4A87-AE35-7B9BABC46B5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EE331B8-D30F-478C-9ACD-36FC5B7F03B9}"/>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FEF118FD-1B9F-4208-900F-0C4D31C2C3BA}"/>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509445A-7623-4F0D-B157-C7030D9D9F3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5CE3776B-7F4C-45FA-9188-6BE1E81C8F62}"/>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95BF763E-F7C2-4AFF-82B8-C2C245DF5547}"/>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D8AC65EA-4BC5-480E-BDCA-78376B22D566}"/>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2D7D4BC6-045D-4919-93EF-CF29F6655DEB}"/>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3A867E31-7172-4D9F-875B-02B5252C5A11}"/>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FAAB66B-9561-4617-9F16-E2A870053AD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FE75A20-E57E-4435-840C-FA6EEC72B81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B9A7592-94F5-44A6-9F08-0DC6F66B5A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E851FA0-FC1C-4CCC-8F8E-E7649F481F0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257DDF0-B222-4B02-89B3-8BAF0DB3EE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304" name="楕円 303">
          <a:extLst>
            <a:ext uri="{FF2B5EF4-FFF2-40B4-BE49-F238E27FC236}">
              <a16:creationId xmlns:a16="http://schemas.microsoft.com/office/drawing/2014/main" id="{A34ED03D-64EB-4E92-9EEF-A40F6E4AC060}"/>
            </a:ext>
          </a:extLst>
        </xdr:cNvPr>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149241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04F7909-C300-4C45-BED1-F8D5B32EABD7}"/>
            </a:ext>
          </a:extLst>
        </xdr:cNvPr>
        <xdr:cNvSpPr txBox="1"/>
      </xdr:nvSpPr>
      <xdr:spPr>
        <a:xfrm>
          <a:off x="4673600"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306" name="楕円 305">
          <a:extLst>
            <a:ext uri="{FF2B5EF4-FFF2-40B4-BE49-F238E27FC236}">
              <a16:creationId xmlns:a16="http://schemas.microsoft.com/office/drawing/2014/main" id="{1A674C0D-0242-4C54-9ED7-6CD311FCF620}"/>
            </a:ext>
          </a:extLst>
        </xdr:cNvPr>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83</xdr:row>
      <xdr:rowOff>5714</xdr:rowOff>
    </xdr:to>
    <xdr:cxnSp macro="">
      <xdr:nvCxnSpPr>
        <xdr:cNvPr id="307" name="直線コネクタ 306">
          <a:extLst>
            <a:ext uri="{FF2B5EF4-FFF2-40B4-BE49-F238E27FC236}">
              <a16:creationId xmlns:a16="http://schemas.microsoft.com/office/drawing/2014/main" id="{074F7B9C-F981-44FE-A52A-EBD372CAE9F2}"/>
            </a:ext>
          </a:extLst>
        </xdr:cNvPr>
        <xdr:cNvCxnSpPr/>
      </xdr:nvCxnSpPr>
      <xdr:spPr>
        <a:xfrm>
          <a:off x="3797300" y="1416367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308" name="楕円 307">
          <a:extLst>
            <a:ext uri="{FF2B5EF4-FFF2-40B4-BE49-F238E27FC236}">
              <a16:creationId xmlns:a16="http://schemas.microsoft.com/office/drawing/2014/main" id="{3026B50F-EA4B-4F61-91F1-968576B1EDE9}"/>
            </a:ext>
          </a:extLst>
        </xdr:cNvPr>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104775</xdr:rowOff>
    </xdr:to>
    <xdr:cxnSp macro="">
      <xdr:nvCxnSpPr>
        <xdr:cNvPr id="309" name="直線コネクタ 308">
          <a:extLst>
            <a:ext uri="{FF2B5EF4-FFF2-40B4-BE49-F238E27FC236}">
              <a16:creationId xmlns:a16="http://schemas.microsoft.com/office/drawing/2014/main" id="{28786A52-4888-4029-94D0-1D66862E3FEC}"/>
            </a:ext>
          </a:extLst>
        </xdr:cNvPr>
        <xdr:cNvCxnSpPr/>
      </xdr:nvCxnSpPr>
      <xdr:spPr>
        <a:xfrm>
          <a:off x="2908300" y="141408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310" name="楕円 309">
          <a:extLst>
            <a:ext uri="{FF2B5EF4-FFF2-40B4-BE49-F238E27FC236}">
              <a16:creationId xmlns:a16="http://schemas.microsoft.com/office/drawing/2014/main" id="{C722154C-D631-4A9D-AC4C-1C6B24FB3CAA}"/>
            </a:ext>
          </a:extLst>
        </xdr:cNvPr>
        <xdr:cNvSpPr/>
      </xdr:nvSpPr>
      <xdr:spPr>
        <a:xfrm>
          <a:off x="1968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81914</xdr:rowOff>
    </xdr:to>
    <xdr:cxnSp macro="">
      <xdr:nvCxnSpPr>
        <xdr:cNvPr id="311" name="直線コネクタ 310">
          <a:extLst>
            <a:ext uri="{FF2B5EF4-FFF2-40B4-BE49-F238E27FC236}">
              <a16:creationId xmlns:a16="http://schemas.microsoft.com/office/drawing/2014/main" id="{B197406F-5452-40F7-8A49-338CDC83FEAB}"/>
            </a:ext>
          </a:extLst>
        </xdr:cNvPr>
        <xdr:cNvCxnSpPr/>
      </xdr:nvCxnSpPr>
      <xdr:spPr>
        <a:xfrm>
          <a:off x="2019300" y="141103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312" name="楕円 311">
          <a:extLst>
            <a:ext uri="{FF2B5EF4-FFF2-40B4-BE49-F238E27FC236}">
              <a16:creationId xmlns:a16="http://schemas.microsoft.com/office/drawing/2014/main" id="{C1E9A3D1-F9CB-4053-BB7E-1232A1A70B2C}"/>
            </a:ext>
          </a:extLst>
        </xdr:cNvPr>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51436</xdr:rowOff>
    </xdr:to>
    <xdr:cxnSp macro="">
      <xdr:nvCxnSpPr>
        <xdr:cNvPr id="313" name="直線コネクタ 312">
          <a:extLst>
            <a:ext uri="{FF2B5EF4-FFF2-40B4-BE49-F238E27FC236}">
              <a16:creationId xmlns:a16="http://schemas.microsoft.com/office/drawing/2014/main" id="{127F4E54-DC98-4784-B8DD-49A0C45F814A}"/>
            </a:ext>
          </a:extLst>
        </xdr:cNvPr>
        <xdr:cNvCxnSpPr/>
      </xdr:nvCxnSpPr>
      <xdr:spPr>
        <a:xfrm>
          <a:off x="1130300" y="140665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41C2DEEE-6AE8-4BCA-8B3E-8FE4FA0B7BCC}"/>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892BB124-4891-46A1-A46A-2006EBD6EB6E}"/>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28C4B86B-AE43-4403-884E-5E6C43E34095}"/>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DC211CD8-0174-4400-9D54-D179E4E7627D}"/>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652</xdr:rowOff>
    </xdr:from>
    <xdr:ext cx="405111" cy="259045"/>
    <xdr:sp macro="" textlink="">
      <xdr:nvSpPr>
        <xdr:cNvPr id="318" name="n_1mainValue【公営住宅】&#10;有形固定資産減価償却率">
          <a:extLst>
            <a:ext uri="{FF2B5EF4-FFF2-40B4-BE49-F238E27FC236}">
              <a16:creationId xmlns:a16="http://schemas.microsoft.com/office/drawing/2014/main" id="{09D22FAA-EF60-4D45-AD8F-7B4D05EF198E}"/>
            </a:ext>
          </a:extLst>
        </xdr:cNvPr>
        <xdr:cNvSpPr txBox="1"/>
      </xdr:nvSpPr>
      <xdr:spPr>
        <a:xfrm>
          <a:off x="3582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149241</xdr:rowOff>
    </xdr:from>
    <xdr:ext cx="405111" cy="259045"/>
    <xdr:sp macro="" textlink="">
      <xdr:nvSpPr>
        <xdr:cNvPr id="319" name="n_2mainValue【公営住宅】&#10;有形固定資産減価償却率">
          <a:extLst>
            <a:ext uri="{FF2B5EF4-FFF2-40B4-BE49-F238E27FC236}">
              <a16:creationId xmlns:a16="http://schemas.microsoft.com/office/drawing/2014/main" id="{7C653022-7010-406E-B2AF-24DA9615C188}"/>
            </a:ext>
          </a:extLst>
        </xdr:cNvPr>
        <xdr:cNvSpPr txBox="1"/>
      </xdr:nvSpPr>
      <xdr:spPr>
        <a:xfrm>
          <a:off x="2705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118763</xdr:rowOff>
    </xdr:from>
    <xdr:ext cx="405111" cy="259045"/>
    <xdr:sp macro="" textlink="">
      <xdr:nvSpPr>
        <xdr:cNvPr id="320" name="n_3mainValue【公営住宅】&#10;有形固定資産減価償却率">
          <a:extLst>
            <a:ext uri="{FF2B5EF4-FFF2-40B4-BE49-F238E27FC236}">
              <a16:creationId xmlns:a16="http://schemas.microsoft.com/office/drawing/2014/main" id="{AFF40368-4614-4C36-A6FA-53F2D12FD3A0}"/>
            </a:ext>
          </a:extLst>
        </xdr:cNvPr>
        <xdr:cNvSpPr txBox="1"/>
      </xdr:nvSpPr>
      <xdr:spPr>
        <a:xfrm>
          <a:off x="1816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21" name="n_4mainValue【公営住宅】&#10;有形固定資産減価償却率">
          <a:extLst>
            <a:ext uri="{FF2B5EF4-FFF2-40B4-BE49-F238E27FC236}">
              <a16:creationId xmlns:a16="http://schemas.microsoft.com/office/drawing/2014/main" id="{51B5C983-7895-4275-B6D5-0BD0D53BC5FB}"/>
            </a:ext>
          </a:extLst>
        </xdr:cNvPr>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2F74D6C-F127-4029-AE9A-1E053D1680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A901EDD-6BEB-46B2-B839-90E9759940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72F6B53-2845-4658-A3D2-3C3BE10769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BC0223C-2AA5-4835-AFB8-FB3A86989A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580AE8B-2481-46DE-B726-730D433962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E4836FE-9C38-4765-B3F4-77B7494CB8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CAC2001-CBEE-4891-948D-72951A84C6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8D717B7-600E-4302-9225-7250A1594B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F4D2056-96A1-4AC2-BE44-67A4A6909E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01850A9-65D0-481F-87AD-D4A407DC55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6EEC56F8-A766-4B7C-A36A-A7DF159405A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3D9B90EB-6999-4EAB-82CE-A4BD4099E7F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1047E81A-6450-4EB4-B509-BA633732267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48243A5-96F4-48D7-94D5-B499DC9A93CB}"/>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DEE0CB27-8C0C-4B6C-A5D1-0419B5B07AA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27690D93-8481-429D-9743-E4DB5C88039A}"/>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C2A825BE-1485-4A98-BE38-D61A58A9A80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EFF8C07E-699D-47F0-915A-76A3CE216BD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2AD8FD9-064E-4A3A-B9B1-B6B963ABC1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2CCBEC4A-05D0-4CAA-8675-1BEF6DA4114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CD7665BA-D3A3-4F0A-992A-21AD755DA76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62645D43-E4E9-488B-89B2-CE5794AA2601}"/>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987FACA7-EE4F-4492-B49F-68B292824815}"/>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3134079F-D251-42A9-806F-94079CC3A2A3}"/>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106C3E00-EF83-4F48-9E16-931F7C035B41}"/>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2EC95B29-7B03-4B52-AEB4-2F6AB8879189}"/>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667ED1C0-2BD4-41C2-9EAA-0B66B8C521F9}"/>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ADAE9E59-95F8-41B3-BDDB-DFD1E4424695}"/>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C533DCF9-27DD-47B5-A6C5-4992D5B6D682}"/>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491136DE-F256-4378-9766-BB3C960D4D7F}"/>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441B9CFA-9580-428E-B103-A81CC77E1F41}"/>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41FA61E6-DAF3-4E4E-AC52-324C2DF2F7C5}"/>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8FA677B-395C-4112-8E19-DB0004C6177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DF428C1-5570-4D72-ACB0-7642823B17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0937E39-EC26-448C-A929-480B048AB8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B6C2A6B-C1C9-4DF0-8D99-F913F2D177B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C34EE8-5CE5-4271-84C8-2F82405197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105852</xdr:rowOff>
    </xdr:from>
    <xdr:to>
      <xdr:col>55</xdr:col>
      <xdr:colOff>50800</xdr:colOff>
      <xdr:row>86</xdr:row>
      <xdr:rowOff>36002</xdr:rowOff>
    </xdr:to>
    <xdr:sp macro="" textlink="">
      <xdr:nvSpPr>
        <xdr:cNvPr id="359" name="楕円 358">
          <a:extLst>
            <a:ext uri="{FF2B5EF4-FFF2-40B4-BE49-F238E27FC236}">
              <a16:creationId xmlns:a16="http://schemas.microsoft.com/office/drawing/2014/main" id="{1980C4CE-78EB-4309-9DC7-D9C140195A98}"/>
            </a:ext>
          </a:extLst>
        </xdr:cNvPr>
        <xdr:cNvSpPr/>
      </xdr:nvSpPr>
      <xdr:spPr>
        <a:xfrm>
          <a:off x="10426700" y="146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id="{4FD9759E-23C5-42F9-A4EE-F92BF43C1051}"/>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107086</xdr:rowOff>
    </xdr:from>
    <xdr:to>
      <xdr:col>50</xdr:col>
      <xdr:colOff>165100</xdr:colOff>
      <xdr:row>86</xdr:row>
      <xdr:rowOff>37236</xdr:rowOff>
    </xdr:to>
    <xdr:sp macro="" textlink="">
      <xdr:nvSpPr>
        <xdr:cNvPr id="361" name="楕円 360">
          <a:extLst>
            <a:ext uri="{FF2B5EF4-FFF2-40B4-BE49-F238E27FC236}">
              <a16:creationId xmlns:a16="http://schemas.microsoft.com/office/drawing/2014/main" id="{181B0FBC-D415-4AE4-BA58-29CFC527690C}"/>
            </a:ext>
          </a:extLst>
        </xdr:cNvPr>
        <xdr:cNvSpPr/>
      </xdr:nvSpPr>
      <xdr:spPr>
        <a:xfrm>
          <a:off x="9588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156652</xdr:rowOff>
    </xdr:from>
    <xdr:to>
      <xdr:col>55</xdr:col>
      <xdr:colOff>0</xdr:colOff>
      <xdr:row>85</xdr:row>
      <xdr:rowOff>157886</xdr:rowOff>
    </xdr:to>
    <xdr:cxnSp macro="">
      <xdr:nvCxnSpPr>
        <xdr:cNvPr id="362" name="直線コネクタ 361">
          <a:extLst>
            <a:ext uri="{FF2B5EF4-FFF2-40B4-BE49-F238E27FC236}">
              <a16:creationId xmlns:a16="http://schemas.microsoft.com/office/drawing/2014/main" id="{BB777A94-01FB-4CA6-A527-AF7D783E5853}"/>
            </a:ext>
          </a:extLst>
        </xdr:cNvPr>
        <xdr:cNvCxnSpPr/>
      </xdr:nvCxnSpPr>
      <xdr:spPr>
        <a:xfrm flipV="1">
          <a:off x="9639300" y="14729902"/>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109373</xdr:rowOff>
    </xdr:from>
    <xdr:to>
      <xdr:col>46</xdr:col>
      <xdr:colOff>38100</xdr:colOff>
      <xdr:row>86</xdr:row>
      <xdr:rowOff>39523</xdr:rowOff>
    </xdr:to>
    <xdr:sp macro="" textlink="">
      <xdr:nvSpPr>
        <xdr:cNvPr id="363" name="楕円 362">
          <a:extLst>
            <a:ext uri="{FF2B5EF4-FFF2-40B4-BE49-F238E27FC236}">
              <a16:creationId xmlns:a16="http://schemas.microsoft.com/office/drawing/2014/main" id="{1C2E6794-0276-493B-964D-B7DA94816163}"/>
            </a:ext>
          </a:extLst>
        </xdr:cNvPr>
        <xdr:cNvSpPr/>
      </xdr:nvSpPr>
      <xdr:spPr>
        <a:xfrm>
          <a:off x="8699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157886</xdr:rowOff>
    </xdr:from>
    <xdr:to>
      <xdr:col>50</xdr:col>
      <xdr:colOff>114300</xdr:colOff>
      <xdr:row>85</xdr:row>
      <xdr:rowOff>160173</xdr:rowOff>
    </xdr:to>
    <xdr:cxnSp macro="">
      <xdr:nvCxnSpPr>
        <xdr:cNvPr id="364" name="直線コネクタ 363">
          <a:extLst>
            <a:ext uri="{FF2B5EF4-FFF2-40B4-BE49-F238E27FC236}">
              <a16:creationId xmlns:a16="http://schemas.microsoft.com/office/drawing/2014/main" id="{E43BC3AF-AF31-447E-BF1A-F037627292FC}"/>
            </a:ext>
          </a:extLst>
        </xdr:cNvPr>
        <xdr:cNvCxnSpPr/>
      </xdr:nvCxnSpPr>
      <xdr:spPr>
        <a:xfrm flipV="1">
          <a:off x="8750300" y="1473113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110469</xdr:rowOff>
    </xdr:from>
    <xdr:to>
      <xdr:col>41</xdr:col>
      <xdr:colOff>101600</xdr:colOff>
      <xdr:row>86</xdr:row>
      <xdr:rowOff>40619</xdr:rowOff>
    </xdr:to>
    <xdr:sp macro="" textlink="">
      <xdr:nvSpPr>
        <xdr:cNvPr id="365" name="楕円 364">
          <a:extLst>
            <a:ext uri="{FF2B5EF4-FFF2-40B4-BE49-F238E27FC236}">
              <a16:creationId xmlns:a16="http://schemas.microsoft.com/office/drawing/2014/main" id="{8C83F3A0-C4C4-4FFB-A553-71C86DB31E02}"/>
            </a:ext>
          </a:extLst>
        </xdr:cNvPr>
        <xdr:cNvSpPr/>
      </xdr:nvSpPr>
      <xdr:spPr>
        <a:xfrm>
          <a:off x="7810500" y="146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160173</xdr:rowOff>
    </xdr:from>
    <xdr:to>
      <xdr:col>45</xdr:col>
      <xdr:colOff>177800</xdr:colOff>
      <xdr:row>85</xdr:row>
      <xdr:rowOff>161269</xdr:rowOff>
    </xdr:to>
    <xdr:cxnSp macro="">
      <xdr:nvCxnSpPr>
        <xdr:cNvPr id="366" name="直線コネクタ 365">
          <a:extLst>
            <a:ext uri="{FF2B5EF4-FFF2-40B4-BE49-F238E27FC236}">
              <a16:creationId xmlns:a16="http://schemas.microsoft.com/office/drawing/2014/main" id="{646AD74D-4581-4961-A948-7AB33E3827C2}"/>
            </a:ext>
          </a:extLst>
        </xdr:cNvPr>
        <xdr:cNvCxnSpPr/>
      </xdr:nvCxnSpPr>
      <xdr:spPr>
        <a:xfrm flipV="1">
          <a:off x="7861300" y="14733423"/>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111065</xdr:rowOff>
    </xdr:from>
    <xdr:to>
      <xdr:col>36</xdr:col>
      <xdr:colOff>165100</xdr:colOff>
      <xdr:row>86</xdr:row>
      <xdr:rowOff>41215</xdr:rowOff>
    </xdr:to>
    <xdr:sp macro="" textlink="">
      <xdr:nvSpPr>
        <xdr:cNvPr id="367" name="楕円 366">
          <a:extLst>
            <a:ext uri="{FF2B5EF4-FFF2-40B4-BE49-F238E27FC236}">
              <a16:creationId xmlns:a16="http://schemas.microsoft.com/office/drawing/2014/main" id="{724647A5-4660-448F-9E5A-C11F3E6BB991}"/>
            </a:ext>
          </a:extLst>
        </xdr:cNvPr>
        <xdr:cNvSpPr/>
      </xdr:nvSpPr>
      <xdr:spPr>
        <a:xfrm>
          <a:off x="6921500" y="146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161269</xdr:rowOff>
    </xdr:from>
    <xdr:to>
      <xdr:col>41</xdr:col>
      <xdr:colOff>50800</xdr:colOff>
      <xdr:row>85</xdr:row>
      <xdr:rowOff>161865</xdr:rowOff>
    </xdr:to>
    <xdr:cxnSp macro="">
      <xdr:nvCxnSpPr>
        <xdr:cNvPr id="368" name="直線コネクタ 367">
          <a:extLst>
            <a:ext uri="{FF2B5EF4-FFF2-40B4-BE49-F238E27FC236}">
              <a16:creationId xmlns:a16="http://schemas.microsoft.com/office/drawing/2014/main" id="{7C811C04-5316-4679-A36C-3CCD82431D1F}"/>
            </a:ext>
          </a:extLst>
        </xdr:cNvPr>
        <xdr:cNvCxnSpPr/>
      </xdr:nvCxnSpPr>
      <xdr:spPr>
        <a:xfrm flipV="1">
          <a:off x="6972300" y="14734519"/>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5C565669-52B2-47A4-BBE3-3196C2A8D609}"/>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19CCF42-867F-44CF-9FD7-94AA7E637AAA}"/>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14748775-AA35-4A19-AA22-5F9A7064D7A4}"/>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856EBCAF-9295-4F5D-8D12-EA86C6AC70BA}"/>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28363</xdr:rowOff>
    </xdr:from>
    <xdr:ext cx="469744" cy="259045"/>
    <xdr:sp macro="" textlink="">
      <xdr:nvSpPr>
        <xdr:cNvPr id="373" name="n_1mainValue【公営住宅】&#10;一人当たり面積">
          <a:extLst>
            <a:ext uri="{FF2B5EF4-FFF2-40B4-BE49-F238E27FC236}">
              <a16:creationId xmlns:a16="http://schemas.microsoft.com/office/drawing/2014/main" id="{049D1292-24A2-43BC-BCEF-3DFA776107F2}"/>
            </a:ext>
          </a:extLst>
        </xdr:cNvPr>
        <xdr:cNvSpPr txBox="1"/>
      </xdr:nvSpPr>
      <xdr:spPr>
        <a:xfrm>
          <a:off x="93917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30650</xdr:rowOff>
    </xdr:from>
    <xdr:ext cx="469744" cy="259045"/>
    <xdr:sp macro="" textlink="">
      <xdr:nvSpPr>
        <xdr:cNvPr id="374" name="n_2mainValue【公営住宅】&#10;一人当たり面積">
          <a:extLst>
            <a:ext uri="{FF2B5EF4-FFF2-40B4-BE49-F238E27FC236}">
              <a16:creationId xmlns:a16="http://schemas.microsoft.com/office/drawing/2014/main" id="{65E66816-DE99-45F6-87D7-3FBF744B5FEA}"/>
            </a:ext>
          </a:extLst>
        </xdr:cNvPr>
        <xdr:cNvSpPr txBox="1"/>
      </xdr:nvSpPr>
      <xdr:spPr>
        <a:xfrm>
          <a:off x="85154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31746</xdr:rowOff>
    </xdr:from>
    <xdr:ext cx="469744" cy="259045"/>
    <xdr:sp macro="" textlink="">
      <xdr:nvSpPr>
        <xdr:cNvPr id="375" name="n_3mainValue【公営住宅】&#10;一人当たり面積">
          <a:extLst>
            <a:ext uri="{FF2B5EF4-FFF2-40B4-BE49-F238E27FC236}">
              <a16:creationId xmlns:a16="http://schemas.microsoft.com/office/drawing/2014/main" id="{453A044D-22D4-4AC7-827B-72B388D16047}"/>
            </a:ext>
          </a:extLst>
        </xdr:cNvPr>
        <xdr:cNvSpPr txBox="1"/>
      </xdr:nvSpPr>
      <xdr:spPr>
        <a:xfrm>
          <a:off x="7626427" y="1477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32342</xdr:rowOff>
    </xdr:from>
    <xdr:ext cx="469744" cy="259045"/>
    <xdr:sp macro="" textlink="">
      <xdr:nvSpPr>
        <xdr:cNvPr id="376" name="n_4mainValue【公営住宅】&#10;一人当たり面積">
          <a:extLst>
            <a:ext uri="{FF2B5EF4-FFF2-40B4-BE49-F238E27FC236}">
              <a16:creationId xmlns:a16="http://schemas.microsoft.com/office/drawing/2014/main" id="{B5D94196-721E-45BB-A5DC-430C355B0256}"/>
            </a:ext>
          </a:extLst>
        </xdr:cNvPr>
        <xdr:cNvSpPr txBox="1"/>
      </xdr:nvSpPr>
      <xdr:spPr>
        <a:xfrm>
          <a:off x="6737427" y="147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CDBAB0A-930B-444A-A47B-5A908C5246A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91765DF4-A9B1-4D05-9322-E18620701DF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4676C8D-A3F1-47C1-BA3C-EE0F12A5C8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2763530-6BE9-417E-9113-4811BBD19D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80094D1-0B38-475D-B2E7-1B786D2CB2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6590BF2C-F9DB-48AE-9342-1E41CED827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1AE019F-2D1F-4600-9876-3BE0070E36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32607BA2-DA0A-4590-8D6A-5F49E00755A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41E973CB-5D46-4F0B-A2D0-B38D2110DD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E8958B85-0D97-4241-9C39-DD8769A298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935D06-E298-49F2-AD62-5AB21F00B4F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FE47E3A5-4808-4AB4-AE96-F83DC50459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E85000A0-7768-483F-973C-B326185B89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CC23EA40-2F36-43C8-B545-27AA6E9F0E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D1CB1A5D-E6BD-497F-A512-5DBEB645901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FB263A3-2713-4DC2-B700-385540B5B99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E44B9C12-47E7-4A99-BC71-D2FD38E830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F11BE8D-C6C8-499A-BEEE-401583BD63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E3243847-906A-45E9-B213-AA87849412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43839B27-A82A-4362-A555-CA275474021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1FBC700A-9128-449B-AA21-7F1F5C6F3F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40E42240-162A-4F7E-8788-311C31FD8D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3E534E74-ACDD-4A88-98AC-5289CB122D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FC5A70CD-ACD0-427A-B85C-2C4116A3A3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1B3C0F2-740C-40BB-A457-BA895F53D96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6BD7F11F-83B2-4446-915C-9C24D92ACD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42AB1F63-C22E-4F22-B836-0A251EBDCC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34FADE6C-0F82-41FC-849D-3832E77CF16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E2BD5659-F201-44C8-9FEA-9EA7142F98E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AD5CC27-C125-4553-A715-348A9D56C7D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98007F7-851A-4DE1-BE4E-D8C59D7BFEA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8D4F896C-88C0-48F0-B779-B346F3E6F48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2992C50E-C9FD-40E4-864C-70E4F8EC5B3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E89FF4D5-AD2F-4C37-8BF1-48FBD2477E5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34114D0A-CB1F-45A2-AFE9-E3ABEFDF284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291E27A3-D7B0-439C-BE49-0597674612F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A6798C8B-5DD0-4089-8DBD-BC1F515557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1DF2663D-B282-4B42-BC15-7ED487BEC95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3732B8AA-DE02-4C7E-AB24-E907FB16D6F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5305C651-09AB-4A14-BB25-B83543C36E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BFBB4F33-BCC1-4781-8C2E-702970BACA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4AF4D1E9-96ED-4DD1-A992-DA101EF63C31}"/>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C868E87-1ED0-455B-BBD4-72398034A90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263B397A-E2A6-47DB-BFE7-66DADF69615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4456E52C-A926-4D69-83E0-A8A0511BC66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8706C17D-F8CF-49D8-B146-3D47D7AECB8D}"/>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4BD5D7AE-A197-4C31-98A8-D3C248800246}"/>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490CF368-9DFC-4C57-9BB2-89F93A6E4386}"/>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13C2D684-4C18-4360-B5A7-AE4C181C883F}"/>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F70EBAB1-37A0-449C-AEF1-BA2A7DF5CE69}"/>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CF058723-B9FD-4A8C-97B3-7A44588C15F2}"/>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DAEE632-9F59-4D99-B8DA-24F3CCB068B5}"/>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C5DF795-51B6-4A13-977D-F792A29207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98B47D8-99D2-4FC6-8E32-A58199C476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CA3FFB8-291C-48A5-8D72-826009DAB6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92B0443-6BE1-42F2-88DB-6268A11B19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5840DE8-1355-41FA-A1FB-950204E449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434" name="楕円 433">
          <a:extLst>
            <a:ext uri="{FF2B5EF4-FFF2-40B4-BE49-F238E27FC236}">
              <a16:creationId xmlns:a16="http://schemas.microsoft.com/office/drawing/2014/main" id="{4467E6BD-8D36-4E3A-B621-F05D98033287}"/>
            </a:ext>
          </a:extLst>
        </xdr:cNvPr>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31802F0-678B-4E5D-8C67-4735907B6355}"/>
            </a:ext>
          </a:extLst>
        </xdr:cNvPr>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46627</xdr:rowOff>
    </xdr:from>
    <xdr:to>
      <xdr:col>81</xdr:col>
      <xdr:colOff>101600</xdr:colOff>
      <xdr:row>39</xdr:row>
      <xdr:rowOff>148227</xdr:rowOff>
    </xdr:to>
    <xdr:sp macro="" textlink="">
      <xdr:nvSpPr>
        <xdr:cNvPr id="436" name="楕円 435">
          <a:extLst>
            <a:ext uri="{FF2B5EF4-FFF2-40B4-BE49-F238E27FC236}">
              <a16:creationId xmlns:a16="http://schemas.microsoft.com/office/drawing/2014/main" id="{B17BE93A-60E9-4FED-96F9-4F69C029348D}"/>
            </a:ext>
          </a:extLst>
        </xdr:cNvPr>
        <xdr:cNvSpPr/>
      </xdr:nvSpPr>
      <xdr:spPr>
        <a:xfrm>
          <a:off x="15430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97427</xdr:rowOff>
    </xdr:from>
    <xdr:to>
      <xdr:col>85</xdr:col>
      <xdr:colOff>127000</xdr:colOff>
      <xdr:row>40</xdr:row>
      <xdr:rowOff>64770</xdr:rowOff>
    </xdr:to>
    <xdr:cxnSp macro="">
      <xdr:nvCxnSpPr>
        <xdr:cNvPr id="437" name="直線コネクタ 436">
          <a:extLst>
            <a:ext uri="{FF2B5EF4-FFF2-40B4-BE49-F238E27FC236}">
              <a16:creationId xmlns:a16="http://schemas.microsoft.com/office/drawing/2014/main" id="{AC38C9F2-3772-4BDA-B05E-6D0AD4FB031F}"/>
            </a:ext>
          </a:extLst>
        </xdr:cNvPr>
        <xdr:cNvCxnSpPr/>
      </xdr:nvCxnSpPr>
      <xdr:spPr>
        <a:xfrm>
          <a:off x="15481300" y="6783977"/>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38" name="楕円 437">
          <a:extLst>
            <a:ext uri="{FF2B5EF4-FFF2-40B4-BE49-F238E27FC236}">
              <a16:creationId xmlns:a16="http://schemas.microsoft.com/office/drawing/2014/main" id="{FE9E94D0-0097-4CC6-9377-748352F1D3A7}"/>
            </a:ext>
          </a:extLst>
        </xdr:cNvPr>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97427</xdr:rowOff>
    </xdr:from>
    <xdr:to>
      <xdr:col>81</xdr:col>
      <xdr:colOff>50800</xdr:colOff>
      <xdr:row>39</xdr:row>
      <xdr:rowOff>156210</xdr:rowOff>
    </xdr:to>
    <xdr:cxnSp macro="">
      <xdr:nvCxnSpPr>
        <xdr:cNvPr id="439" name="直線コネクタ 438">
          <a:extLst>
            <a:ext uri="{FF2B5EF4-FFF2-40B4-BE49-F238E27FC236}">
              <a16:creationId xmlns:a16="http://schemas.microsoft.com/office/drawing/2014/main" id="{54AEFEEF-A588-4EC3-BCD1-904815282A7D}"/>
            </a:ext>
          </a:extLst>
        </xdr:cNvPr>
        <xdr:cNvCxnSpPr/>
      </xdr:nvCxnSpPr>
      <xdr:spPr>
        <a:xfrm flipV="1">
          <a:off x="14592300" y="678397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44994</xdr:rowOff>
    </xdr:from>
    <xdr:to>
      <xdr:col>72</xdr:col>
      <xdr:colOff>38100</xdr:colOff>
      <xdr:row>39</xdr:row>
      <xdr:rowOff>146594</xdr:rowOff>
    </xdr:to>
    <xdr:sp macro="" textlink="">
      <xdr:nvSpPr>
        <xdr:cNvPr id="440" name="楕円 439">
          <a:extLst>
            <a:ext uri="{FF2B5EF4-FFF2-40B4-BE49-F238E27FC236}">
              <a16:creationId xmlns:a16="http://schemas.microsoft.com/office/drawing/2014/main" id="{1DDF0869-6762-488F-A74A-4064B2B25544}"/>
            </a:ext>
          </a:extLst>
        </xdr:cNvPr>
        <xdr:cNvSpPr/>
      </xdr:nvSpPr>
      <xdr:spPr>
        <a:xfrm>
          <a:off x="13652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95794</xdr:rowOff>
    </xdr:from>
    <xdr:to>
      <xdr:col>76</xdr:col>
      <xdr:colOff>114300</xdr:colOff>
      <xdr:row>39</xdr:row>
      <xdr:rowOff>156210</xdr:rowOff>
    </xdr:to>
    <xdr:cxnSp macro="">
      <xdr:nvCxnSpPr>
        <xdr:cNvPr id="441" name="直線コネクタ 440">
          <a:extLst>
            <a:ext uri="{FF2B5EF4-FFF2-40B4-BE49-F238E27FC236}">
              <a16:creationId xmlns:a16="http://schemas.microsoft.com/office/drawing/2014/main" id="{543C2C3F-1E15-4469-95BF-01865C520F53}"/>
            </a:ext>
          </a:extLst>
        </xdr:cNvPr>
        <xdr:cNvCxnSpPr/>
      </xdr:nvCxnSpPr>
      <xdr:spPr>
        <a:xfrm>
          <a:off x="13703300" y="678234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38463</xdr:rowOff>
    </xdr:from>
    <xdr:to>
      <xdr:col>67</xdr:col>
      <xdr:colOff>101600</xdr:colOff>
      <xdr:row>39</xdr:row>
      <xdr:rowOff>140063</xdr:rowOff>
    </xdr:to>
    <xdr:sp macro="" textlink="">
      <xdr:nvSpPr>
        <xdr:cNvPr id="442" name="楕円 441">
          <a:extLst>
            <a:ext uri="{FF2B5EF4-FFF2-40B4-BE49-F238E27FC236}">
              <a16:creationId xmlns:a16="http://schemas.microsoft.com/office/drawing/2014/main" id="{FE855CE8-B052-4D71-9BAD-BBC12C267D1C}"/>
            </a:ext>
          </a:extLst>
        </xdr:cNvPr>
        <xdr:cNvSpPr/>
      </xdr:nvSpPr>
      <xdr:spPr>
        <a:xfrm>
          <a:off x="12763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89263</xdr:rowOff>
    </xdr:from>
    <xdr:to>
      <xdr:col>71</xdr:col>
      <xdr:colOff>177800</xdr:colOff>
      <xdr:row>39</xdr:row>
      <xdr:rowOff>95794</xdr:rowOff>
    </xdr:to>
    <xdr:cxnSp macro="">
      <xdr:nvCxnSpPr>
        <xdr:cNvPr id="443" name="直線コネクタ 442">
          <a:extLst>
            <a:ext uri="{FF2B5EF4-FFF2-40B4-BE49-F238E27FC236}">
              <a16:creationId xmlns:a16="http://schemas.microsoft.com/office/drawing/2014/main" id="{1212D0C2-BC7B-4E7D-B1B0-47A9D9B87A45}"/>
            </a:ext>
          </a:extLst>
        </xdr:cNvPr>
        <xdr:cNvCxnSpPr/>
      </xdr:nvCxnSpPr>
      <xdr:spPr>
        <a:xfrm>
          <a:off x="12814300" y="67758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471C8EFC-3C1C-4282-A65F-C2154FF915CB}"/>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D1717BC3-9E86-41C4-806D-61390BA30B1F}"/>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5E69015E-5EBF-4217-A924-9140525EDCA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24157007-53ED-4EAF-8DB6-B4C417A94E82}"/>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139354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7F242390-F339-41BB-B426-F8B8DEDE96B1}"/>
            </a:ext>
          </a:extLst>
        </xdr:cNvPr>
        <xdr:cNvSpPr txBox="1"/>
      </xdr:nvSpPr>
      <xdr:spPr>
        <a:xfrm>
          <a:off x="15266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F60FAFC-D2A6-40C9-9B7A-676D64749213}"/>
            </a:ext>
          </a:extLst>
        </xdr:cNvPr>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137721</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DF37F5CA-FC22-4EB9-9FF0-9776CF4FFE44}"/>
            </a:ext>
          </a:extLst>
        </xdr:cNvPr>
        <xdr:cNvSpPr txBox="1"/>
      </xdr:nvSpPr>
      <xdr:spPr>
        <a:xfrm>
          <a:off x="13500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131190</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8861777-1D45-41E6-8C4A-8DCCAE449FDE}"/>
            </a:ext>
          </a:extLst>
        </xdr:cNvPr>
        <xdr:cNvSpPr txBox="1"/>
      </xdr:nvSpPr>
      <xdr:spPr>
        <a:xfrm>
          <a:off x="12611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B9D63B2-7EFB-4198-9B59-9A56B99442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7CDA5432-FAA1-4308-9092-E59C3CBEB3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2667A733-1EFF-4D65-AA5A-FBDAD6860A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F3FF2DDB-FE42-48B3-828F-5E0E72AE10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E89783B5-2276-4E9C-90D3-A20F5527C6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49029BEE-C7C1-48C0-AA87-4F0170E982E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AEE7FD1A-5C18-46BB-8BE0-C5707B8611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F63AE7CE-2E53-4A73-A001-1DB788305B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AD8A5E67-FE6B-452C-9160-29DC520506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C7B3FDE4-E31D-4E7E-AD53-4951CECC6E6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D2B5BB6E-8697-4B70-8776-373DC01BA43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97A44F56-331A-4380-9EE0-167B501B8D4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911C1722-3074-40C6-BACC-751777772EC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86C390CB-A43B-4071-9C18-CBB583B3C38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65E1F9A3-FBA2-4C8B-AC4E-5048316F838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33C64EA4-E02A-4973-B678-AD848373058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3A0563C4-C6FB-4B2C-A8BC-17F4BCF7768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84F123E9-7CF2-416B-8E64-9520ADEF28F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8A17444D-A34C-4BFF-9D77-86EE3B5F203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6C3F5297-C306-46FA-9375-BEE5D967A82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45CC6E5C-B9C9-45C9-8F02-D937E9BC7DB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5FADFC9E-5DE3-48FA-93E7-B408308F3B7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71A7307B-216A-411A-9B69-A845C7778C8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872BB6D6-3827-4E9D-8A9D-E1F28BCD513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EF2092A2-DC27-4D84-83A6-471105CF941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B8F06BF1-E248-4140-BEFB-9A7F196D3219}"/>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90879495-A972-4067-A1F8-995B53A8447E}"/>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2514B8AB-B9E0-4C7D-8334-2A4017DE16A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82E8CA72-A83C-4CEA-BF22-8548F9175F63}"/>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2B21B1D9-929E-49F9-86A9-BC503B42F12D}"/>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B358101F-8EAA-4174-89D7-DB3FBC9818F6}"/>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2FF891E4-5A75-459F-97C4-B367F50889A4}"/>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5E00D76E-AE3A-4D84-9444-FB76A1E6607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52DEE30F-D9FD-429A-A3EB-EF98578F770F}"/>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448555FC-9D6E-41A1-8BCF-175DB27F7A39}"/>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C562C9BA-BE89-4792-8E09-BFE586016659}"/>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3292CC9-BB90-45EA-87A2-116A52D44E6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46DED5D-C8D5-41B5-8540-127A9A1312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60671AD-0ABE-4035-BC8B-185F6EC996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041CDFF-C483-413D-BD35-0E14D50F65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D2DE5A3-9668-4D43-9372-2111D819093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160927</xdr:rowOff>
    </xdr:from>
    <xdr:to>
      <xdr:col>116</xdr:col>
      <xdr:colOff>114300</xdr:colOff>
      <xdr:row>41</xdr:row>
      <xdr:rowOff>91077</xdr:rowOff>
    </xdr:to>
    <xdr:sp macro="" textlink="">
      <xdr:nvSpPr>
        <xdr:cNvPr id="493" name="楕円 492">
          <a:extLst>
            <a:ext uri="{FF2B5EF4-FFF2-40B4-BE49-F238E27FC236}">
              <a16:creationId xmlns:a16="http://schemas.microsoft.com/office/drawing/2014/main" id="{CF4F9B01-B463-4721-9C0C-C6D3E4CFA6BF}"/>
            </a:ext>
          </a:extLst>
        </xdr:cNvPr>
        <xdr:cNvSpPr/>
      </xdr:nvSpPr>
      <xdr:spPr>
        <a:xfrm>
          <a:off x="22110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139354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F42BD157-7D63-4851-85CE-FE9910FA193B}"/>
            </a:ext>
          </a:extLst>
        </xdr:cNvPr>
        <xdr:cNvSpPr txBox="1"/>
      </xdr:nvSpPr>
      <xdr:spPr>
        <a:xfrm>
          <a:off x="22199600" y="69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169091</xdr:rowOff>
    </xdr:from>
    <xdr:to>
      <xdr:col>112</xdr:col>
      <xdr:colOff>38100</xdr:colOff>
      <xdr:row>41</xdr:row>
      <xdr:rowOff>99241</xdr:rowOff>
    </xdr:to>
    <xdr:sp macro="" textlink="">
      <xdr:nvSpPr>
        <xdr:cNvPr id="495" name="楕円 494">
          <a:extLst>
            <a:ext uri="{FF2B5EF4-FFF2-40B4-BE49-F238E27FC236}">
              <a16:creationId xmlns:a16="http://schemas.microsoft.com/office/drawing/2014/main" id="{17200F41-A3A8-47EE-B749-180DF36B82B2}"/>
            </a:ext>
          </a:extLst>
        </xdr:cNvPr>
        <xdr:cNvSpPr/>
      </xdr:nvSpPr>
      <xdr:spPr>
        <a:xfrm>
          <a:off x="21272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40277</xdr:rowOff>
    </xdr:from>
    <xdr:to>
      <xdr:col>116</xdr:col>
      <xdr:colOff>63500</xdr:colOff>
      <xdr:row>41</xdr:row>
      <xdr:rowOff>48441</xdr:rowOff>
    </xdr:to>
    <xdr:cxnSp macro="">
      <xdr:nvCxnSpPr>
        <xdr:cNvPr id="496" name="直線コネクタ 495">
          <a:extLst>
            <a:ext uri="{FF2B5EF4-FFF2-40B4-BE49-F238E27FC236}">
              <a16:creationId xmlns:a16="http://schemas.microsoft.com/office/drawing/2014/main" id="{C0DB9E58-8EFB-45A0-AAC3-329C088145F8}"/>
            </a:ext>
          </a:extLst>
        </xdr:cNvPr>
        <xdr:cNvCxnSpPr/>
      </xdr:nvCxnSpPr>
      <xdr:spPr>
        <a:xfrm flipV="1">
          <a:off x="21323300" y="706972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170724</xdr:rowOff>
    </xdr:from>
    <xdr:to>
      <xdr:col>107</xdr:col>
      <xdr:colOff>101600</xdr:colOff>
      <xdr:row>41</xdr:row>
      <xdr:rowOff>100874</xdr:rowOff>
    </xdr:to>
    <xdr:sp macro="" textlink="">
      <xdr:nvSpPr>
        <xdr:cNvPr id="497" name="楕円 496">
          <a:extLst>
            <a:ext uri="{FF2B5EF4-FFF2-40B4-BE49-F238E27FC236}">
              <a16:creationId xmlns:a16="http://schemas.microsoft.com/office/drawing/2014/main" id="{A37D0ABF-B103-4D42-AE9F-BCC3829DCEDC}"/>
            </a:ext>
          </a:extLst>
        </xdr:cNvPr>
        <xdr:cNvSpPr/>
      </xdr:nvSpPr>
      <xdr:spPr>
        <a:xfrm>
          <a:off x="20383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48441</xdr:rowOff>
    </xdr:from>
    <xdr:to>
      <xdr:col>111</xdr:col>
      <xdr:colOff>177800</xdr:colOff>
      <xdr:row>41</xdr:row>
      <xdr:rowOff>50074</xdr:rowOff>
    </xdr:to>
    <xdr:cxnSp macro="">
      <xdr:nvCxnSpPr>
        <xdr:cNvPr id="498" name="直線コネクタ 497">
          <a:extLst>
            <a:ext uri="{FF2B5EF4-FFF2-40B4-BE49-F238E27FC236}">
              <a16:creationId xmlns:a16="http://schemas.microsoft.com/office/drawing/2014/main" id="{8B6620A2-E467-4609-B38A-D17B57FC3EA4}"/>
            </a:ext>
          </a:extLst>
        </xdr:cNvPr>
        <xdr:cNvCxnSpPr/>
      </xdr:nvCxnSpPr>
      <xdr:spPr>
        <a:xfrm flipV="1">
          <a:off x="20434300" y="70778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499" name="楕円 498">
          <a:extLst>
            <a:ext uri="{FF2B5EF4-FFF2-40B4-BE49-F238E27FC236}">
              <a16:creationId xmlns:a16="http://schemas.microsoft.com/office/drawing/2014/main" id="{99AB8085-D8FD-4445-96ED-0A08D19E2C4D}"/>
            </a:ext>
          </a:extLst>
        </xdr:cNvPr>
        <xdr:cNvSpPr/>
      </xdr:nvSpPr>
      <xdr:spPr>
        <a:xfrm>
          <a:off x="19494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50074</xdr:rowOff>
    </xdr:from>
    <xdr:to>
      <xdr:col>107</xdr:col>
      <xdr:colOff>50800</xdr:colOff>
      <xdr:row>41</xdr:row>
      <xdr:rowOff>53340</xdr:rowOff>
    </xdr:to>
    <xdr:cxnSp macro="">
      <xdr:nvCxnSpPr>
        <xdr:cNvPr id="500" name="直線コネクタ 499">
          <a:extLst>
            <a:ext uri="{FF2B5EF4-FFF2-40B4-BE49-F238E27FC236}">
              <a16:creationId xmlns:a16="http://schemas.microsoft.com/office/drawing/2014/main" id="{2150200E-1617-4FC4-BABD-F97AEFAC9EB1}"/>
            </a:ext>
          </a:extLst>
        </xdr:cNvPr>
        <xdr:cNvCxnSpPr/>
      </xdr:nvCxnSpPr>
      <xdr:spPr>
        <a:xfrm flipV="1">
          <a:off x="19545300" y="70795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7438</xdr:rowOff>
    </xdr:from>
    <xdr:to>
      <xdr:col>98</xdr:col>
      <xdr:colOff>38100</xdr:colOff>
      <xdr:row>41</xdr:row>
      <xdr:rowOff>109038</xdr:rowOff>
    </xdr:to>
    <xdr:sp macro="" textlink="">
      <xdr:nvSpPr>
        <xdr:cNvPr id="501" name="楕円 500">
          <a:extLst>
            <a:ext uri="{FF2B5EF4-FFF2-40B4-BE49-F238E27FC236}">
              <a16:creationId xmlns:a16="http://schemas.microsoft.com/office/drawing/2014/main" id="{49F42EE0-E727-4BE4-8DEE-D34559835ED4}"/>
            </a:ext>
          </a:extLst>
        </xdr:cNvPr>
        <xdr:cNvSpPr/>
      </xdr:nvSpPr>
      <xdr:spPr>
        <a:xfrm>
          <a:off x="18605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53340</xdr:rowOff>
    </xdr:from>
    <xdr:to>
      <xdr:col>102</xdr:col>
      <xdr:colOff>114300</xdr:colOff>
      <xdr:row>41</xdr:row>
      <xdr:rowOff>58238</xdr:rowOff>
    </xdr:to>
    <xdr:cxnSp macro="">
      <xdr:nvCxnSpPr>
        <xdr:cNvPr id="502" name="直線コネクタ 501">
          <a:extLst>
            <a:ext uri="{FF2B5EF4-FFF2-40B4-BE49-F238E27FC236}">
              <a16:creationId xmlns:a16="http://schemas.microsoft.com/office/drawing/2014/main" id="{72207C16-8115-4E76-82E5-5BB47B594982}"/>
            </a:ext>
          </a:extLst>
        </xdr:cNvPr>
        <xdr:cNvCxnSpPr/>
      </xdr:nvCxnSpPr>
      <xdr:spPr>
        <a:xfrm flipV="1">
          <a:off x="18656300" y="70827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9030F1DF-9B75-4120-A228-7A5FE57BCB94}"/>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276DF66D-80E4-4788-9143-105D74BB9CBA}"/>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62041E23-20EE-4CEF-8015-1430AF00D42F}"/>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FC4FFB66-61E0-49A6-A956-AD8EBFB7E7FE}"/>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90368</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7F066714-45C7-4F7E-97E8-FEB700CB964D}"/>
            </a:ext>
          </a:extLst>
        </xdr:cNvPr>
        <xdr:cNvSpPr txBox="1"/>
      </xdr:nvSpPr>
      <xdr:spPr>
        <a:xfrm>
          <a:off x="210757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92001</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8699698C-4197-4883-BA4A-5A34D721775C}"/>
            </a:ext>
          </a:extLst>
        </xdr:cNvPr>
        <xdr:cNvSpPr txBox="1"/>
      </xdr:nvSpPr>
      <xdr:spPr>
        <a:xfrm>
          <a:off x="20199427" y="71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95267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2DB917B6-B396-4547-B0A2-DFD339D49997}"/>
            </a:ext>
          </a:extLst>
        </xdr:cNvPr>
        <xdr:cNvSpPr txBox="1"/>
      </xdr:nvSpPr>
      <xdr:spPr>
        <a:xfrm>
          <a:off x="19310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100165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56C17DA3-2DFB-4370-89C9-23BD0772D6B4}"/>
            </a:ext>
          </a:extLst>
        </xdr:cNvPr>
        <xdr:cNvSpPr txBox="1"/>
      </xdr:nvSpPr>
      <xdr:spPr>
        <a:xfrm>
          <a:off x="184214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9D35B176-F7D6-43C0-8CC9-B48CD70DE6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DD34C70E-C9CB-4437-BBFA-8712FDBCF3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443DB71D-1A83-425B-8F0D-F5A10789A2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BC16577-91D6-4E3E-ACBC-A79039D68DF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7ECD97E5-59D1-416B-B0AC-1D93281FC6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15702EE-88DC-42EE-A15B-C38D128A11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A9D49CE0-C0E0-4E62-BD8F-A53964262B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A693649C-6181-4C42-A678-AAA67868C6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F73FF19B-C29E-4F30-AC08-483EFFBEFA1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007B846-D4D6-400A-BF06-3D0EBB7BB8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F13C8C7D-A5EF-4F9C-8A54-BB6811E976D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B7039B9D-DDBA-4324-BE78-97FCEE33FB1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6659EE57-E146-4B40-BD23-DCE6C3E01D7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64659F1F-E7AF-4D8A-BACB-E172896D428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D4833E88-B8D0-4A20-9C43-00CBD09996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BBEB2647-F116-464D-AD98-A08F6DF3E15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9E382957-4F11-45A1-994C-92FC6DCDC01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C193D1B9-D62A-4414-ADB0-329CC996D8E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CD053F2C-8378-4EB1-912C-62C6A6830E0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6E5059F5-AB43-4BE1-86CA-E33C69E45F3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B4330AD2-D918-42E3-A930-9C18BEE056A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D12ECE6E-96BB-40FD-8A19-1E87D65611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FBEB80BC-158D-4634-85D2-D3723261E97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2ACA4B19-01DD-44BC-A86A-9BC1387CBD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78F3238D-C741-4758-B217-01072A38417A}"/>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7EC75ACC-D484-4A07-A217-E1C21624042F}"/>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F0B32AFB-A05A-4DC6-96E1-48710E4D354F}"/>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BBDB8C83-2E47-4263-8E2B-6425C1BC37C4}"/>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9FFBB553-9BD8-4063-832A-9044507A2EA3}"/>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E6E8DBD-D379-40C2-9424-531ADB1309CC}"/>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62C0A5EA-9B85-48D6-B429-7EBA97F05D12}"/>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2634EA95-574D-49C7-AAD1-423061918F1B}"/>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412DEC1E-DE2D-4B4C-BB69-35E2415A4B2D}"/>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CB829379-B185-4E99-82FB-C732CDA77B1A}"/>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C545704A-AFB2-4F7E-970C-45F96D66FBAF}"/>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4C8E5B7-BA85-4792-95AE-45453BFD2F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17FF520-C9CF-402D-ACB3-B3D4BA898E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834C85B-824D-4180-813D-9296E34396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B7352B3-AF9A-45CB-9FD1-A356375BFD3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31D4D88-9671-4E4B-A0F5-CF94F0D6F81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51" name="楕円 550">
          <a:extLst>
            <a:ext uri="{FF2B5EF4-FFF2-40B4-BE49-F238E27FC236}">
              <a16:creationId xmlns:a16="http://schemas.microsoft.com/office/drawing/2014/main" id="{E703EBAD-907C-461E-9DC5-1F131E5455F9}"/>
            </a:ext>
          </a:extLst>
        </xdr:cNvPr>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FE3EB092-5CC5-47AA-AF44-C0EDFD2F2F46}"/>
            </a:ext>
          </a:extLst>
        </xdr:cNvPr>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553" name="楕円 552">
          <a:extLst>
            <a:ext uri="{FF2B5EF4-FFF2-40B4-BE49-F238E27FC236}">
              <a16:creationId xmlns:a16="http://schemas.microsoft.com/office/drawing/2014/main" id="{8752949D-76BE-41FC-B138-7B1E9EFE925D}"/>
            </a:ext>
          </a:extLst>
        </xdr:cNvPr>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74295</xdr:rowOff>
    </xdr:from>
    <xdr:to>
      <xdr:col>85</xdr:col>
      <xdr:colOff>127000</xdr:colOff>
      <xdr:row>60</xdr:row>
      <xdr:rowOff>118110</xdr:rowOff>
    </xdr:to>
    <xdr:cxnSp macro="">
      <xdr:nvCxnSpPr>
        <xdr:cNvPr id="554" name="直線コネクタ 553">
          <a:extLst>
            <a:ext uri="{FF2B5EF4-FFF2-40B4-BE49-F238E27FC236}">
              <a16:creationId xmlns:a16="http://schemas.microsoft.com/office/drawing/2014/main" id="{51196AEC-B3E5-4CDE-935C-6333FD7B8019}"/>
            </a:ext>
          </a:extLst>
        </xdr:cNvPr>
        <xdr:cNvCxnSpPr/>
      </xdr:nvCxnSpPr>
      <xdr:spPr>
        <a:xfrm flipV="1">
          <a:off x="15481300" y="103612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55" name="楕円 554">
          <a:extLst>
            <a:ext uri="{FF2B5EF4-FFF2-40B4-BE49-F238E27FC236}">
              <a16:creationId xmlns:a16="http://schemas.microsoft.com/office/drawing/2014/main" id="{FA3D9B9D-A127-46B3-BF65-9B1144515063}"/>
            </a:ext>
          </a:extLst>
        </xdr:cNvPr>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118110</xdr:rowOff>
    </xdr:to>
    <xdr:cxnSp macro="">
      <xdr:nvCxnSpPr>
        <xdr:cNvPr id="556" name="直線コネクタ 555">
          <a:extLst>
            <a:ext uri="{FF2B5EF4-FFF2-40B4-BE49-F238E27FC236}">
              <a16:creationId xmlns:a16="http://schemas.microsoft.com/office/drawing/2014/main" id="{FF864989-3F84-47A4-8DE1-A982422D10C5}"/>
            </a:ext>
          </a:extLst>
        </xdr:cNvPr>
        <xdr:cNvCxnSpPr/>
      </xdr:nvCxnSpPr>
      <xdr:spPr>
        <a:xfrm>
          <a:off x="14592300" y="10370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4445</xdr:rowOff>
    </xdr:from>
    <xdr:to>
      <xdr:col>72</xdr:col>
      <xdr:colOff>38100</xdr:colOff>
      <xdr:row>60</xdr:row>
      <xdr:rowOff>106045</xdr:rowOff>
    </xdr:to>
    <xdr:sp macro="" textlink="">
      <xdr:nvSpPr>
        <xdr:cNvPr id="557" name="楕円 556">
          <a:extLst>
            <a:ext uri="{FF2B5EF4-FFF2-40B4-BE49-F238E27FC236}">
              <a16:creationId xmlns:a16="http://schemas.microsoft.com/office/drawing/2014/main" id="{50ACC524-4E00-43DD-BDEF-336213DA2370}"/>
            </a:ext>
          </a:extLst>
        </xdr:cNvPr>
        <xdr:cNvSpPr/>
      </xdr:nvSpPr>
      <xdr:spPr>
        <a:xfrm>
          <a:off x="13652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55245</xdr:rowOff>
    </xdr:from>
    <xdr:to>
      <xdr:col>76</xdr:col>
      <xdr:colOff>114300</xdr:colOff>
      <xdr:row>60</xdr:row>
      <xdr:rowOff>83820</xdr:rowOff>
    </xdr:to>
    <xdr:cxnSp macro="">
      <xdr:nvCxnSpPr>
        <xdr:cNvPr id="558" name="直線コネクタ 557">
          <a:extLst>
            <a:ext uri="{FF2B5EF4-FFF2-40B4-BE49-F238E27FC236}">
              <a16:creationId xmlns:a16="http://schemas.microsoft.com/office/drawing/2014/main" id="{CA96434B-3303-4DD1-8E85-FE84F5F73113}"/>
            </a:ext>
          </a:extLst>
        </xdr:cNvPr>
        <xdr:cNvCxnSpPr/>
      </xdr:nvCxnSpPr>
      <xdr:spPr>
        <a:xfrm>
          <a:off x="13703300" y="10342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52070</xdr:rowOff>
    </xdr:from>
    <xdr:to>
      <xdr:col>67</xdr:col>
      <xdr:colOff>101600</xdr:colOff>
      <xdr:row>60</xdr:row>
      <xdr:rowOff>153670</xdr:rowOff>
    </xdr:to>
    <xdr:sp macro="" textlink="">
      <xdr:nvSpPr>
        <xdr:cNvPr id="559" name="楕円 558">
          <a:extLst>
            <a:ext uri="{FF2B5EF4-FFF2-40B4-BE49-F238E27FC236}">
              <a16:creationId xmlns:a16="http://schemas.microsoft.com/office/drawing/2014/main" id="{AFA5C33F-6316-434C-B51B-70A43B3D299A}"/>
            </a:ext>
          </a:extLst>
        </xdr:cNvPr>
        <xdr:cNvSpPr/>
      </xdr:nvSpPr>
      <xdr:spPr>
        <a:xfrm>
          <a:off x="12763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55245</xdr:rowOff>
    </xdr:from>
    <xdr:to>
      <xdr:col>71</xdr:col>
      <xdr:colOff>177800</xdr:colOff>
      <xdr:row>60</xdr:row>
      <xdr:rowOff>102870</xdr:rowOff>
    </xdr:to>
    <xdr:cxnSp macro="">
      <xdr:nvCxnSpPr>
        <xdr:cNvPr id="560" name="直線コネクタ 559">
          <a:extLst>
            <a:ext uri="{FF2B5EF4-FFF2-40B4-BE49-F238E27FC236}">
              <a16:creationId xmlns:a16="http://schemas.microsoft.com/office/drawing/2014/main" id="{CB321B4F-23E7-4559-B028-91F56338BE65}"/>
            </a:ext>
          </a:extLst>
        </xdr:cNvPr>
        <xdr:cNvCxnSpPr/>
      </xdr:nvCxnSpPr>
      <xdr:spPr>
        <a:xfrm flipV="1">
          <a:off x="12814300" y="103422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971320C7-1F3C-4314-AFF6-9A58FCF8B69F}"/>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3BCBB8F9-2141-4A82-9AA6-8F1E1F0BCD2C}"/>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a:extLst>
            <a:ext uri="{FF2B5EF4-FFF2-40B4-BE49-F238E27FC236}">
              <a16:creationId xmlns:a16="http://schemas.microsoft.com/office/drawing/2014/main" id="{533DED35-E70F-4B01-91A8-DB9800063E4C}"/>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a:extLst>
            <a:ext uri="{FF2B5EF4-FFF2-40B4-BE49-F238E27FC236}">
              <a16:creationId xmlns:a16="http://schemas.microsoft.com/office/drawing/2014/main" id="{3EE04C0D-49F0-486B-A3CB-896791B18ECC}"/>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565" name="n_1mainValue【学校施設】&#10;有形固定資産減価償却率">
          <a:extLst>
            <a:ext uri="{FF2B5EF4-FFF2-40B4-BE49-F238E27FC236}">
              <a16:creationId xmlns:a16="http://schemas.microsoft.com/office/drawing/2014/main" id="{49F746E6-D4F7-445D-A0AB-AD68267CE70F}"/>
            </a:ext>
          </a:extLst>
        </xdr:cNvPr>
        <xdr:cNvSpPr txBox="1"/>
      </xdr:nvSpPr>
      <xdr:spPr>
        <a:xfrm>
          <a:off x="15266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566" name="n_2mainValue【学校施設】&#10;有形固定資産減価償却率">
          <a:extLst>
            <a:ext uri="{FF2B5EF4-FFF2-40B4-BE49-F238E27FC236}">
              <a16:creationId xmlns:a16="http://schemas.microsoft.com/office/drawing/2014/main" id="{821D0231-8874-41D7-B3B1-1DE5CF4931E4}"/>
            </a:ext>
          </a:extLst>
        </xdr:cNvPr>
        <xdr:cNvSpPr txBox="1"/>
      </xdr:nvSpPr>
      <xdr:spPr>
        <a:xfrm>
          <a:off x="14389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97172</xdr:rowOff>
    </xdr:from>
    <xdr:ext cx="405111" cy="259045"/>
    <xdr:sp macro="" textlink="">
      <xdr:nvSpPr>
        <xdr:cNvPr id="567" name="n_3mainValue【学校施設】&#10;有形固定資産減価償却率">
          <a:extLst>
            <a:ext uri="{FF2B5EF4-FFF2-40B4-BE49-F238E27FC236}">
              <a16:creationId xmlns:a16="http://schemas.microsoft.com/office/drawing/2014/main" id="{ACE8CEE5-2178-4C1F-8737-E6049A9BECC3}"/>
            </a:ext>
          </a:extLst>
        </xdr:cNvPr>
        <xdr:cNvSpPr txBox="1"/>
      </xdr:nvSpPr>
      <xdr:spPr>
        <a:xfrm>
          <a:off x="13500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8" name="n_4mainValue【学校施設】&#10;有形固定資産減価償却率">
          <a:extLst>
            <a:ext uri="{FF2B5EF4-FFF2-40B4-BE49-F238E27FC236}">
              <a16:creationId xmlns:a16="http://schemas.microsoft.com/office/drawing/2014/main" id="{0B1353A5-F9B4-4A56-9082-12EA71723868}"/>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16442CC2-E540-4BF1-AC8A-749D29B4CB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9C16803-B5A8-4C2A-B3B7-EB9FE832B7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1E019BB-64C1-4253-B874-CC8CF86ED7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8D67785-6035-4D29-B1F7-38FD43A0D9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B848F19-D6DD-4349-96C3-1C9AF74A7A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4360F4E-1AD2-4D38-BBB8-A42817E7C4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1BD5739-17E2-449B-B126-695872DB85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B1093BD3-6C58-401D-9D65-6B3F7B3D94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26B1BB29-8951-4FA7-9CBC-B1E9089949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ACD60EC-CD8D-4122-AF8C-A719D6B730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3D220F23-C4E8-4D3A-B58E-E90EFB7671D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DDC1A3D7-8267-4496-91D5-FE2611DD40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EBB9F594-98FF-440E-B475-37C55DAF34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51354AFC-268A-4156-9DDE-B3FA3430D75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A7C4EED2-0EEF-4611-9BF6-CAC9F7A0118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CFFC09ED-8AA4-4F9D-9C9A-B9EA5AE120C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46FDAD99-6058-4FF7-97CB-1AC359C1929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2B5A1702-A764-4386-8B46-9CD2875BA6E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76B2CF63-46CE-4CBA-93A3-F205B5355CC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6B52EA1E-FA3A-492C-B4F5-5EA898AF68D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9495A8DF-8AAD-445B-9AD2-73F2DEA7884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E5676A58-F594-41A4-BB9E-0D9E181757F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E1095757-4AC0-4C42-8AF6-9CD3936EED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95088AF4-18D9-496E-B0AC-BF8B563C984E}"/>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86E46458-3EC2-4840-A387-385A1867419D}"/>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F9F7EE55-7501-4BDA-A650-4495D43DF834}"/>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5B7A6C0E-72CC-409B-8DE2-F128954D4641}"/>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5AD85274-FFA9-4201-9FBD-3940D5CCA784}"/>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CB746B0A-6DD6-40B8-9194-667DD5828169}"/>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1B3C4D6D-E76A-4628-877C-19A0C77845DA}"/>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7EC2F13E-36CF-4F4B-BA30-A5A6F317A05B}"/>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89A8D38F-1A69-4B0E-A816-B55E9506554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60EE7032-901D-48BD-874A-501A9A479EF2}"/>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DD9CC617-7FB6-4488-BCC5-AB552A7049E5}"/>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4365F53-9212-414A-831A-267815917D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FB3013C-B5EC-4D20-80C6-9DCDFBA3C87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79A538F-4E21-43D5-AED0-5204CC8B4F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48E4C43-D9D3-4591-9238-1BDB66810B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AB813E7-39A9-49F3-9B2B-4C183F6E26C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93980</xdr:rowOff>
    </xdr:from>
    <xdr:to>
      <xdr:col>116</xdr:col>
      <xdr:colOff>114300</xdr:colOff>
      <xdr:row>62</xdr:row>
      <xdr:rowOff>24130</xdr:rowOff>
    </xdr:to>
    <xdr:sp macro="" textlink="">
      <xdr:nvSpPr>
        <xdr:cNvPr id="608" name="楕円 607">
          <a:extLst>
            <a:ext uri="{FF2B5EF4-FFF2-40B4-BE49-F238E27FC236}">
              <a16:creationId xmlns:a16="http://schemas.microsoft.com/office/drawing/2014/main" id="{492CA496-EFCB-4F36-90E8-D2273C7FC882}"/>
            </a:ext>
          </a:extLst>
        </xdr:cNvPr>
        <xdr:cNvSpPr/>
      </xdr:nvSpPr>
      <xdr:spPr>
        <a:xfrm>
          <a:off x="22110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72407</xdr:rowOff>
    </xdr:from>
    <xdr:ext cx="469744" cy="259045"/>
    <xdr:sp macro="" textlink="">
      <xdr:nvSpPr>
        <xdr:cNvPr id="609" name="【学校施設】&#10;一人当たり面積該当値テキスト">
          <a:extLst>
            <a:ext uri="{FF2B5EF4-FFF2-40B4-BE49-F238E27FC236}">
              <a16:creationId xmlns:a16="http://schemas.microsoft.com/office/drawing/2014/main" id="{53864795-8633-4670-B2B1-EE50C74C16A3}"/>
            </a:ext>
          </a:extLst>
        </xdr:cNvPr>
        <xdr:cNvSpPr txBox="1"/>
      </xdr:nvSpPr>
      <xdr:spPr>
        <a:xfrm>
          <a:off x="22199600"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139129</xdr:rowOff>
    </xdr:from>
    <xdr:to>
      <xdr:col>112</xdr:col>
      <xdr:colOff>38100</xdr:colOff>
      <xdr:row>62</xdr:row>
      <xdr:rowOff>69279</xdr:rowOff>
    </xdr:to>
    <xdr:sp macro="" textlink="">
      <xdr:nvSpPr>
        <xdr:cNvPr id="610" name="楕円 609">
          <a:extLst>
            <a:ext uri="{FF2B5EF4-FFF2-40B4-BE49-F238E27FC236}">
              <a16:creationId xmlns:a16="http://schemas.microsoft.com/office/drawing/2014/main" id="{6EB89F57-7692-4395-81EA-B3C7B27E0F3B}"/>
            </a:ext>
          </a:extLst>
        </xdr:cNvPr>
        <xdr:cNvSpPr/>
      </xdr:nvSpPr>
      <xdr:spPr>
        <a:xfrm>
          <a:off x="21272500" y="10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144780</xdr:rowOff>
    </xdr:from>
    <xdr:to>
      <xdr:col>116</xdr:col>
      <xdr:colOff>63500</xdr:colOff>
      <xdr:row>62</xdr:row>
      <xdr:rowOff>18479</xdr:rowOff>
    </xdr:to>
    <xdr:cxnSp macro="">
      <xdr:nvCxnSpPr>
        <xdr:cNvPr id="611" name="直線コネクタ 610">
          <a:extLst>
            <a:ext uri="{FF2B5EF4-FFF2-40B4-BE49-F238E27FC236}">
              <a16:creationId xmlns:a16="http://schemas.microsoft.com/office/drawing/2014/main" id="{AC6791FF-4B0F-4C4A-A7F2-E39AEB5FBE85}"/>
            </a:ext>
          </a:extLst>
        </xdr:cNvPr>
        <xdr:cNvCxnSpPr/>
      </xdr:nvCxnSpPr>
      <xdr:spPr>
        <a:xfrm flipV="1">
          <a:off x="21323300" y="10603230"/>
          <a:ext cx="8382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144653</xdr:rowOff>
    </xdr:from>
    <xdr:to>
      <xdr:col>107</xdr:col>
      <xdr:colOff>101600</xdr:colOff>
      <xdr:row>62</xdr:row>
      <xdr:rowOff>74803</xdr:rowOff>
    </xdr:to>
    <xdr:sp macro="" textlink="">
      <xdr:nvSpPr>
        <xdr:cNvPr id="612" name="楕円 611">
          <a:extLst>
            <a:ext uri="{FF2B5EF4-FFF2-40B4-BE49-F238E27FC236}">
              <a16:creationId xmlns:a16="http://schemas.microsoft.com/office/drawing/2014/main" id="{DEAB999B-EFA6-4E63-BDE0-F0BB22C36810}"/>
            </a:ext>
          </a:extLst>
        </xdr:cNvPr>
        <xdr:cNvSpPr/>
      </xdr:nvSpPr>
      <xdr:spPr>
        <a:xfrm>
          <a:off x="20383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18479</xdr:rowOff>
    </xdr:from>
    <xdr:to>
      <xdr:col>111</xdr:col>
      <xdr:colOff>177800</xdr:colOff>
      <xdr:row>62</xdr:row>
      <xdr:rowOff>24003</xdr:rowOff>
    </xdr:to>
    <xdr:cxnSp macro="">
      <xdr:nvCxnSpPr>
        <xdr:cNvPr id="613" name="直線コネクタ 612">
          <a:extLst>
            <a:ext uri="{FF2B5EF4-FFF2-40B4-BE49-F238E27FC236}">
              <a16:creationId xmlns:a16="http://schemas.microsoft.com/office/drawing/2014/main" id="{BD18B5E3-C428-4C5C-92FE-E26168C46831}"/>
            </a:ext>
          </a:extLst>
        </xdr:cNvPr>
        <xdr:cNvCxnSpPr/>
      </xdr:nvCxnSpPr>
      <xdr:spPr>
        <a:xfrm flipV="1">
          <a:off x="20434300" y="10648379"/>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150368</xdr:rowOff>
    </xdr:from>
    <xdr:to>
      <xdr:col>102</xdr:col>
      <xdr:colOff>165100</xdr:colOff>
      <xdr:row>62</xdr:row>
      <xdr:rowOff>80518</xdr:rowOff>
    </xdr:to>
    <xdr:sp macro="" textlink="">
      <xdr:nvSpPr>
        <xdr:cNvPr id="614" name="楕円 613">
          <a:extLst>
            <a:ext uri="{FF2B5EF4-FFF2-40B4-BE49-F238E27FC236}">
              <a16:creationId xmlns:a16="http://schemas.microsoft.com/office/drawing/2014/main" id="{69F8B70B-80B8-4A27-A137-262E2E2D191C}"/>
            </a:ext>
          </a:extLst>
        </xdr:cNvPr>
        <xdr:cNvSpPr/>
      </xdr:nvSpPr>
      <xdr:spPr>
        <a:xfrm>
          <a:off x="19494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24003</xdr:rowOff>
    </xdr:from>
    <xdr:to>
      <xdr:col>107</xdr:col>
      <xdr:colOff>50800</xdr:colOff>
      <xdr:row>62</xdr:row>
      <xdr:rowOff>29718</xdr:rowOff>
    </xdr:to>
    <xdr:cxnSp macro="">
      <xdr:nvCxnSpPr>
        <xdr:cNvPr id="615" name="直線コネクタ 614">
          <a:extLst>
            <a:ext uri="{FF2B5EF4-FFF2-40B4-BE49-F238E27FC236}">
              <a16:creationId xmlns:a16="http://schemas.microsoft.com/office/drawing/2014/main" id="{ABB1BAB9-613E-4299-BB6B-44ECFDBF317A}"/>
            </a:ext>
          </a:extLst>
        </xdr:cNvPr>
        <xdr:cNvCxnSpPr/>
      </xdr:nvCxnSpPr>
      <xdr:spPr>
        <a:xfrm flipV="1">
          <a:off x="19545300" y="1065390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158559</xdr:rowOff>
    </xdr:from>
    <xdr:to>
      <xdr:col>98</xdr:col>
      <xdr:colOff>38100</xdr:colOff>
      <xdr:row>62</xdr:row>
      <xdr:rowOff>88709</xdr:rowOff>
    </xdr:to>
    <xdr:sp macro="" textlink="">
      <xdr:nvSpPr>
        <xdr:cNvPr id="616" name="楕円 615">
          <a:extLst>
            <a:ext uri="{FF2B5EF4-FFF2-40B4-BE49-F238E27FC236}">
              <a16:creationId xmlns:a16="http://schemas.microsoft.com/office/drawing/2014/main" id="{5319F9A0-B8A3-4750-B86D-C98DBC646664}"/>
            </a:ext>
          </a:extLst>
        </xdr:cNvPr>
        <xdr:cNvSpPr/>
      </xdr:nvSpPr>
      <xdr:spPr>
        <a:xfrm>
          <a:off x="18605500" y="10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29718</xdr:rowOff>
    </xdr:from>
    <xdr:to>
      <xdr:col>102</xdr:col>
      <xdr:colOff>114300</xdr:colOff>
      <xdr:row>62</xdr:row>
      <xdr:rowOff>37909</xdr:rowOff>
    </xdr:to>
    <xdr:cxnSp macro="">
      <xdr:nvCxnSpPr>
        <xdr:cNvPr id="617" name="直線コネクタ 616">
          <a:extLst>
            <a:ext uri="{FF2B5EF4-FFF2-40B4-BE49-F238E27FC236}">
              <a16:creationId xmlns:a16="http://schemas.microsoft.com/office/drawing/2014/main" id="{5A8A405F-DB50-4427-A79C-99EA5836A8B7}"/>
            </a:ext>
          </a:extLst>
        </xdr:cNvPr>
        <xdr:cNvCxnSpPr/>
      </xdr:nvCxnSpPr>
      <xdr:spPr>
        <a:xfrm flipV="1">
          <a:off x="18656300" y="10659618"/>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18A13085-9D4E-4982-B97F-159DAE83F59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E6483453-E957-415E-ACF9-6ADE851943A9}"/>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2A616F35-9806-4137-9E7D-03EA48EADA08}"/>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60AFC690-DDF0-4B9B-8978-ED0DDBC4F15C}"/>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60406</xdr:rowOff>
    </xdr:from>
    <xdr:ext cx="469744" cy="259045"/>
    <xdr:sp macro="" textlink="">
      <xdr:nvSpPr>
        <xdr:cNvPr id="622" name="n_1mainValue【学校施設】&#10;一人当たり面積">
          <a:extLst>
            <a:ext uri="{FF2B5EF4-FFF2-40B4-BE49-F238E27FC236}">
              <a16:creationId xmlns:a16="http://schemas.microsoft.com/office/drawing/2014/main" id="{B3ECE596-7DF0-4C68-84E1-8FF02877B615}"/>
            </a:ext>
          </a:extLst>
        </xdr:cNvPr>
        <xdr:cNvSpPr txBox="1"/>
      </xdr:nvSpPr>
      <xdr:spPr>
        <a:xfrm>
          <a:off x="21075727"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65930</xdr:rowOff>
    </xdr:from>
    <xdr:ext cx="469744" cy="259045"/>
    <xdr:sp macro="" textlink="">
      <xdr:nvSpPr>
        <xdr:cNvPr id="623" name="n_2mainValue【学校施設】&#10;一人当たり面積">
          <a:extLst>
            <a:ext uri="{FF2B5EF4-FFF2-40B4-BE49-F238E27FC236}">
              <a16:creationId xmlns:a16="http://schemas.microsoft.com/office/drawing/2014/main" id="{77E1D4B6-872C-4F93-9A2E-B084B837629A}"/>
            </a:ext>
          </a:extLst>
        </xdr:cNvPr>
        <xdr:cNvSpPr txBox="1"/>
      </xdr:nvSpPr>
      <xdr:spPr>
        <a:xfrm>
          <a:off x="201994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71645</xdr:rowOff>
    </xdr:from>
    <xdr:ext cx="469744" cy="259045"/>
    <xdr:sp macro="" textlink="">
      <xdr:nvSpPr>
        <xdr:cNvPr id="624" name="n_3mainValue【学校施設】&#10;一人当たり面積">
          <a:extLst>
            <a:ext uri="{FF2B5EF4-FFF2-40B4-BE49-F238E27FC236}">
              <a16:creationId xmlns:a16="http://schemas.microsoft.com/office/drawing/2014/main" id="{C3FD86B4-8C7E-494E-BEC4-5DFA49D1C6FF}"/>
            </a:ext>
          </a:extLst>
        </xdr:cNvPr>
        <xdr:cNvSpPr txBox="1"/>
      </xdr:nvSpPr>
      <xdr:spPr>
        <a:xfrm>
          <a:off x="19310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79836</xdr:rowOff>
    </xdr:from>
    <xdr:ext cx="469744" cy="259045"/>
    <xdr:sp macro="" textlink="">
      <xdr:nvSpPr>
        <xdr:cNvPr id="625" name="n_4mainValue【学校施設】&#10;一人当たり面積">
          <a:extLst>
            <a:ext uri="{FF2B5EF4-FFF2-40B4-BE49-F238E27FC236}">
              <a16:creationId xmlns:a16="http://schemas.microsoft.com/office/drawing/2014/main" id="{1AFA8248-3181-4A62-BB00-0C70D064A9E8}"/>
            </a:ext>
          </a:extLst>
        </xdr:cNvPr>
        <xdr:cNvSpPr txBox="1"/>
      </xdr:nvSpPr>
      <xdr:spPr>
        <a:xfrm>
          <a:off x="18421427" y="1070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4A636E3E-244C-49E8-866B-9E15B1AD22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467DF1B-C6A5-4D1D-BEEC-EC7ECF199C9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70EF5066-7E87-49D4-9660-7CFCF46197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C006CF8D-A9EE-4B56-A390-6012754BD8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AC80748-A3A2-4CB3-B33E-F0FA24769B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DACBBDE1-0841-410F-8988-64793DFAB2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CEA267F-E552-4C9F-B2DC-D8601BC7D7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517D0852-E65E-433D-8AB0-45A8842650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7E779A1-0ACC-4882-9087-626F72AD628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3D6A4B16-4D2A-41D4-B320-ACA54E268E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D012F2E-86E1-41D1-A8A3-FC8567237F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94A33592-7AA6-4EB3-A251-5D277F9B5E0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8E6BAF3C-2BCC-480D-BBCF-420B91DB549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437C57A2-AFCE-4D1C-B2C2-E56CE29A45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CC456267-C161-4244-9592-2540FA9E846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2525CDD3-20CF-41C7-8A19-E5657751E4B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45352D24-7FE7-496A-B26F-3D042D4B6FA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759E50A3-D048-4890-A2FB-D4930D8CAA6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54F2DE16-4039-4B03-AE1C-ECA192DEFB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4BD822C7-46D1-4CF7-8855-FC4AAE7263D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7CFDDF5A-32AF-4CAD-922E-78341D38E9F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F9AE221E-9C08-4BD6-B52D-508197D20D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4603F8E6-A1A7-45E5-80A4-1FD46016C43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38CDBCB6-73F9-4527-8C98-26F8B06ED4B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6764F1E8-2157-4CA4-9F06-8754012F7C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3AFB3D19-8B5F-4578-AB84-201E855A9F46}"/>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508F9E57-6E89-4C9F-ADCE-40691C028D8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19B6AF09-A9BA-4353-8544-8D67DE393F9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59F4D854-7092-445A-B1A5-6B593BE190C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F947FBBB-9148-40F9-9FB6-3963C76A8641}"/>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194018C1-9510-4909-A1DC-2ED0D413BB46}"/>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30CB8632-63D5-4B9E-A69F-1BD971F3A1CC}"/>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CD85619F-F2E0-4478-8442-523E9F348F06}"/>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76A99C64-B1E5-4690-83B0-ED4EF638A5DD}"/>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D000D6AD-62BA-438B-8D4F-F9B0A1DFF0D6}"/>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AF52A5EF-1029-4BCF-8CE4-69635F141817}"/>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75A4034-6334-41DB-A08C-5437B5E561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E34B5A1-C2D5-4B0A-8697-75DE4A7EB59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425BC96-0914-4B27-B7F9-AA59E5B0D3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709E92F-A584-4474-A0B2-A3721DFE27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E09B3F3-E201-414F-B572-B0CD53C7A99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18324</xdr:rowOff>
    </xdr:from>
    <xdr:to>
      <xdr:col>85</xdr:col>
      <xdr:colOff>177800</xdr:colOff>
      <xdr:row>84</xdr:row>
      <xdr:rowOff>119924</xdr:rowOff>
    </xdr:to>
    <xdr:sp macro="" textlink="">
      <xdr:nvSpPr>
        <xdr:cNvPr id="667" name="楕円 666">
          <a:extLst>
            <a:ext uri="{FF2B5EF4-FFF2-40B4-BE49-F238E27FC236}">
              <a16:creationId xmlns:a16="http://schemas.microsoft.com/office/drawing/2014/main" id="{E0DE3275-0DAF-490A-AEFB-B2A59D9C592D}"/>
            </a:ext>
          </a:extLst>
        </xdr:cNvPr>
        <xdr:cNvSpPr/>
      </xdr:nvSpPr>
      <xdr:spPr>
        <a:xfrm>
          <a:off x="162687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168201</xdr:rowOff>
    </xdr:from>
    <xdr:ext cx="405111" cy="259045"/>
    <xdr:sp macro="" textlink="">
      <xdr:nvSpPr>
        <xdr:cNvPr id="668" name="【児童館】&#10;有形固定資産減価償却率該当値テキスト">
          <a:extLst>
            <a:ext uri="{FF2B5EF4-FFF2-40B4-BE49-F238E27FC236}">
              <a16:creationId xmlns:a16="http://schemas.microsoft.com/office/drawing/2014/main" id="{2840FE02-4580-4204-8AF0-F5DAF2A4B2D2}"/>
            </a:ext>
          </a:extLst>
        </xdr:cNvPr>
        <xdr:cNvSpPr txBox="1"/>
      </xdr:nvSpPr>
      <xdr:spPr>
        <a:xfrm>
          <a:off x="16357600"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62412</xdr:rowOff>
    </xdr:from>
    <xdr:to>
      <xdr:col>81</xdr:col>
      <xdr:colOff>101600</xdr:colOff>
      <xdr:row>84</xdr:row>
      <xdr:rowOff>164012</xdr:rowOff>
    </xdr:to>
    <xdr:sp macro="" textlink="">
      <xdr:nvSpPr>
        <xdr:cNvPr id="669" name="楕円 668">
          <a:extLst>
            <a:ext uri="{FF2B5EF4-FFF2-40B4-BE49-F238E27FC236}">
              <a16:creationId xmlns:a16="http://schemas.microsoft.com/office/drawing/2014/main" id="{E7FC84C9-F2AE-4EE9-8F56-38F903EFDC62}"/>
            </a:ext>
          </a:extLst>
        </xdr:cNvPr>
        <xdr:cNvSpPr/>
      </xdr:nvSpPr>
      <xdr:spPr>
        <a:xfrm>
          <a:off x="1543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113212</xdr:rowOff>
    </xdr:to>
    <xdr:cxnSp macro="">
      <xdr:nvCxnSpPr>
        <xdr:cNvPr id="670" name="直線コネクタ 669">
          <a:extLst>
            <a:ext uri="{FF2B5EF4-FFF2-40B4-BE49-F238E27FC236}">
              <a16:creationId xmlns:a16="http://schemas.microsoft.com/office/drawing/2014/main" id="{326F360E-7C0F-4E9F-B84E-464E93936F94}"/>
            </a:ext>
          </a:extLst>
        </xdr:cNvPr>
        <xdr:cNvCxnSpPr/>
      </xdr:nvCxnSpPr>
      <xdr:spPr>
        <a:xfrm flipV="1">
          <a:off x="15481300" y="144709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93436</xdr:rowOff>
    </xdr:from>
    <xdr:to>
      <xdr:col>76</xdr:col>
      <xdr:colOff>165100</xdr:colOff>
      <xdr:row>84</xdr:row>
      <xdr:rowOff>23586</xdr:rowOff>
    </xdr:to>
    <xdr:sp macro="" textlink="">
      <xdr:nvSpPr>
        <xdr:cNvPr id="671" name="楕円 670">
          <a:extLst>
            <a:ext uri="{FF2B5EF4-FFF2-40B4-BE49-F238E27FC236}">
              <a16:creationId xmlns:a16="http://schemas.microsoft.com/office/drawing/2014/main" id="{1E6E72D0-74C0-4FB2-BA3F-C82066C33E15}"/>
            </a:ext>
          </a:extLst>
        </xdr:cNvPr>
        <xdr:cNvSpPr/>
      </xdr:nvSpPr>
      <xdr:spPr>
        <a:xfrm>
          <a:off x="14541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144236</xdr:rowOff>
    </xdr:from>
    <xdr:to>
      <xdr:col>81</xdr:col>
      <xdr:colOff>50800</xdr:colOff>
      <xdr:row>84</xdr:row>
      <xdr:rowOff>113212</xdr:rowOff>
    </xdr:to>
    <xdr:cxnSp macro="">
      <xdr:nvCxnSpPr>
        <xdr:cNvPr id="672" name="直線コネクタ 671">
          <a:extLst>
            <a:ext uri="{FF2B5EF4-FFF2-40B4-BE49-F238E27FC236}">
              <a16:creationId xmlns:a16="http://schemas.microsoft.com/office/drawing/2014/main" id="{9109AE92-30CC-4012-B8D1-2B08A6722492}"/>
            </a:ext>
          </a:extLst>
        </xdr:cNvPr>
        <xdr:cNvCxnSpPr/>
      </xdr:nvCxnSpPr>
      <xdr:spPr>
        <a:xfrm>
          <a:off x="14592300" y="14374586"/>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673" name="楕円 672">
          <a:extLst>
            <a:ext uri="{FF2B5EF4-FFF2-40B4-BE49-F238E27FC236}">
              <a16:creationId xmlns:a16="http://schemas.microsoft.com/office/drawing/2014/main" id="{F0F97945-8525-4349-91FE-B6413761088A}"/>
            </a:ext>
          </a:extLst>
        </xdr:cNvPr>
        <xdr:cNvSpPr/>
      </xdr:nvSpPr>
      <xdr:spPr>
        <a:xfrm>
          <a:off x="1365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118111</xdr:rowOff>
    </xdr:from>
    <xdr:to>
      <xdr:col>76</xdr:col>
      <xdr:colOff>114300</xdr:colOff>
      <xdr:row>83</xdr:row>
      <xdr:rowOff>144236</xdr:rowOff>
    </xdr:to>
    <xdr:cxnSp macro="">
      <xdr:nvCxnSpPr>
        <xdr:cNvPr id="674" name="直線コネクタ 673">
          <a:extLst>
            <a:ext uri="{FF2B5EF4-FFF2-40B4-BE49-F238E27FC236}">
              <a16:creationId xmlns:a16="http://schemas.microsoft.com/office/drawing/2014/main" id="{4DD97536-04A2-404F-82C0-04C124DF67E6}"/>
            </a:ext>
          </a:extLst>
        </xdr:cNvPr>
        <xdr:cNvCxnSpPr/>
      </xdr:nvCxnSpPr>
      <xdr:spPr>
        <a:xfrm>
          <a:off x="13703300" y="143484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39551</xdr:rowOff>
    </xdr:from>
    <xdr:to>
      <xdr:col>67</xdr:col>
      <xdr:colOff>101600</xdr:colOff>
      <xdr:row>83</xdr:row>
      <xdr:rowOff>141151</xdr:rowOff>
    </xdr:to>
    <xdr:sp macro="" textlink="">
      <xdr:nvSpPr>
        <xdr:cNvPr id="675" name="楕円 674">
          <a:extLst>
            <a:ext uri="{FF2B5EF4-FFF2-40B4-BE49-F238E27FC236}">
              <a16:creationId xmlns:a16="http://schemas.microsoft.com/office/drawing/2014/main" id="{AFFD8A1A-D0F9-4589-A6E0-1F39B4687809}"/>
            </a:ext>
          </a:extLst>
        </xdr:cNvPr>
        <xdr:cNvSpPr/>
      </xdr:nvSpPr>
      <xdr:spPr>
        <a:xfrm>
          <a:off x="12763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90351</xdr:rowOff>
    </xdr:from>
    <xdr:to>
      <xdr:col>71</xdr:col>
      <xdr:colOff>177800</xdr:colOff>
      <xdr:row>83</xdr:row>
      <xdr:rowOff>118111</xdr:rowOff>
    </xdr:to>
    <xdr:cxnSp macro="">
      <xdr:nvCxnSpPr>
        <xdr:cNvPr id="676" name="直線コネクタ 675">
          <a:extLst>
            <a:ext uri="{FF2B5EF4-FFF2-40B4-BE49-F238E27FC236}">
              <a16:creationId xmlns:a16="http://schemas.microsoft.com/office/drawing/2014/main" id="{2AE13536-6B0E-4D81-AD2C-E057FD0868F2}"/>
            </a:ext>
          </a:extLst>
        </xdr:cNvPr>
        <xdr:cNvCxnSpPr/>
      </xdr:nvCxnSpPr>
      <xdr:spPr>
        <a:xfrm>
          <a:off x="12814300" y="143207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20AC8460-6BA4-448D-8FD6-B6A84B8032DF}"/>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id="{DE4EF0C8-FFC7-4B40-BFEE-6D74E7DD27BF}"/>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id="{F068E716-EEDC-493D-BCC3-590182339148}"/>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D3B06AEA-B0DB-441F-870C-F3B0462AB984}"/>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155139</xdr:rowOff>
    </xdr:from>
    <xdr:ext cx="405111" cy="259045"/>
    <xdr:sp macro="" textlink="">
      <xdr:nvSpPr>
        <xdr:cNvPr id="681" name="n_1mainValue【児童館】&#10;有形固定資産減価償却率">
          <a:extLst>
            <a:ext uri="{FF2B5EF4-FFF2-40B4-BE49-F238E27FC236}">
              <a16:creationId xmlns:a16="http://schemas.microsoft.com/office/drawing/2014/main" id="{03A269CF-4479-42B4-B651-A9456ED42E5D}"/>
            </a:ext>
          </a:extLst>
        </xdr:cNvPr>
        <xdr:cNvSpPr txBox="1"/>
      </xdr:nvSpPr>
      <xdr:spPr>
        <a:xfrm>
          <a:off x="152660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682" name="n_2mainValue【児童館】&#10;有形固定資産減価償却率">
          <a:extLst>
            <a:ext uri="{FF2B5EF4-FFF2-40B4-BE49-F238E27FC236}">
              <a16:creationId xmlns:a16="http://schemas.microsoft.com/office/drawing/2014/main" id="{4FEB01AC-68E8-44A2-95A3-852827774F15}"/>
            </a:ext>
          </a:extLst>
        </xdr:cNvPr>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683" name="n_3mainValue【児童館】&#10;有形固定資産減価償却率">
          <a:extLst>
            <a:ext uri="{FF2B5EF4-FFF2-40B4-BE49-F238E27FC236}">
              <a16:creationId xmlns:a16="http://schemas.microsoft.com/office/drawing/2014/main" id="{CA67F5A4-326F-4064-A534-818B46111C2F}"/>
            </a:ext>
          </a:extLst>
        </xdr:cNvPr>
        <xdr:cNvSpPr txBox="1"/>
      </xdr:nvSpPr>
      <xdr:spPr>
        <a:xfrm>
          <a:off x="13500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132278</xdr:rowOff>
    </xdr:from>
    <xdr:ext cx="405111" cy="259045"/>
    <xdr:sp macro="" textlink="">
      <xdr:nvSpPr>
        <xdr:cNvPr id="684" name="n_4mainValue【児童館】&#10;有形固定資産減価償却率">
          <a:extLst>
            <a:ext uri="{FF2B5EF4-FFF2-40B4-BE49-F238E27FC236}">
              <a16:creationId xmlns:a16="http://schemas.microsoft.com/office/drawing/2014/main" id="{E73215CA-BCFF-4CFA-A2FE-572A732EEC8E}"/>
            </a:ext>
          </a:extLst>
        </xdr:cNvPr>
        <xdr:cNvSpPr txBox="1"/>
      </xdr:nvSpPr>
      <xdr:spPr>
        <a:xfrm>
          <a:off x="12611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A1F6A59E-AA61-4694-BE43-AC73587763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DAEB6E89-9762-466B-B757-55F9163D15A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C7F182BA-8A90-48D5-9E3A-FB7536C449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74789AFD-7452-4287-A36B-ABEE3167B7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5F913166-66E7-4FF1-811D-095B5470FA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9AFCECE0-E94E-466D-9D87-6888124E61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3C7348C5-1FDA-47FC-9EBE-707BA42259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975F053D-D973-40BB-BF8F-14B91A7721A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6CE754DE-129A-4F89-9505-98BE1239B1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3262DBC3-74C6-4A83-BFAE-807F47B7BFF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8220A54F-D3A8-469C-A0F5-5A7C48A509C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865D55F3-AA89-4C1B-90EE-4BA86683B18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FBC0B5E1-7F9C-4866-9008-8C4FB9D36EF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7367594B-B360-4613-9096-B0DFC39C0D5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771B9104-4EC7-4E38-8AEF-48D41B24526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D16A89C7-0C42-4FFA-B6AB-490977D9844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B8BBE448-3E3A-44E9-8220-3F8ECC1C5D0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6016ADC3-FF13-4376-B167-BC468FDDC6A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C81DFF37-4785-43CD-926E-6B554CE5B77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96E58B37-30DA-4918-AB8A-27BC7668A0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7DD064CC-4F31-4E78-B498-AAF831EDA18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FFF0ECF0-2269-4953-9A65-9526F8A32E0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579D03FF-60B8-4D00-AA52-08F10B67D46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19D129AC-BA9B-4706-A8FD-3E5F9781E1F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C18A8201-F4A8-485B-8A79-C4F458A7902C}"/>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A1BE0142-50F1-4240-887F-C40FD38DFEAA}"/>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267B43B1-61BD-4823-8D08-F7481B2EF09C}"/>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E1D2393A-752F-445C-8FF1-BABB4C21DE7E}"/>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2D3B6813-2748-43FF-84C6-29448F73A7A5}"/>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AF8E88E2-22EF-4015-8A8D-EEC102A91D39}"/>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A5738EB8-FEF7-4986-BBE6-42F6D42ECF15}"/>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B0641887-D0AD-4B89-AD05-FE43DECFE9C1}"/>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1C0FBCDE-E343-43FF-8FC5-DC90ECAEBEC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AC930424-9F21-47A6-8DF6-9B900053FDC7}"/>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72127A7-2240-4262-AF72-04C3F77400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08BB91C-8D7E-49DC-9A4C-943A699170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926B82F-3627-44CE-9575-C5DB9045D9C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1834A3BE-24E3-401F-9224-5FDF989A13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FD853EEE-9335-4DE3-BEF2-A45AB02766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4" name="楕円 723">
          <a:extLst>
            <a:ext uri="{FF2B5EF4-FFF2-40B4-BE49-F238E27FC236}">
              <a16:creationId xmlns:a16="http://schemas.microsoft.com/office/drawing/2014/main" id="{C9E99DE7-A3BC-4B1D-A373-E14E5292A46A}"/>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5" name="【児童館】&#10;一人当たり面積該当値テキスト">
          <a:extLst>
            <a:ext uri="{FF2B5EF4-FFF2-40B4-BE49-F238E27FC236}">
              <a16:creationId xmlns:a16="http://schemas.microsoft.com/office/drawing/2014/main" id="{8BCB2FDA-AAD1-4F53-923B-3BD5DC1A8F6A}"/>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6" name="楕円 725">
          <a:extLst>
            <a:ext uri="{FF2B5EF4-FFF2-40B4-BE49-F238E27FC236}">
              <a16:creationId xmlns:a16="http://schemas.microsoft.com/office/drawing/2014/main" id="{3EA7C63E-4DB5-4E5E-9DB6-38DFD0B77063}"/>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7" name="直線コネクタ 726">
          <a:extLst>
            <a:ext uri="{FF2B5EF4-FFF2-40B4-BE49-F238E27FC236}">
              <a16:creationId xmlns:a16="http://schemas.microsoft.com/office/drawing/2014/main" id="{BC1CF66A-651B-4489-B78D-B212C253FADC}"/>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8" name="楕円 727">
          <a:extLst>
            <a:ext uri="{FF2B5EF4-FFF2-40B4-BE49-F238E27FC236}">
              <a16:creationId xmlns:a16="http://schemas.microsoft.com/office/drawing/2014/main" id="{8945D138-E033-4377-B11E-85B0612021C6}"/>
            </a:ext>
          </a:extLst>
        </xdr:cNvPr>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86</xdr:row>
      <xdr:rowOff>0</xdr:rowOff>
    </xdr:to>
    <xdr:cxnSp macro="">
      <xdr:nvCxnSpPr>
        <xdr:cNvPr id="729" name="直線コネクタ 728">
          <a:extLst>
            <a:ext uri="{FF2B5EF4-FFF2-40B4-BE49-F238E27FC236}">
              <a16:creationId xmlns:a16="http://schemas.microsoft.com/office/drawing/2014/main" id="{E782C239-C84B-40D5-9776-51FABBD171DD}"/>
            </a:ext>
          </a:extLst>
        </xdr:cNvPr>
        <xdr:cNvCxnSpPr/>
      </xdr:nvCxnSpPr>
      <xdr:spPr>
        <a:xfrm>
          <a:off x="20434300" y="14643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30" name="楕円 729">
          <a:extLst>
            <a:ext uri="{FF2B5EF4-FFF2-40B4-BE49-F238E27FC236}">
              <a16:creationId xmlns:a16="http://schemas.microsoft.com/office/drawing/2014/main" id="{968202E3-6527-4526-8FC5-B2AC14543E56}"/>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85</xdr:row>
      <xdr:rowOff>69850</xdr:rowOff>
    </xdr:to>
    <xdr:cxnSp macro="">
      <xdr:nvCxnSpPr>
        <xdr:cNvPr id="731" name="直線コネクタ 730">
          <a:extLst>
            <a:ext uri="{FF2B5EF4-FFF2-40B4-BE49-F238E27FC236}">
              <a16:creationId xmlns:a16="http://schemas.microsoft.com/office/drawing/2014/main" id="{CD8AD6D5-BC1A-4E2E-A1FF-D91BCB7E2669}"/>
            </a:ext>
          </a:extLst>
        </xdr:cNvPr>
        <xdr:cNvCxnSpPr/>
      </xdr:nvCxnSpPr>
      <xdr:spPr>
        <a:xfrm>
          <a:off x="19545300" y="14516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32" name="楕円 731">
          <a:extLst>
            <a:ext uri="{FF2B5EF4-FFF2-40B4-BE49-F238E27FC236}">
              <a16:creationId xmlns:a16="http://schemas.microsoft.com/office/drawing/2014/main" id="{0914F5EB-7B5B-4C73-81D0-6E43A1CC4E89}"/>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114300</xdr:rowOff>
    </xdr:to>
    <xdr:cxnSp macro="">
      <xdr:nvCxnSpPr>
        <xdr:cNvPr id="733" name="直線コネクタ 732">
          <a:extLst>
            <a:ext uri="{FF2B5EF4-FFF2-40B4-BE49-F238E27FC236}">
              <a16:creationId xmlns:a16="http://schemas.microsoft.com/office/drawing/2014/main" id="{C2D7E596-04CD-43B2-AE82-F617985A2454}"/>
            </a:ext>
          </a:extLst>
        </xdr:cNvPr>
        <xdr:cNvCxnSpPr/>
      </xdr:nvCxnSpPr>
      <xdr:spPr>
        <a:xfrm>
          <a:off x="18656300" y="1443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id="{F621CE6B-5271-42C0-9CB2-BB378584E14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id="{5399A3B6-135F-4C0E-B521-C2D7D394890F}"/>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id="{6DC35D1F-A04C-452B-93A2-F25EBF03F28B}"/>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a:extLst>
            <a:ext uri="{FF2B5EF4-FFF2-40B4-BE49-F238E27FC236}">
              <a16:creationId xmlns:a16="http://schemas.microsoft.com/office/drawing/2014/main" id="{3DE2CB33-BBC2-4F33-A585-7C3F2014FD2F}"/>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8" name="n_1mainValue【児童館】&#10;一人当たり面積">
          <a:extLst>
            <a:ext uri="{FF2B5EF4-FFF2-40B4-BE49-F238E27FC236}">
              <a16:creationId xmlns:a16="http://schemas.microsoft.com/office/drawing/2014/main" id="{86A4C438-2E1C-468B-BB67-B8B7B1890E1C}"/>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9" name="n_2mainValue【児童館】&#10;一人当たり面積">
          <a:extLst>
            <a:ext uri="{FF2B5EF4-FFF2-40B4-BE49-F238E27FC236}">
              <a16:creationId xmlns:a16="http://schemas.microsoft.com/office/drawing/2014/main" id="{BE277786-ADF6-421A-9D40-25B1BE76CA28}"/>
            </a:ext>
          </a:extLst>
        </xdr:cNvPr>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40" name="n_3mainValue【児童館】&#10;一人当たり面積">
          <a:extLst>
            <a:ext uri="{FF2B5EF4-FFF2-40B4-BE49-F238E27FC236}">
              <a16:creationId xmlns:a16="http://schemas.microsoft.com/office/drawing/2014/main" id="{EDF13662-7638-4A62-9AF3-9FA42EE368B7}"/>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41" name="n_4mainValue【児童館】&#10;一人当たり面積">
          <a:extLst>
            <a:ext uri="{FF2B5EF4-FFF2-40B4-BE49-F238E27FC236}">
              <a16:creationId xmlns:a16="http://schemas.microsoft.com/office/drawing/2014/main" id="{135489F8-E9D6-40C2-8917-FB627A7FD59E}"/>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6597F643-30E0-44C7-9B3C-E992819300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C8CFFD47-D02B-4792-B794-E24A722108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7BA1B8A7-37E8-4EE2-A568-2F9D1112E6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DB053212-A605-408A-AF44-CC7484FC01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EF8128E2-3FCC-4C72-84C0-498E47021D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65B870D5-AC74-432C-9D68-26F7635CAC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BE58456D-CC6C-4C78-8932-7902EF94535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2B493408-F526-4257-BB7F-C451CF8558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9B513BA1-6245-4049-904B-D773A24498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F97447EA-D501-4341-B9E9-258BDF617F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78535265-5A1F-46B1-BC51-B963BC66F47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B7C21178-B9B7-4CC8-9B48-1D170114CFE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9456202F-1216-4E0D-976F-E9F2BC3488C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A16A1D88-1E55-4E5C-BAEB-7529D8059D2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347138A5-AB80-42CE-89BA-26B2EA0FE90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98E39AF4-6F13-46AE-9663-FAE428273B5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2FCF2F45-7EE8-48AA-A404-268B51DDA09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CADFFB45-1E87-4AFB-8C10-B895FB1795E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8656DEB-BF77-45C0-9389-4BFECAADC97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E325A920-1222-45C1-959D-43333A66F42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83C12253-B130-463A-8141-AD355FE1824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8198BCA4-068C-491E-B0B6-B8A5388B57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56CF5009-EA5C-40A4-B7DC-76CD1887E53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2940841F-7D94-4D25-9644-4F4351AF2E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C15687F2-8A7F-4B22-AD38-66DA738D911C}"/>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F8CAA34C-BAD8-4F6F-8F0A-01C200B2B4E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9A64D06C-3132-43EE-ACF3-5496C337D39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51213425-10E7-469A-AFCE-F5ADCB5C0E1A}"/>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5950D70A-8A53-45F2-A478-99C08ADC29D4}"/>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71" name="【公民館】&#10;有形固定資産減価償却率平均値テキスト">
          <a:extLst>
            <a:ext uri="{FF2B5EF4-FFF2-40B4-BE49-F238E27FC236}">
              <a16:creationId xmlns:a16="http://schemas.microsoft.com/office/drawing/2014/main" id="{834D803D-3AD5-4D4E-8FC2-DE16FD63A7FC}"/>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B2811E23-97FE-4968-8E4A-9F8E81E043A9}"/>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FF7671F7-EEA7-4076-A82A-DA299F602FD6}"/>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AB6C7E5F-5E26-4ED4-BA0D-4E02448E8D71}"/>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F22ED044-4F4A-4A24-AD9B-9045839E05ED}"/>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289B00B0-105A-4914-AB90-866D5D2F8847}"/>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2555055-BA7A-419F-A338-46C1AF3275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0571CBE-5FB0-44F6-89EA-0579BA856B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96BFD5B-DDA8-4053-A138-74135B3B61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DAA41A3-FF79-4D42-9775-3BD3919224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0061A45-6357-41CD-8C5E-C26600E12F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782" name="楕円 781">
          <a:extLst>
            <a:ext uri="{FF2B5EF4-FFF2-40B4-BE49-F238E27FC236}">
              <a16:creationId xmlns:a16="http://schemas.microsoft.com/office/drawing/2014/main" id="{2E0ACCA3-10A4-46FA-8A65-359A23090C6D}"/>
            </a:ext>
          </a:extLst>
        </xdr:cNvPr>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90188</xdr:rowOff>
    </xdr:from>
    <xdr:ext cx="405111" cy="259045"/>
    <xdr:sp macro="" textlink="">
      <xdr:nvSpPr>
        <xdr:cNvPr id="783" name="【公民館】&#10;有形固定資産減価償却率該当値テキスト">
          <a:extLst>
            <a:ext uri="{FF2B5EF4-FFF2-40B4-BE49-F238E27FC236}">
              <a16:creationId xmlns:a16="http://schemas.microsoft.com/office/drawing/2014/main" id="{D54CDA9A-5FF6-470F-AF29-F3B107C3D016}"/>
            </a:ext>
          </a:extLst>
        </xdr:cNvPr>
        <xdr:cNvSpPr txBox="1"/>
      </xdr:nvSpPr>
      <xdr:spPr>
        <a:xfrm>
          <a:off x="16357600"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61595</xdr:rowOff>
    </xdr:from>
    <xdr:to>
      <xdr:col>81</xdr:col>
      <xdr:colOff>101600</xdr:colOff>
      <xdr:row>105</xdr:row>
      <xdr:rowOff>163195</xdr:rowOff>
    </xdr:to>
    <xdr:sp macro="" textlink="">
      <xdr:nvSpPr>
        <xdr:cNvPr id="784" name="楕円 783">
          <a:extLst>
            <a:ext uri="{FF2B5EF4-FFF2-40B4-BE49-F238E27FC236}">
              <a16:creationId xmlns:a16="http://schemas.microsoft.com/office/drawing/2014/main" id="{4CCF76BE-B26B-4E38-8D92-90F25D4AED1F}"/>
            </a:ext>
          </a:extLst>
        </xdr:cNvPr>
        <xdr:cNvSpPr/>
      </xdr:nvSpPr>
      <xdr:spPr>
        <a:xfrm>
          <a:off x="15430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105</xdr:row>
      <xdr:rowOff>112395</xdr:rowOff>
    </xdr:to>
    <xdr:cxnSp macro="">
      <xdr:nvCxnSpPr>
        <xdr:cNvPr id="785" name="直線コネクタ 784">
          <a:extLst>
            <a:ext uri="{FF2B5EF4-FFF2-40B4-BE49-F238E27FC236}">
              <a16:creationId xmlns:a16="http://schemas.microsoft.com/office/drawing/2014/main" id="{11579070-EEB7-432C-9C16-DC718901B23F}"/>
            </a:ext>
          </a:extLst>
        </xdr:cNvPr>
        <xdr:cNvCxnSpPr/>
      </xdr:nvCxnSpPr>
      <xdr:spPr>
        <a:xfrm flipV="1">
          <a:off x="15481300" y="17948911"/>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786" name="楕円 785">
          <a:extLst>
            <a:ext uri="{FF2B5EF4-FFF2-40B4-BE49-F238E27FC236}">
              <a16:creationId xmlns:a16="http://schemas.microsoft.com/office/drawing/2014/main" id="{32F9B7FD-CB55-4F93-9F24-1393EC8760A3}"/>
            </a:ext>
          </a:extLst>
        </xdr:cNvPr>
        <xdr:cNvSpPr/>
      </xdr:nvSpPr>
      <xdr:spPr>
        <a:xfrm>
          <a:off x="14541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70486</xdr:rowOff>
    </xdr:from>
    <xdr:to>
      <xdr:col>81</xdr:col>
      <xdr:colOff>50800</xdr:colOff>
      <xdr:row>105</xdr:row>
      <xdr:rowOff>112395</xdr:rowOff>
    </xdr:to>
    <xdr:cxnSp macro="">
      <xdr:nvCxnSpPr>
        <xdr:cNvPr id="787" name="直線コネクタ 786">
          <a:extLst>
            <a:ext uri="{FF2B5EF4-FFF2-40B4-BE49-F238E27FC236}">
              <a16:creationId xmlns:a16="http://schemas.microsoft.com/office/drawing/2014/main" id="{761DFF60-8F34-400A-946E-16099E260C08}"/>
            </a:ext>
          </a:extLst>
        </xdr:cNvPr>
        <xdr:cNvCxnSpPr/>
      </xdr:nvCxnSpPr>
      <xdr:spPr>
        <a:xfrm>
          <a:off x="14592300" y="180727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153036</xdr:rowOff>
    </xdr:from>
    <xdr:to>
      <xdr:col>72</xdr:col>
      <xdr:colOff>38100</xdr:colOff>
      <xdr:row>105</xdr:row>
      <xdr:rowOff>83186</xdr:rowOff>
    </xdr:to>
    <xdr:sp macro="" textlink="">
      <xdr:nvSpPr>
        <xdr:cNvPr id="788" name="楕円 787">
          <a:extLst>
            <a:ext uri="{FF2B5EF4-FFF2-40B4-BE49-F238E27FC236}">
              <a16:creationId xmlns:a16="http://schemas.microsoft.com/office/drawing/2014/main" id="{E1DFB4BF-F0E5-4CFB-9ABF-58A6FB3FBFEC}"/>
            </a:ext>
          </a:extLst>
        </xdr:cNvPr>
        <xdr:cNvSpPr/>
      </xdr:nvSpPr>
      <xdr:spPr>
        <a:xfrm>
          <a:off x="13652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32386</xdr:rowOff>
    </xdr:from>
    <xdr:to>
      <xdr:col>76</xdr:col>
      <xdr:colOff>114300</xdr:colOff>
      <xdr:row>105</xdr:row>
      <xdr:rowOff>70486</xdr:rowOff>
    </xdr:to>
    <xdr:cxnSp macro="">
      <xdr:nvCxnSpPr>
        <xdr:cNvPr id="789" name="直線コネクタ 788">
          <a:extLst>
            <a:ext uri="{FF2B5EF4-FFF2-40B4-BE49-F238E27FC236}">
              <a16:creationId xmlns:a16="http://schemas.microsoft.com/office/drawing/2014/main" id="{32F721CE-93D2-433F-8A78-FA8BE03E2696}"/>
            </a:ext>
          </a:extLst>
        </xdr:cNvPr>
        <xdr:cNvCxnSpPr/>
      </xdr:nvCxnSpPr>
      <xdr:spPr>
        <a:xfrm>
          <a:off x="13703300" y="18034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17780</xdr:rowOff>
    </xdr:from>
    <xdr:to>
      <xdr:col>67</xdr:col>
      <xdr:colOff>101600</xdr:colOff>
      <xdr:row>105</xdr:row>
      <xdr:rowOff>119380</xdr:rowOff>
    </xdr:to>
    <xdr:sp macro="" textlink="">
      <xdr:nvSpPr>
        <xdr:cNvPr id="790" name="楕円 789">
          <a:extLst>
            <a:ext uri="{FF2B5EF4-FFF2-40B4-BE49-F238E27FC236}">
              <a16:creationId xmlns:a16="http://schemas.microsoft.com/office/drawing/2014/main" id="{16B6F769-50CF-4CC7-A837-5919BF16F44E}"/>
            </a:ext>
          </a:extLst>
        </xdr:cNvPr>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32386</xdr:rowOff>
    </xdr:from>
    <xdr:to>
      <xdr:col>71</xdr:col>
      <xdr:colOff>177800</xdr:colOff>
      <xdr:row>105</xdr:row>
      <xdr:rowOff>68580</xdr:rowOff>
    </xdr:to>
    <xdr:cxnSp macro="">
      <xdr:nvCxnSpPr>
        <xdr:cNvPr id="791" name="直線コネクタ 790">
          <a:extLst>
            <a:ext uri="{FF2B5EF4-FFF2-40B4-BE49-F238E27FC236}">
              <a16:creationId xmlns:a16="http://schemas.microsoft.com/office/drawing/2014/main" id="{0A9CB1C7-598B-44EA-B6D7-10ABA3CFC084}"/>
            </a:ext>
          </a:extLst>
        </xdr:cNvPr>
        <xdr:cNvCxnSpPr/>
      </xdr:nvCxnSpPr>
      <xdr:spPr>
        <a:xfrm flipV="1">
          <a:off x="12814300" y="180346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8078BD1C-224E-4B7F-A833-E1385FA145EC}"/>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5D8F87E7-1187-4909-8772-F7A7C720F6FD}"/>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C1D94BEC-DD75-4583-BED6-6888D47F845C}"/>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517F89DA-FA1E-4A55-B845-97A9A3D642D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154322</xdr:rowOff>
    </xdr:from>
    <xdr:ext cx="405111" cy="259045"/>
    <xdr:sp macro="" textlink="">
      <xdr:nvSpPr>
        <xdr:cNvPr id="796" name="n_1mainValue【公民館】&#10;有形固定資産減価償却率">
          <a:extLst>
            <a:ext uri="{FF2B5EF4-FFF2-40B4-BE49-F238E27FC236}">
              <a16:creationId xmlns:a16="http://schemas.microsoft.com/office/drawing/2014/main" id="{EE0D8B56-5A09-4F87-B458-C06334BC9878}"/>
            </a:ext>
          </a:extLst>
        </xdr:cNvPr>
        <xdr:cNvSpPr txBox="1"/>
      </xdr:nvSpPr>
      <xdr:spPr>
        <a:xfrm>
          <a:off x="152660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797" name="n_2mainValue【公民館】&#10;有形固定資産減価償却率">
          <a:extLst>
            <a:ext uri="{FF2B5EF4-FFF2-40B4-BE49-F238E27FC236}">
              <a16:creationId xmlns:a16="http://schemas.microsoft.com/office/drawing/2014/main" id="{0F426781-9A7E-459D-BF33-A5F8628D84F6}"/>
            </a:ext>
          </a:extLst>
        </xdr:cNvPr>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74313</xdr:rowOff>
    </xdr:from>
    <xdr:ext cx="405111" cy="259045"/>
    <xdr:sp macro="" textlink="">
      <xdr:nvSpPr>
        <xdr:cNvPr id="798" name="n_3mainValue【公民館】&#10;有形固定資産減価償却率">
          <a:extLst>
            <a:ext uri="{FF2B5EF4-FFF2-40B4-BE49-F238E27FC236}">
              <a16:creationId xmlns:a16="http://schemas.microsoft.com/office/drawing/2014/main" id="{4DB1124B-2066-4CB3-BADF-38C937C8013A}"/>
            </a:ext>
          </a:extLst>
        </xdr:cNvPr>
        <xdr:cNvSpPr txBox="1"/>
      </xdr:nvSpPr>
      <xdr:spPr>
        <a:xfrm>
          <a:off x="13500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799" name="n_4mainValue【公民館】&#10;有形固定資産減価償却率">
          <a:extLst>
            <a:ext uri="{FF2B5EF4-FFF2-40B4-BE49-F238E27FC236}">
              <a16:creationId xmlns:a16="http://schemas.microsoft.com/office/drawing/2014/main" id="{59A7B303-9CE7-47D6-8E39-24EEEA0BF666}"/>
            </a:ext>
          </a:extLst>
        </xdr:cNvPr>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5CC9C713-943F-44FF-AB9D-50B7D412D2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8869AB99-001F-4909-95A1-A97BD9AA5E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B14C04E2-A86C-44EF-B666-80D82F9BF3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C77B96BA-9A0A-4524-9174-620504F246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73D23F8E-0F7A-4B60-B4E4-059ABA3888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6707AB40-F13A-433D-ADEC-80CA7C0815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6171643F-257C-4E46-BAED-103E87B6AED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2066EA88-422D-46A8-BA84-C89E8B257A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A8F7B61D-79F8-45A0-9A76-FF9D4C24A0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DD80884C-1C25-4955-88C8-76566D2AEF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CF67E3D0-221B-4C35-B1E5-E35F7F7A419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A9AAE00B-304F-4867-B29C-0F1A57A23C4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C39B41EF-E5E5-470B-83AF-3F689F3D849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D05072D6-7010-44FB-8168-B690EFA51EB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F85184BF-551E-45D2-B26F-4824A7A1867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93DCFDAF-19CF-4BB4-A8DA-9F039457CDF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73D4B831-DD1E-49E0-A02F-DD5B93DCB83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1A7A894E-1597-4701-B4E1-1A735B0536A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DAF5DF-1441-4F0C-9DD3-A51BF931BF8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352FC363-A26B-4562-8B4D-D55B1C23DC6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B4149F2F-0055-4CCB-AAE5-A190BEFD7D2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C7B21845-78BF-4103-822E-CAD841B705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4F658D5D-489D-4A5F-AD63-60277CE49E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6A7DC2B1-059B-4722-B63A-BA97E3545C4D}"/>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377BA7D3-A191-4AD4-A80C-804A1E2B860D}"/>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BECEB82C-3BF2-4A06-9E27-249EB7D0F71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55FCE940-E714-453D-88B0-E30169348B1C}"/>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37BF0BFD-D4ED-4013-BCBA-DEECABB6D275}"/>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83B31D1A-728F-4DC5-BEFB-8559DA196A18}"/>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D1781292-91F2-47F0-B9C1-F35926EC9842}"/>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56A8D69B-59C0-4591-85F1-5FE397D0C57D}"/>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E63D9B27-A183-4F41-A0A2-D39B376ADD6C}"/>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5EBCD12D-D634-4B56-AE8C-8F5FD826C36C}"/>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B711E1F5-F499-4681-B13F-310D68720E57}"/>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03DB521-DCE0-4F13-8C6D-14D3C4B72D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115909D-2261-4F2D-942A-7EA9B0B2AD1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5878CEA-97B7-46FC-BAAB-6C309BC428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E5838F0-1F55-42C2-8985-78511CCDC68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9B926AA4-F040-4126-924F-832D442F03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39" name="楕円 838">
          <a:extLst>
            <a:ext uri="{FF2B5EF4-FFF2-40B4-BE49-F238E27FC236}">
              <a16:creationId xmlns:a16="http://schemas.microsoft.com/office/drawing/2014/main" id="{3EA0602B-4156-44FD-9002-24C10D8E4A45}"/>
            </a:ext>
          </a:extLst>
        </xdr:cNvPr>
        <xdr:cNvSpPr/>
      </xdr:nvSpPr>
      <xdr:spPr>
        <a:xfrm>
          <a:off x="22110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24782</xdr:rowOff>
    </xdr:from>
    <xdr:ext cx="469744" cy="259045"/>
    <xdr:sp macro="" textlink="">
      <xdr:nvSpPr>
        <xdr:cNvPr id="840" name="【公民館】&#10;一人当たり面積該当値テキスト">
          <a:extLst>
            <a:ext uri="{FF2B5EF4-FFF2-40B4-BE49-F238E27FC236}">
              <a16:creationId xmlns:a16="http://schemas.microsoft.com/office/drawing/2014/main" id="{301B968B-25FA-4651-A0D2-ACA2C1125E97}"/>
            </a:ext>
          </a:extLst>
        </xdr:cNvPr>
        <xdr:cNvSpPr txBox="1"/>
      </xdr:nvSpPr>
      <xdr:spPr>
        <a:xfrm>
          <a:off x="22199600"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41" name="楕円 840">
          <a:extLst>
            <a:ext uri="{FF2B5EF4-FFF2-40B4-BE49-F238E27FC236}">
              <a16:creationId xmlns:a16="http://schemas.microsoft.com/office/drawing/2014/main" id="{549805CB-BA68-40E3-996A-214746AFD6A8}"/>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97155</xdr:rowOff>
    </xdr:to>
    <xdr:cxnSp macro="">
      <xdr:nvCxnSpPr>
        <xdr:cNvPr id="842" name="直線コネクタ 841">
          <a:extLst>
            <a:ext uri="{FF2B5EF4-FFF2-40B4-BE49-F238E27FC236}">
              <a16:creationId xmlns:a16="http://schemas.microsoft.com/office/drawing/2014/main" id="{1E905473-FD90-448A-BD5F-636FDB92316B}"/>
            </a:ext>
          </a:extLst>
        </xdr:cNvPr>
        <xdr:cNvCxnSpPr/>
      </xdr:nvCxnSpPr>
      <xdr:spPr>
        <a:xfrm>
          <a:off x="21323300" y="182499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31114</xdr:rowOff>
    </xdr:from>
    <xdr:to>
      <xdr:col>107</xdr:col>
      <xdr:colOff>101600</xdr:colOff>
      <xdr:row>106</xdr:row>
      <xdr:rowOff>132714</xdr:rowOff>
    </xdr:to>
    <xdr:sp macro="" textlink="">
      <xdr:nvSpPr>
        <xdr:cNvPr id="843" name="楕円 842">
          <a:extLst>
            <a:ext uri="{FF2B5EF4-FFF2-40B4-BE49-F238E27FC236}">
              <a16:creationId xmlns:a16="http://schemas.microsoft.com/office/drawing/2014/main" id="{14757B8D-F7D6-4F5D-8F67-5FFB3DBE335C}"/>
            </a:ext>
          </a:extLst>
        </xdr:cNvPr>
        <xdr:cNvSpPr/>
      </xdr:nvSpPr>
      <xdr:spPr>
        <a:xfrm>
          <a:off x="20383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81914</xdr:rowOff>
    </xdr:to>
    <xdr:cxnSp macro="">
      <xdr:nvCxnSpPr>
        <xdr:cNvPr id="844" name="直線コネクタ 843">
          <a:extLst>
            <a:ext uri="{FF2B5EF4-FFF2-40B4-BE49-F238E27FC236}">
              <a16:creationId xmlns:a16="http://schemas.microsoft.com/office/drawing/2014/main" id="{8EE5A7F5-2E0E-4851-A08C-8C74C7AEC697}"/>
            </a:ext>
          </a:extLst>
        </xdr:cNvPr>
        <xdr:cNvCxnSpPr/>
      </xdr:nvCxnSpPr>
      <xdr:spPr>
        <a:xfrm flipV="1">
          <a:off x="20434300" y="18249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38736</xdr:rowOff>
    </xdr:from>
    <xdr:to>
      <xdr:col>102</xdr:col>
      <xdr:colOff>165100</xdr:colOff>
      <xdr:row>106</xdr:row>
      <xdr:rowOff>140336</xdr:rowOff>
    </xdr:to>
    <xdr:sp macro="" textlink="">
      <xdr:nvSpPr>
        <xdr:cNvPr id="845" name="楕円 844">
          <a:extLst>
            <a:ext uri="{FF2B5EF4-FFF2-40B4-BE49-F238E27FC236}">
              <a16:creationId xmlns:a16="http://schemas.microsoft.com/office/drawing/2014/main" id="{4ABEC053-578E-4F98-B97F-CC252AAA3720}"/>
            </a:ext>
          </a:extLst>
        </xdr:cNvPr>
        <xdr:cNvSpPr/>
      </xdr:nvSpPr>
      <xdr:spPr>
        <a:xfrm>
          <a:off x="19494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81914</xdr:rowOff>
    </xdr:from>
    <xdr:to>
      <xdr:col>107</xdr:col>
      <xdr:colOff>50800</xdr:colOff>
      <xdr:row>106</xdr:row>
      <xdr:rowOff>89536</xdr:rowOff>
    </xdr:to>
    <xdr:cxnSp macro="">
      <xdr:nvCxnSpPr>
        <xdr:cNvPr id="846" name="直線コネクタ 845">
          <a:extLst>
            <a:ext uri="{FF2B5EF4-FFF2-40B4-BE49-F238E27FC236}">
              <a16:creationId xmlns:a16="http://schemas.microsoft.com/office/drawing/2014/main" id="{CA6F11F7-5951-4D00-9006-ADE6F389F545}"/>
            </a:ext>
          </a:extLst>
        </xdr:cNvPr>
        <xdr:cNvCxnSpPr/>
      </xdr:nvCxnSpPr>
      <xdr:spPr>
        <a:xfrm flipV="1">
          <a:off x="19545300" y="182556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44450</xdr:rowOff>
    </xdr:from>
    <xdr:to>
      <xdr:col>98</xdr:col>
      <xdr:colOff>38100</xdr:colOff>
      <xdr:row>106</xdr:row>
      <xdr:rowOff>146050</xdr:rowOff>
    </xdr:to>
    <xdr:sp macro="" textlink="">
      <xdr:nvSpPr>
        <xdr:cNvPr id="847" name="楕円 846">
          <a:extLst>
            <a:ext uri="{FF2B5EF4-FFF2-40B4-BE49-F238E27FC236}">
              <a16:creationId xmlns:a16="http://schemas.microsoft.com/office/drawing/2014/main" id="{0C2F6282-D9B0-488C-83A6-5AE0ACF6B74C}"/>
            </a:ext>
          </a:extLst>
        </xdr:cNvPr>
        <xdr:cNvSpPr/>
      </xdr:nvSpPr>
      <xdr:spPr>
        <a:xfrm>
          <a:off x="18605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89536</xdr:rowOff>
    </xdr:from>
    <xdr:to>
      <xdr:col>102</xdr:col>
      <xdr:colOff>114300</xdr:colOff>
      <xdr:row>106</xdr:row>
      <xdr:rowOff>95250</xdr:rowOff>
    </xdr:to>
    <xdr:cxnSp macro="">
      <xdr:nvCxnSpPr>
        <xdr:cNvPr id="848" name="直線コネクタ 847">
          <a:extLst>
            <a:ext uri="{FF2B5EF4-FFF2-40B4-BE49-F238E27FC236}">
              <a16:creationId xmlns:a16="http://schemas.microsoft.com/office/drawing/2014/main" id="{1B87E4C5-A7C5-4814-B901-120DB067ECB8}"/>
            </a:ext>
          </a:extLst>
        </xdr:cNvPr>
        <xdr:cNvCxnSpPr/>
      </xdr:nvCxnSpPr>
      <xdr:spPr>
        <a:xfrm flipV="1">
          <a:off x="18656300" y="182632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a:extLst>
            <a:ext uri="{FF2B5EF4-FFF2-40B4-BE49-F238E27FC236}">
              <a16:creationId xmlns:a16="http://schemas.microsoft.com/office/drawing/2014/main" id="{51A2A384-51D7-4A8B-8C53-498865866825}"/>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a:extLst>
            <a:ext uri="{FF2B5EF4-FFF2-40B4-BE49-F238E27FC236}">
              <a16:creationId xmlns:a16="http://schemas.microsoft.com/office/drawing/2014/main" id="{AE0A5EDC-B80E-4021-BCAD-28A5224BB3BA}"/>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a:extLst>
            <a:ext uri="{FF2B5EF4-FFF2-40B4-BE49-F238E27FC236}">
              <a16:creationId xmlns:a16="http://schemas.microsoft.com/office/drawing/2014/main" id="{640EBEAD-B56B-4BC2-962B-77B34AD3E6A5}"/>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a:extLst>
            <a:ext uri="{FF2B5EF4-FFF2-40B4-BE49-F238E27FC236}">
              <a16:creationId xmlns:a16="http://schemas.microsoft.com/office/drawing/2014/main" id="{D435972D-5465-4B0C-85AB-F3A24721DDB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853" name="n_1mainValue【公民館】&#10;一人当たり面積">
          <a:extLst>
            <a:ext uri="{FF2B5EF4-FFF2-40B4-BE49-F238E27FC236}">
              <a16:creationId xmlns:a16="http://schemas.microsoft.com/office/drawing/2014/main" id="{B7C868BE-E56D-4B59-9FC7-A25CA04F8431}"/>
            </a:ext>
          </a:extLst>
        </xdr:cNvPr>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149241</xdr:rowOff>
    </xdr:from>
    <xdr:ext cx="469744" cy="259045"/>
    <xdr:sp macro="" textlink="">
      <xdr:nvSpPr>
        <xdr:cNvPr id="854" name="n_2mainValue【公民館】&#10;一人当たり面積">
          <a:extLst>
            <a:ext uri="{FF2B5EF4-FFF2-40B4-BE49-F238E27FC236}">
              <a16:creationId xmlns:a16="http://schemas.microsoft.com/office/drawing/2014/main" id="{8114F070-8507-4212-8801-4A209C649E78}"/>
            </a:ext>
          </a:extLst>
        </xdr:cNvPr>
        <xdr:cNvSpPr txBox="1"/>
      </xdr:nvSpPr>
      <xdr:spPr>
        <a:xfrm>
          <a:off x="201994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156863</xdr:rowOff>
    </xdr:from>
    <xdr:ext cx="469744" cy="259045"/>
    <xdr:sp macro="" textlink="">
      <xdr:nvSpPr>
        <xdr:cNvPr id="855" name="n_3mainValue【公民館】&#10;一人当たり面積">
          <a:extLst>
            <a:ext uri="{FF2B5EF4-FFF2-40B4-BE49-F238E27FC236}">
              <a16:creationId xmlns:a16="http://schemas.microsoft.com/office/drawing/2014/main" id="{7C347674-5473-46B1-ABA6-379A819F63D8}"/>
            </a:ext>
          </a:extLst>
        </xdr:cNvPr>
        <xdr:cNvSpPr txBox="1"/>
      </xdr:nvSpPr>
      <xdr:spPr>
        <a:xfrm>
          <a:off x="19310427"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162577</xdr:rowOff>
    </xdr:from>
    <xdr:ext cx="469744" cy="259045"/>
    <xdr:sp macro="" textlink="">
      <xdr:nvSpPr>
        <xdr:cNvPr id="856" name="n_4mainValue【公民館】&#10;一人当たり面積">
          <a:extLst>
            <a:ext uri="{FF2B5EF4-FFF2-40B4-BE49-F238E27FC236}">
              <a16:creationId xmlns:a16="http://schemas.microsoft.com/office/drawing/2014/main" id="{8351A613-3CE8-4EAF-B5B6-C977F7C5CB12}"/>
            </a:ext>
          </a:extLst>
        </xdr:cNvPr>
        <xdr:cNvSpPr txBox="1"/>
      </xdr:nvSpPr>
      <xdr:spPr>
        <a:xfrm>
          <a:off x="184214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70DE880C-8C24-4BB5-9CF7-0C8111D4BE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7745CA70-3EC5-4E1C-AE5D-BA0EBD5A7A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E557BF34-5DA2-423A-926D-6B06042917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類似団体と比較して、道路の有形固定資産減価償却率が特に低くなっており、類似団体平均を</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ポイント下回っている状況である。これは、道路台帳上の供用開始年月日を取得年月日とみなしているが、平成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年度の市町村合併に伴い、市道認定路線の見直しによる道路台帳の再整備をしたため、低くなっている。</a:t>
          </a:r>
        </a:p>
        <a:p>
          <a:r>
            <a:rPr kumimoji="1" lang="ja-JP" altLang="en-US" sz="1300">
              <a:latin typeface="ＭＳ Ｐゴシック" panose="020B0600070205080204" pitchFamily="50" charset="-128"/>
              <a:ea typeface="ＭＳ Ｐゴシック" panose="020B0600070205080204" pitchFamily="50" charset="-128"/>
            </a:rPr>
            <a:t>　また、類似団体と比較して、認定こども園・幼稚園・保育所、児童館の有形固定資産減価償却率が高くなっている。子育て施設の半数以上は、建築から</a:t>
          </a:r>
          <a:r>
            <a:rPr kumimoji="1" lang="en-US" altLang="ja-JP" sz="1300">
              <a:latin typeface="ＭＳ Ｐゴシック" panose="020B0600070205080204" pitchFamily="50" charset="-128"/>
              <a:ea typeface="ＭＳ Ｐゴシック" panose="020B0600070205080204" pitchFamily="50" charset="-128"/>
            </a:rPr>
            <a:t>30 </a:t>
          </a:r>
          <a:r>
            <a:rPr kumimoji="1" lang="ja-JP" altLang="en-US" sz="1300">
              <a:latin typeface="ＭＳ Ｐゴシック" panose="020B0600070205080204" pitchFamily="50" charset="-128"/>
              <a:ea typeface="ＭＳ Ｐゴシック" panose="020B0600070205080204" pitchFamily="50" charset="-128"/>
            </a:rPr>
            <a:t>年以上経過し、老朽化が進行しているため、令和２年度に策定した個別施設計画において、計画的な改修や利用見込みのない施設の廃止の検討が必要としている。一方で、認定こども園・幼稚園・保育所、児童館の一人当たり面積は、類似団体平均を下回っており、計画的な修繕等により施設機能を確保す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8CD89A-A96E-4366-861E-FB6A36D12C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8BFE03-0CC6-4755-B97E-A8EFFDB73F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015036-7714-4C8D-B4B6-80F4D98669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AEBB84-ED61-4D27-84F0-36E75A343A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EA40E7F-428F-49BC-A364-18302C2695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6A186D-B0FF-42C5-8B75-6B970F8821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AB5675-B943-42AB-87F3-9E0D6F90C8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CBE1CA-63CA-4921-B1B6-911C8406B6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048CEF-4DE1-4CB1-9037-7BBA2AA40D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06FE61-C51B-4819-AEFD-E8FF85BA0A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46,602
46,353
554.63
33,207,914
32,659,195
418,907
15,406,207
25,888,596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242690-87D3-4B44-B069-6FBE2E65EC2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940C50-E93B-4B87-9479-02D41F6114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088FDB-10D8-490C-8E9C-8FAD28ED08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9C6096-910B-4451-BA54-AB73AAFC7B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A2DD80-241E-4F8B-B79A-46EEA610C2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E0378E-F6E7-4C01-89C3-D3A1E40D7F8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E704E8-06DA-4CC9-8060-13977BEA15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B7BB11-8F23-4CEC-ADEF-C03970651D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DE911B-D089-4DED-9D9A-55A98CC2E9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D1E158-3257-4021-9730-D7D6419452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731C58-6265-4DA9-9D56-748D929375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8C1136-41B2-4C5B-9C4D-A15FCBD78A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7FDB85-DB24-4BD2-A5A8-120CA91937C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E70E44-C354-4556-BB79-50605ED7B28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47D07F-2B74-418C-AA10-12046D2371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FD31E5-D4AB-4F08-8BC8-DA8657444A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942A5A-E848-4F22-841B-F0768D4513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42B4CA-6F25-45FA-91AA-BFACC39BE5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640202-92D1-42A3-84A3-78A8241E23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EDCF9D4-3A87-45E4-88E0-245999DE099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BB71C5F-5320-4F13-B870-1AFB2ECE0A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EE7926-E826-49C0-8F8D-D587AAF9007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9C38EAD-B679-436D-A49C-E719BFE03C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3F4F7D5-68E2-42BD-9E87-E72B8B3551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E367F0-A6A2-4243-A9C4-D7710C6ECA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438FB44-0D7C-4A1F-82A9-5452A7DB252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4FBA1CF-8974-44E0-B3BA-F13B919D1B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037C77-D3B2-4A00-AA24-0FF05C7874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2104AF-BC5F-4787-880A-78B6FC17AA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967B9FC-642B-447C-A3B7-D0AB9330EAF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8A37A96-D968-40B2-9D8C-B4498F888FB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CCE658-B3CE-4153-BF14-F899F11108A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C57E153-D18E-4B5E-BF3D-0070178D694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6F06059-8874-480C-9D70-EA70F197130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61414D7-639A-48B7-AA83-C7600278752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92A6327-C358-49E5-84D0-D95EE32678A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154C08B-3224-4475-9C82-AD80B007827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BEA021D-ABD4-4697-BEFC-04A1ACA2891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7BB51D-C016-4A14-BCFF-218D07A6398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464B47-1485-43A1-83D0-1A51824BAEE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965B863-22A3-4E99-816F-6CE7A594F6F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F217975-B2A6-44E8-A50F-1C41D52FED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B753816-2F8F-4DFE-80B3-259F47E62F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F7C2C23-9AD5-4581-90DD-931F90D99EB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AEC2288-2620-4CC8-A551-6A25F402637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8A7F879-98EA-49B1-9392-A6B7E43C48D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A74251B-A163-47D2-A647-3E980F2E2558}"/>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5A58769-3D08-4D51-B9A0-4F26097083A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50E26BA-A3C1-487A-8D89-3B9E61EE2A2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78A9BFA9-91AF-44FB-923B-FAC95F82D02A}"/>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74686792-A42E-4017-8377-8F3815A9B321}"/>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73FEF264-E44F-4847-A724-C1E4BAC9797F}"/>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8989CC7C-9D72-49F5-8B48-4A3504874517}"/>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2DA76AD6-4B97-4A18-864A-28AE5312DDD6}"/>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600586B7-79FD-4B67-B837-38D16997DAB4}"/>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7ACDB828-7CD5-40AF-B0FA-ECE16456EFCD}"/>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27DAEE07-FE59-41EB-8351-A2AFE6D141B4}"/>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EEF643-44FD-4CC0-8861-6975CA2B96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36D6E6-109D-48C4-A93D-1981BC59DE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E7A4E68-0D17-4C95-9D1C-ECE6096DAD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A39EC1-B671-40A6-AE51-64CFD6990CB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4F86AA5-BCE2-4A3D-B6B4-44DABE4A15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138067</xdr:rowOff>
    </xdr:from>
    <xdr:to>
      <xdr:col>24</xdr:col>
      <xdr:colOff>114300</xdr:colOff>
      <xdr:row>42</xdr:row>
      <xdr:rowOff>68217</xdr:rowOff>
    </xdr:to>
    <xdr:sp macro="" textlink="">
      <xdr:nvSpPr>
        <xdr:cNvPr id="74" name="楕円 73">
          <a:extLst>
            <a:ext uri="{FF2B5EF4-FFF2-40B4-BE49-F238E27FC236}">
              <a16:creationId xmlns:a16="http://schemas.microsoft.com/office/drawing/2014/main" id="{7FCA14DF-8DFE-4040-BF01-F97A1E751372}"/>
            </a:ext>
          </a:extLst>
        </xdr:cNvPr>
        <xdr:cNvSpPr/>
      </xdr:nvSpPr>
      <xdr:spPr>
        <a:xfrm>
          <a:off x="45847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52994</xdr:rowOff>
    </xdr:from>
    <xdr:ext cx="405111" cy="259045"/>
    <xdr:sp macro="" textlink="">
      <xdr:nvSpPr>
        <xdr:cNvPr id="75" name="【図書館】&#10;有形固定資産減価償却率該当値テキスト">
          <a:extLst>
            <a:ext uri="{FF2B5EF4-FFF2-40B4-BE49-F238E27FC236}">
              <a16:creationId xmlns:a16="http://schemas.microsoft.com/office/drawing/2014/main" id="{0A52D8F3-5D8B-4DA9-991F-3D65400BC7B3}"/>
            </a:ext>
          </a:extLst>
        </xdr:cNvPr>
        <xdr:cNvSpPr txBox="1"/>
      </xdr:nvSpPr>
      <xdr:spPr>
        <a:xfrm>
          <a:off x="4673600" y="708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115207</xdr:rowOff>
    </xdr:from>
    <xdr:to>
      <xdr:col>20</xdr:col>
      <xdr:colOff>38100</xdr:colOff>
      <xdr:row>42</xdr:row>
      <xdr:rowOff>45357</xdr:rowOff>
    </xdr:to>
    <xdr:sp macro="" textlink="">
      <xdr:nvSpPr>
        <xdr:cNvPr id="76" name="楕円 75">
          <a:extLst>
            <a:ext uri="{FF2B5EF4-FFF2-40B4-BE49-F238E27FC236}">
              <a16:creationId xmlns:a16="http://schemas.microsoft.com/office/drawing/2014/main" id="{E60E986A-A0EA-4D46-B6E8-70F8807710B1}"/>
            </a:ext>
          </a:extLst>
        </xdr:cNvPr>
        <xdr:cNvSpPr/>
      </xdr:nvSpPr>
      <xdr:spPr>
        <a:xfrm>
          <a:off x="3746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166007</xdr:rowOff>
    </xdr:from>
    <xdr:to>
      <xdr:col>24</xdr:col>
      <xdr:colOff>63500</xdr:colOff>
      <xdr:row>42</xdr:row>
      <xdr:rowOff>17417</xdr:rowOff>
    </xdr:to>
    <xdr:cxnSp macro="">
      <xdr:nvCxnSpPr>
        <xdr:cNvPr id="77" name="直線コネクタ 76">
          <a:extLst>
            <a:ext uri="{FF2B5EF4-FFF2-40B4-BE49-F238E27FC236}">
              <a16:creationId xmlns:a16="http://schemas.microsoft.com/office/drawing/2014/main" id="{CA745C83-641D-4E93-9A7B-84863983C784}"/>
            </a:ext>
          </a:extLst>
        </xdr:cNvPr>
        <xdr:cNvCxnSpPr/>
      </xdr:nvCxnSpPr>
      <xdr:spPr>
        <a:xfrm>
          <a:off x="3797300" y="71954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78" name="楕円 77">
          <a:extLst>
            <a:ext uri="{FF2B5EF4-FFF2-40B4-BE49-F238E27FC236}">
              <a16:creationId xmlns:a16="http://schemas.microsoft.com/office/drawing/2014/main" id="{7CE206E2-C335-4548-8C0E-2F91FFB451E3}"/>
            </a:ext>
          </a:extLst>
        </xdr:cNvPr>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133350</xdr:rowOff>
    </xdr:from>
    <xdr:to>
      <xdr:col>19</xdr:col>
      <xdr:colOff>177800</xdr:colOff>
      <xdr:row>41</xdr:row>
      <xdr:rowOff>166007</xdr:rowOff>
    </xdr:to>
    <xdr:cxnSp macro="">
      <xdr:nvCxnSpPr>
        <xdr:cNvPr id="79" name="直線コネクタ 78">
          <a:extLst>
            <a:ext uri="{FF2B5EF4-FFF2-40B4-BE49-F238E27FC236}">
              <a16:creationId xmlns:a16="http://schemas.microsoft.com/office/drawing/2014/main" id="{9842E882-255D-465A-8AB9-D82EB0EBA849}"/>
            </a:ext>
          </a:extLst>
        </xdr:cNvPr>
        <xdr:cNvCxnSpPr/>
      </xdr:nvCxnSpPr>
      <xdr:spPr>
        <a:xfrm>
          <a:off x="2908300" y="716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49893</xdr:rowOff>
    </xdr:from>
    <xdr:to>
      <xdr:col>10</xdr:col>
      <xdr:colOff>165100</xdr:colOff>
      <xdr:row>41</xdr:row>
      <xdr:rowOff>151493</xdr:rowOff>
    </xdr:to>
    <xdr:sp macro="" textlink="">
      <xdr:nvSpPr>
        <xdr:cNvPr id="80" name="楕円 79">
          <a:extLst>
            <a:ext uri="{FF2B5EF4-FFF2-40B4-BE49-F238E27FC236}">
              <a16:creationId xmlns:a16="http://schemas.microsoft.com/office/drawing/2014/main" id="{98B1DB7C-33DD-4B98-B9DB-B2B5A30A07DA}"/>
            </a:ext>
          </a:extLst>
        </xdr:cNvPr>
        <xdr:cNvSpPr/>
      </xdr:nvSpPr>
      <xdr:spPr>
        <a:xfrm>
          <a:off x="196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100693</xdr:rowOff>
    </xdr:from>
    <xdr:to>
      <xdr:col>15</xdr:col>
      <xdr:colOff>50800</xdr:colOff>
      <xdr:row>41</xdr:row>
      <xdr:rowOff>133350</xdr:rowOff>
    </xdr:to>
    <xdr:cxnSp macro="">
      <xdr:nvCxnSpPr>
        <xdr:cNvPr id="81" name="直線コネクタ 80">
          <a:extLst>
            <a:ext uri="{FF2B5EF4-FFF2-40B4-BE49-F238E27FC236}">
              <a16:creationId xmlns:a16="http://schemas.microsoft.com/office/drawing/2014/main" id="{B9608C32-59F8-4C6E-924B-AAF07A3E33AD}"/>
            </a:ext>
          </a:extLst>
        </xdr:cNvPr>
        <xdr:cNvCxnSpPr/>
      </xdr:nvCxnSpPr>
      <xdr:spPr>
        <a:xfrm>
          <a:off x="2019300" y="713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17235</xdr:rowOff>
    </xdr:from>
    <xdr:to>
      <xdr:col>6</xdr:col>
      <xdr:colOff>38100</xdr:colOff>
      <xdr:row>41</xdr:row>
      <xdr:rowOff>118835</xdr:rowOff>
    </xdr:to>
    <xdr:sp macro="" textlink="">
      <xdr:nvSpPr>
        <xdr:cNvPr id="82" name="楕円 81">
          <a:extLst>
            <a:ext uri="{FF2B5EF4-FFF2-40B4-BE49-F238E27FC236}">
              <a16:creationId xmlns:a16="http://schemas.microsoft.com/office/drawing/2014/main" id="{EAA675D2-C7F0-491B-96FE-F8A2FDC47A8F}"/>
            </a:ext>
          </a:extLst>
        </xdr:cNvPr>
        <xdr:cNvSpPr/>
      </xdr:nvSpPr>
      <xdr:spPr>
        <a:xfrm>
          <a:off x="1079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68035</xdr:rowOff>
    </xdr:from>
    <xdr:to>
      <xdr:col>10</xdr:col>
      <xdr:colOff>114300</xdr:colOff>
      <xdr:row>41</xdr:row>
      <xdr:rowOff>100693</xdr:rowOff>
    </xdr:to>
    <xdr:cxnSp macro="">
      <xdr:nvCxnSpPr>
        <xdr:cNvPr id="83" name="直線コネクタ 82">
          <a:extLst>
            <a:ext uri="{FF2B5EF4-FFF2-40B4-BE49-F238E27FC236}">
              <a16:creationId xmlns:a16="http://schemas.microsoft.com/office/drawing/2014/main" id="{554B4CA2-E06F-4BA2-9326-6F601C971FC3}"/>
            </a:ext>
          </a:extLst>
        </xdr:cNvPr>
        <xdr:cNvCxnSpPr/>
      </xdr:nvCxnSpPr>
      <xdr:spPr>
        <a:xfrm>
          <a:off x="1130300" y="7097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C007617-1EB5-41D8-B6FD-36E41EB999CC}"/>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9551DA18-A879-448A-A7C1-079275E80A77}"/>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5B0957C4-4D01-4F84-875B-F5DE8A4C2F48}"/>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7032731E-387B-420A-BF92-5B1A3EDE3D12}"/>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0C7BA8D5-216A-4C87-90BC-86C8C162B455}"/>
            </a:ext>
          </a:extLst>
        </xdr:cNvPr>
        <xdr:cNvSpPr txBox="1"/>
      </xdr:nvSpPr>
      <xdr:spPr>
        <a:xfrm>
          <a:off x="35820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72333990-D5B6-4C0F-A3EC-37D01385A11F}"/>
            </a:ext>
          </a:extLst>
        </xdr:cNvPr>
        <xdr:cNvSpPr txBox="1"/>
      </xdr:nvSpPr>
      <xdr:spPr>
        <a:xfrm>
          <a:off x="2705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79CE4D9C-7B3A-468E-B20B-2648568D85BB}"/>
            </a:ext>
          </a:extLst>
        </xdr:cNvPr>
        <xdr:cNvSpPr txBox="1"/>
      </xdr:nvSpPr>
      <xdr:spPr>
        <a:xfrm>
          <a:off x="1816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109962</xdr:rowOff>
    </xdr:from>
    <xdr:ext cx="405111" cy="259045"/>
    <xdr:sp macro="" textlink="">
      <xdr:nvSpPr>
        <xdr:cNvPr id="91" name="n_4mainValue【図書館】&#10;有形固定資産減価償却率">
          <a:extLst>
            <a:ext uri="{FF2B5EF4-FFF2-40B4-BE49-F238E27FC236}">
              <a16:creationId xmlns:a16="http://schemas.microsoft.com/office/drawing/2014/main" id="{186DC55D-1509-4639-9949-ACC606024433}"/>
            </a:ext>
          </a:extLst>
        </xdr:cNvPr>
        <xdr:cNvSpPr txBox="1"/>
      </xdr:nvSpPr>
      <xdr:spPr>
        <a:xfrm>
          <a:off x="927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A2A623B-B1D8-45AB-B720-1FA53300C5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3DB89C8-8485-4C00-94D1-D623818E4A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0FAF822-8902-4080-8310-541602542D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A1A712B-3602-4B30-BE1F-DF21D802B8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8B302EF-CE29-405A-A5AE-7F79FACCEF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F513335-11AC-4819-AB2E-0E3348D8E1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DA63CC7-87D3-4362-94E2-9F290D983DF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DB06497-912E-4B3C-BD80-94800E0CA9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C8DAA97-2A1D-4371-94DD-C879D55E53E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9FD39A7-866B-4935-99A4-DA93F7A9AF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E3361C5-D577-4A9D-97D1-B8F1543C85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F07F375-53E5-4FBE-AE58-754B1900BA2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E76CD17-3BD7-48C5-B5C3-373E331FEC5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32C7D16-9F6A-4742-A9BB-08E9DCFABA8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CA57709-498D-49C3-B84A-471B97478D8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5733905-3FBA-4984-8DCB-FA9A3D50AF2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D045FF3-460A-4A18-A89C-0E107B428EA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AB6E975-D116-4955-8728-5A7C2340402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5FE44EF-D7F9-4016-94DD-59CEC6ADB0F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CDD14F8-858D-4642-8FD0-394BB7F755E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3965FC5-7E3B-49F6-ABC0-534BB20AA2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2F0B499-3F0F-4F22-A0C5-1E9B27467F3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CB4A330-6ED5-4C10-9E9E-2CF7E903CA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511D1E76-3351-49D3-8156-CF9F51ED936E}"/>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FC108270-9845-4270-AC03-21FD0E676EF9}"/>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188E0985-AA08-4D88-BC20-7B39065BEB75}"/>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8E7EB0B4-2A16-4935-9550-4C866F84B29A}"/>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64B3C36-8601-4F2F-902F-6BCCF43C4BAB}"/>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77204100-0F32-4D15-B297-EB599BF3D6EA}"/>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870679BD-8934-4809-B712-139F97F5EFC1}"/>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FF6ACC18-080F-46D3-991D-2E4396784D09}"/>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3B4CB6A7-5FEF-4C4C-8F54-8A3AE7FFD56C}"/>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721F6C5D-F9B6-4C65-BD4C-D6038C82E23A}"/>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1A740ABB-5430-465C-9D93-B9A49DF27F4F}"/>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86267EF-E6EF-42E4-8C6C-4CDAAD78C0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D9D6863-BC86-4D8B-86C6-522DD0957B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6B8E5FE-FC0B-4EAF-89B8-3C401134CE0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7E376C2-EB13-4F36-BB16-5B356B4E13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2928BA6-1288-4A39-990A-E0B6B56B61A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31" name="楕円 130">
          <a:extLst>
            <a:ext uri="{FF2B5EF4-FFF2-40B4-BE49-F238E27FC236}">
              <a16:creationId xmlns:a16="http://schemas.microsoft.com/office/drawing/2014/main" id="{3C404A0D-AC4B-4DAF-9B8E-2BE32B4352F7}"/>
            </a:ext>
          </a:extLst>
        </xdr:cNvPr>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32" name="【図書館】&#10;一人当たり面積該当値テキスト">
          <a:extLst>
            <a:ext uri="{FF2B5EF4-FFF2-40B4-BE49-F238E27FC236}">
              <a16:creationId xmlns:a16="http://schemas.microsoft.com/office/drawing/2014/main" id="{583A7FD3-05F4-412B-81FE-0F23CF5C645A}"/>
            </a:ext>
          </a:extLst>
        </xdr:cNvPr>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33" name="楕円 132">
          <a:extLst>
            <a:ext uri="{FF2B5EF4-FFF2-40B4-BE49-F238E27FC236}">
              <a16:creationId xmlns:a16="http://schemas.microsoft.com/office/drawing/2014/main" id="{FE5EA214-D7FC-478A-BDF1-6C081A40A660}"/>
            </a:ext>
          </a:extLst>
        </xdr:cNvPr>
        <xdr:cNvSpPr/>
      </xdr:nvSpPr>
      <xdr:spPr>
        <a:xfrm>
          <a:off x="9588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118110</xdr:rowOff>
    </xdr:to>
    <xdr:cxnSp macro="">
      <xdr:nvCxnSpPr>
        <xdr:cNvPr id="134" name="直線コネクタ 133">
          <a:extLst>
            <a:ext uri="{FF2B5EF4-FFF2-40B4-BE49-F238E27FC236}">
              <a16:creationId xmlns:a16="http://schemas.microsoft.com/office/drawing/2014/main" id="{E08606BC-946C-4157-B7B3-103AE065F0AD}"/>
            </a:ext>
          </a:extLst>
        </xdr:cNvPr>
        <xdr:cNvCxnSpPr/>
      </xdr:nvCxnSpPr>
      <xdr:spPr>
        <a:xfrm flipV="1">
          <a:off x="9639300" y="70980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a:extLst>
            <a:ext uri="{FF2B5EF4-FFF2-40B4-BE49-F238E27FC236}">
              <a16:creationId xmlns:a16="http://schemas.microsoft.com/office/drawing/2014/main" id="{1556F6C6-5FBF-4089-86B9-1E530F62E9D1}"/>
            </a:ext>
          </a:extLst>
        </xdr:cNvPr>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118110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4B59AD3B-65F9-4734-93AB-641415CA5419}"/>
            </a:ext>
          </a:extLst>
        </xdr:cNvPr>
        <xdr:cNvCxnSpPr/>
      </xdr:nvCxnSpPr>
      <xdr:spPr>
        <a:xfrm>
          <a:off x="8750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71120</xdr:rowOff>
    </xdr:from>
    <xdr:to>
      <xdr:col>41</xdr:col>
      <xdr:colOff>101600</xdr:colOff>
      <xdr:row>42</xdr:row>
      <xdr:rowOff>1270</xdr:rowOff>
    </xdr:to>
    <xdr:sp macro="" textlink="">
      <xdr:nvSpPr>
        <xdr:cNvPr id="137" name="楕円 136">
          <a:extLst>
            <a:ext uri="{FF2B5EF4-FFF2-40B4-BE49-F238E27FC236}">
              <a16:creationId xmlns:a16="http://schemas.microsoft.com/office/drawing/2014/main" id="{867C191E-F672-40FB-8EE5-FCB4577B4042}"/>
            </a:ext>
          </a:extLst>
        </xdr:cNvPr>
        <xdr:cNvSpPr/>
      </xdr:nvSpPr>
      <xdr:spPr>
        <a:xfrm>
          <a:off x="781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121920</xdr:rowOff>
    </xdr:to>
    <xdr:cxnSp macro="">
      <xdr:nvCxnSpPr>
        <xdr:cNvPr id="138" name="直線コネクタ 137">
          <a:extLst>
            <a:ext uri="{FF2B5EF4-FFF2-40B4-BE49-F238E27FC236}">
              <a16:creationId xmlns:a16="http://schemas.microsoft.com/office/drawing/2014/main" id="{1D5A9F22-395A-4395-94EB-A8ECFE7CD90A}"/>
            </a:ext>
          </a:extLst>
        </xdr:cNvPr>
        <xdr:cNvCxnSpPr/>
      </xdr:nvCxnSpPr>
      <xdr:spPr>
        <a:xfrm flipV="1">
          <a:off x="7861300" y="714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a:extLst>
            <a:ext uri="{FF2B5EF4-FFF2-40B4-BE49-F238E27FC236}">
              <a16:creationId xmlns:a16="http://schemas.microsoft.com/office/drawing/2014/main" id="{A6E299F8-9067-45D5-BE90-DD37BC9F8C90}"/>
            </a:ext>
          </a:extLst>
        </xdr:cNvPr>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121920</xdr:rowOff>
    </xdr:from>
    <xdr:to>
      <xdr:col>41</xdr:col>
      <xdr:colOff>50800</xdr:colOff>
      <xdr:row>41</xdr:row>
      <xdr:rowOff>121920</xdr:rowOff>
    </xdr:to>
    <xdr:cxnSp macro="">
      <xdr:nvCxnSpPr>
        <xdr:cNvPr id="140" name="直線コネクタ 139">
          <a:extLst>
            <a:ext uri="{FF2B5EF4-FFF2-40B4-BE49-F238E27FC236}">
              <a16:creationId xmlns:a16="http://schemas.microsoft.com/office/drawing/2014/main" id="{53C01543-7B12-4FE9-8ABD-B018EC51EEF0}"/>
            </a:ext>
          </a:extLst>
        </xdr:cNvPr>
        <xdr:cNvCxnSpPr/>
      </xdr:nvCxnSpPr>
      <xdr:spPr>
        <a:xfrm>
          <a:off x="6972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68C10E46-8952-458F-8277-30F41D0847E5}"/>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A606B136-A798-4DFC-8CD6-AA4572C16374}"/>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94F1D4A5-CDAC-4FCC-861A-32217E78695B}"/>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86951677-8738-47E7-8210-37C00AB2F6D4}"/>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160037</xdr:rowOff>
    </xdr:from>
    <xdr:ext cx="469744" cy="259045"/>
    <xdr:sp macro="" textlink="">
      <xdr:nvSpPr>
        <xdr:cNvPr id="145" name="n_1mainValue【図書館】&#10;一人当たり面積">
          <a:extLst>
            <a:ext uri="{FF2B5EF4-FFF2-40B4-BE49-F238E27FC236}">
              <a16:creationId xmlns:a16="http://schemas.microsoft.com/office/drawing/2014/main" id="{939DF0DA-E27A-4ACC-BBD3-21E0E65D48F7}"/>
            </a:ext>
          </a:extLst>
        </xdr:cNvPr>
        <xdr:cNvSpPr txBox="1"/>
      </xdr:nvSpPr>
      <xdr:spPr>
        <a:xfrm>
          <a:off x="9391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46" name="n_2mainValue【図書館】&#10;一人当たり面積">
          <a:extLst>
            <a:ext uri="{FF2B5EF4-FFF2-40B4-BE49-F238E27FC236}">
              <a16:creationId xmlns:a16="http://schemas.microsoft.com/office/drawing/2014/main" id="{914FBEF1-A459-42E6-9C2C-36CD1038328B}"/>
            </a:ext>
          </a:extLst>
        </xdr:cNvPr>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163847</xdr:rowOff>
    </xdr:from>
    <xdr:ext cx="469744" cy="259045"/>
    <xdr:sp macro="" textlink="">
      <xdr:nvSpPr>
        <xdr:cNvPr id="147" name="n_3mainValue【図書館】&#10;一人当たり面積">
          <a:extLst>
            <a:ext uri="{FF2B5EF4-FFF2-40B4-BE49-F238E27FC236}">
              <a16:creationId xmlns:a16="http://schemas.microsoft.com/office/drawing/2014/main" id="{88B6B43E-7AE1-43C0-9705-2607A0ADAC0D}"/>
            </a:ext>
          </a:extLst>
        </xdr:cNvPr>
        <xdr:cNvSpPr txBox="1"/>
      </xdr:nvSpPr>
      <xdr:spPr>
        <a:xfrm>
          <a:off x="7626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163847</xdr:rowOff>
    </xdr:from>
    <xdr:ext cx="469744" cy="259045"/>
    <xdr:sp macro="" textlink="">
      <xdr:nvSpPr>
        <xdr:cNvPr id="148" name="n_4mainValue【図書館】&#10;一人当たり面積">
          <a:extLst>
            <a:ext uri="{FF2B5EF4-FFF2-40B4-BE49-F238E27FC236}">
              <a16:creationId xmlns:a16="http://schemas.microsoft.com/office/drawing/2014/main" id="{98326407-6F3E-4B65-ADE0-6191278EEA3C}"/>
            </a:ext>
          </a:extLst>
        </xdr:cNvPr>
        <xdr:cNvSpPr txBox="1"/>
      </xdr:nvSpPr>
      <xdr:spPr>
        <a:xfrm>
          <a:off x="6737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933957D-8057-4CD2-8297-FF418850C2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C51377C-00F8-4282-8B7C-63F5913625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58C2594-A725-48D5-B7B6-95166EC8CC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E853E81-AAB0-43E5-8A09-4D238B08DF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79DD0CB-9888-415E-8DAE-9039B510702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B776BA6-BB40-49B4-8334-88F97C113A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12A6A8A-9B7B-454C-BB96-5640028C6F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FBC8FB2-B4C8-434F-916A-26169482B5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B43FC91-106F-49C4-8919-C4D8529B6F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517CFB6-2DCF-4BCE-9EA1-57B41CFBEC4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71411E7-D1CB-4649-B186-9F6AE096592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AB37367C-1F62-4242-A724-F6B3AF6CD57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A5C823DF-A255-428D-8E1F-AA6D42202DE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CA8FD111-E102-46D7-B3ED-4507155EECB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9C0CEA33-9D56-4B65-92D0-7BB1F0AC38B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B2081F7-DBF6-4912-AC41-3D0603B7C05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58C4ACA-CAEF-4F54-8D80-64875B1E322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C0C52578-BC20-4B75-811F-B09455BA560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B88D9BE-00E5-4CF0-A18A-BFB89BA9975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4A8135EA-0D73-473D-B14F-8C734717CAE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8AA4F5A-E1A7-4DE4-A069-B8C55A8C3C9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89E47B8-4391-4C97-908C-8191F5A5E2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BBB047B3-409E-4E5C-BE31-B85ECBB873E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A76D498-333D-4D53-88D9-4739B0AB70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713B1E39-605E-4BE6-A764-52E82D5B76AE}"/>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1785DA9-FED6-4813-9CF3-175F1C0EB45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E5A4B8CE-0496-40E6-AF08-0917A094624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283174E9-511D-419E-8453-94CDD719D431}"/>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6F5580B8-0304-4BA4-A89A-589757E26988}"/>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1604334-E041-4A8A-86E6-E07BCF2D8E1E}"/>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FA24884B-5CCB-4C7A-9424-53C3AE4AA515}"/>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52EF4EBD-A4DB-42AB-9794-F4CBC810091A}"/>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75BC648C-A386-4707-A789-A2F8A085234C}"/>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6E44A8E3-1F2D-4CA5-914F-64C45845FC39}"/>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B7E08F34-0CB6-4960-B00B-126E3547F706}"/>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62E9142-9C9F-4CFA-AF8D-A064D1CC645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FFB44D-A103-489A-A03C-3A720593E1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572E52E-7DB8-4418-997A-21FA27BCE5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11F1950-4DD0-4B6E-8A49-EAEDFF8FE1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6BF2017-2613-44C4-BD8F-9578C3D5BF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73025</xdr:rowOff>
    </xdr:from>
    <xdr:to>
      <xdr:col>24</xdr:col>
      <xdr:colOff>114300</xdr:colOff>
      <xdr:row>63</xdr:row>
      <xdr:rowOff>3175</xdr:rowOff>
    </xdr:to>
    <xdr:sp macro="" textlink="">
      <xdr:nvSpPr>
        <xdr:cNvPr id="189" name="楕円 188">
          <a:extLst>
            <a:ext uri="{FF2B5EF4-FFF2-40B4-BE49-F238E27FC236}">
              <a16:creationId xmlns:a16="http://schemas.microsoft.com/office/drawing/2014/main" id="{9321017D-6F29-42C1-9AFA-0FDD91F09298}"/>
            </a:ext>
          </a:extLst>
        </xdr:cNvPr>
        <xdr:cNvSpPr/>
      </xdr:nvSpPr>
      <xdr:spPr>
        <a:xfrm>
          <a:off x="45847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51452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6DD6162-AF8F-4B4F-BD5F-543EA1B13CD3}"/>
            </a:ext>
          </a:extLst>
        </xdr:cNvPr>
        <xdr:cNvSpPr txBox="1"/>
      </xdr:nvSpPr>
      <xdr:spPr>
        <a:xfrm>
          <a:off x="46736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21590</xdr:rowOff>
    </xdr:from>
    <xdr:to>
      <xdr:col>20</xdr:col>
      <xdr:colOff>38100</xdr:colOff>
      <xdr:row>62</xdr:row>
      <xdr:rowOff>123190</xdr:rowOff>
    </xdr:to>
    <xdr:sp macro="" textlink="">
      <xdr:nvSpPr>
        <xdr:cNvPr id="191" name="楕円 190">
          <a:extLst>
            <a:ext uri="{FF2B5EF4-FFF2-40B4-BE49-F238E27FC236}">
              <a16:creationId xmlns:a16="http://schemas.microsoft.com/office/drawing/2014/main" id="{6AB8443C-1D53-4EC8-AEA8-0841DFDEA883}"/>
            </a:ext>
          </a:extLst>
        </xdr:cNvPr>
        <xdr:cNvSpPr/>
      </xdr:nvSpPr>
      <xdr:spPr>
        <a:xfrm>
          <a:off x="3746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72390</xdr:rowOff>
    </xdr:from>
    <xdr:to>
      <xdr:col>24</xdr:col>
      <xdr:colOff>63500</xdr:colOff>
      <xdr:row>62</xdr:row>
      <xdr:rowOff>123825</xdr:rowOff>
    </xdr:to>
    <xdr:cxnSp macro="">
      <xdr:nvCxnSpPr>
        <xdr:cNvPr id="192" name="直線コネクタ 191">
          <a:extLst>
            <a:ext uri="{FF2B5EF4-FFF2-40B4-BE49-F238E27FC236}">
              <a16:creationId xmlns:a16="http://schemas.microsoft.com/office/drawing/2014/main" id="{64A239A9-8626-461C-AF4F-5227B01D406C}"/>
            </a:ext>
          </a:extLst>
        </xdr:cNvPr>
        <xdr:cNvCxnSpPr/>
      </xdr:nvCxnSpPr>
      <xdr:spPr>
        <a:xfrm>
          <a:off x="3797300" y="107022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193" name="楕円 192">
          <a:extLst>
            <a:ext uri="{FF2B5EF4-FFF2-40B4-BE49-F238E27FC236}">
              <a16:creationId xmlns:a16="http://schemas.microsoft.com/office/drawing/2014/main" id="{8FC56935-72A2-4672-BAF2-2DC65B5E497F}"/>
            </a:ext>
          </a:extLst>
        </xdr:cNvPr>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41910</xdr:rowOff>
    </xdr:from>
    <xdr:to>
      <xdr:col>19</xdr:col>
      <xdr:colOff>177800</xdr:colOff>
      <xdr:row>62</xdr:row>
      <xdr:rowOff>72390</xdr:rowOff>
    </xdr:to>
    <xdr:cxnSp macro="">
      <xdr:nvCxnSpPr>
        <xdr:cNvPr id="194" name="直線コネクタ 193">
          <a:extLst>
            <a:ext uri="{FF2B5EF4-FFF2-40B4-BE49-F238E27FC236}">
              <a16:creationId xmlns:a16="http://schemas.microsoft.com/office/drawing/2014/main" id="{627D4B8B-B4D5-40BA-BEE0-F2AD6CCD8887}"/>
            </a:ext>
          </a:extLst>
        </xdr:cNvPr>
        <xdr:cNvCxnSpPr/>
      </xdr:nvCxnSpPr>
      <xdr:spPr>
        <a:xfrm>
          <a:off x="2908300" y="10671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95" name="楕円 194">
          <a:extLst>
            <a:ext uri="{FF2B5EF4-FFF2-40B4-BE49-F238E27FC236}">
              <a16:creationId xmlns:a16="http://schemas.microsoft.com/office/drawing/2014/main" id="{AF3AA696-2CB8-426F-BE39-CB111BD9F271}"/>
            </a:ext>
          </a:extLst>
        </xdr:cNvPr>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41910</xdr:rowOff>
    </xdr:to>
    <xdr:cxnSp macro="">
      <xdr:nvCxnSpPr>
        <xdr:cNvPr id="196" name="直線コネクタ 195">
          <a:extLst>
            <a:ext uri="{FF2B5EF4-FFF2-40B4-BE49-F238E27FC236}">
              <a16:creationId xmlns:a16="http://schemas.microsoft.com/office/drawing/2014/main" id="{D6E8B201-6F1C-4466-80D0-50212B41AD80}"/>
            </a:ext>
          </a:extLst>
        </xdr:cNvPr>
        <xdr:cNvCxnSpPr/>
      </xdr:nvCxnSpPr>
      <xdr:spPr>
        <a:xfrm>
          <a:off x="2019300" y="106165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61595</xdr:rowOff>
    </xdr:from>
    <xdr:to>
      <xdr:col>6</xdr:col>
      <xdr:colOff>38100</xdr:colOff>
      <xdr:row>61</xdr:row>
      <xdr:rowOff>163195</xdr:rowOff>
    </xdr:to>
    <xdr:sp macro="" textlink="">
      <xdr:nvSpPr>
        <xdr:cNvPr id="197" name="楕円 196">
          <a:extLst>
            <a:ext uri="{FF2B5EF4-FFF2-40B4-BE49-F238E27FC236}">
              <a16:creationId xmlns:a16="http://schemas.microsoft.com/office/drawing/2014/main" id="{4A4FCC8A-0CAE-49E0-9E68-B9CEB783550F}"/>
            </a:ext>
          </a:extLst>
        </xdr:cNvPr>
        <xdr:cNvSpPr/>
      </xdr:nvSpPr>
      <xdr:spPr>
        <a:xfrm>
          <a:off x="1079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112395</xdr:rowOff>
    </xdr:from>
    <xdr:to>
      <xdr:col>10</xdr:col>
      <xdr:colOff>114300</xdr:colOff>
      <xdr:row>61</xdr:row>
      <xdr:rowOff>158115</xdr:rowOff>
    </xdr:to>
    <xdr:cxnSp macro="">
      <xdr:nvCxnSpPr>
        <xdr:cNvPr id="198" name="直線コネクタ 197">
          <a:extLst>
            <a:ext uri="{FF2B5EF4-FFF2-40B4-BE49-F238E27FC236}">
              <a16:creationId xmlns:a16="http://schemas.microsoft.com/office/drawing/2014/main" id="{1866F645-8675-42C7-B0AB-B2389D5F0C04}"/>
            </a:ext>
          </a:extLst>
        </xdr:cNvPr>
        <xdr:cNvCxnSpPr/>
      </xdr:nvCxnSpPr>
      <xdr:spPr>
        <a:xfrm>
          <a:off x="1130300" y="10570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3ECE2D83-CE12-4CAD-9211-385B7DC86889}"/>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77C3D9CE-CF6D-4DDE-8BAD-356547029C0A}"/>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CBE0E6D3-B8F4-4FC3-84FB-340D4F611BE3}"/>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3770651A-6070-47C5-BE38-B1AF8A4D06A6}"/>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114317</xdr:rowOff>
    </xdr:from>
    <xdr:ext cx="405111" cy="259045"/>
    <xdr:sp macro="" textlink="">
      <xdr:nvSpPr>
        <xdr:cNvPr id="203" name="n_1mainValue【体育館・プール】&#10;有形固定資産減価償却率">
          <a:extLst>
            <a:ext uri="{FF2B5EF4-FFF2-40B4-BE49-F238E27FC236}">
              <a16:creationId xmlns:a16="http://schemas.microsoft.com/office/drawing/2014/main" id="{1B76FF4C-3350-4E9E-ADF7-67D23D18756A}"/>
            </a:ext>
          </a:extLst>
        </xdr:cNvPr>
        <xdr:cNvSpPr txBox="1"/>
      </xdr:nvSpPr>
      <xdr:spPr>
        <a:xfrm>
          <a:off x="3582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83837</xdr:rowOff>
    </xdr:from>
    <xdr:ext cx="405111" cy="259045"/>
    <xdr:sp macro="" textlink="">
      <xdr:nvSpPr>
        <xdr:cNvPr id="204" name="n_2mainValue【体育館・プール】&#10;有形固定資産減価償却率">
          <a:extLst>
            <a:ext uri="{FF2B5EF4-FFF2-40B4-BE49-F238E27FC236}">
              <a16:creationId xmlns:a16="http://schemas.microsoft.com/office/drawing/2014/main" id="{8FDA147D-D844-480A-B9C5-E2AF838E8633}"/>
            </a:ext>
          </a:extLst>
        </xdr:cNvPr>
        <xdr:cNvSpPr txBox="1"/>
      </xdr:nvSpPr>
      <xdr:spPr>
        <a:xfrm>
          <a:off x="2705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205" name="n_3mainValue【体育館・プール】&#10;有形固定資産減価償却率">
          <a:extLst>
            <a:ext uri="{FF2B5EF4-FFF2-40B4-BE49-F238E27FC236}">
              <a16:creationId xmlns:a16="http://schemas.microsoft.com/office/drawing/2014/main" id="{A28123D7-49C2-4FD2-88AF-AB39A629F788}"/>
            </a:ext>
          </a:extLst>
        </xdr:cNvPr>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154322</xdr:rowOff>
    </xdr:from>
    <xdr:ext cx="405111" cy="259045"/>
    <xdr:sp macro="" textlink="">
      <xdr:nvSpPr>
        <xdr:cNvPr id="206" name="n_4mainValue【体育館・プール】&#10;有形固定資産減価償却率">
          <a:extLst>
            <a:ext uri="{FF2B5EF4-FFF2-40B4-BE49-F238E27FC236}">
              <a16:creationId xmlns:a16="http://schemas.microsoft.com/office/drawing/2014/main" id="{3E6ED3A1-6FC7-4AB9-9679-331C548E8A7D}"/>
            </a:ext>
          </a:extLst>
        </xdr:cNvPr>
        <xdr:cNvSpPr txBox="1"/>
      </xdr:nvSpPr>
      <xdr:spPr>
        <a:xfrm>
          <a:off x="927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EAD21D1-2C32-4911-A103-9A5FE3187E5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2F89177-2045-415A-AB20-FD023537F0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61FB5EA-9C0E-4506-A14E-AE0D609918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811BA69-EC8D-49F2-943B-9FDEC206594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BE3221A-5A0A-4244-BAC8-2F829E0C8C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559F1F3-ECB5-4C91-8430-2574DCFDEB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A4C8B59-A573-496B-A027-52CBD85BBC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F3032A9-D032-411E-B6B4-C206A7C054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1A58C09-96EB-4D00-A631-3D4F5167CD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2F5F7E2-1203-4DA0-8653-7C26E1EB59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6C2F5AF-B6C6-4F40-8302-7E1CE13FA41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68595437-19C9-4B9B-849F-530E65BDF26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AB35F552-6FCB-4128-9092-24D2656569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CB7B5879-BD05-4708-AE2B-CD1C23FEAEE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03E10DB-3550-4C5D-B980-D126EE13DBF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6C7608AC-17F2-4B72-8494-416BA6A8B34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7A50A3B-F42A-464E-8262-58CC5953D83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F6E6022A-C723-4602-8FDB-3FAE892B29A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38272320-95DB-451E-BFDB-51556AAD36B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BAE220A0-69AF-4E63-9E6F-11B82313259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19174BA-D0E0-4D51-94E4-FD23812BF9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61F15753-E678-43B0-B8B5-167C4E43EE0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BA62CDA6-5541-4328-AD7D-FE4666947C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F640E416-16EB-4DAB-B0CB-5A5897652EE8}"/>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697B151-7647-4F4C-98F6-D5EEBCDD1D77}"/>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CD3B6DE3-0B7F-4CF7-A492-394A49C3BA53}"/>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A5AF8357-6DF3-4743-BB04-4B942F90406F}"/>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4ED2E781-C1E7-4D42-8483-4B44B405C46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C8971718-A8ED-4AB6-AE39-1B1084B10BE4}"/>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F613CEA9-0C8E-4D21-A7AA-B764C41E37B8}"/>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467ED915-31CE-44A9-A4AB-76C46065AB73}"/>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1E7C9F65-8606-418D-A96C-7C801CE055D2}"/>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20F73878-582D-4778-A2AF-9F5C698EF959}"/>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4D4C3AAB-BD20-43A5-AA3D-8B6D4BD8EE76}"/>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7315EF4-4C2A-478E-949F-948AACCEC0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F52CF7E-285C-4057-BEF6-FF7795CEE7C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576F3F5-10D5-4843-A323-5789FE276AB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025AD5C-3B26-42CB-8548-D1B50FD456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451F909-77DF-477D-B636-276A00745A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48641</xdr:rowOff>
    </xdr:from>
    <xdr:to>
      <xdr:col>55</xdr:col>
      <xdr:colOff>50800</xdr:colOff>
      <xdr:row>63</xdr:row>
      <xdr:rowOff>150241</xdr:rowOff>
    </xdr:to>
    <xdr:sp macro="" textlink="">
      <xdr:nvSpPr>
        <xdr:cNvPr id="246" name="楕円 245">
          <a:extLst>
            <a:ext uri="{FF2B5EF4-FFF2-40B4-BE49-F238E27FC236}">
              <a16:creationId xmlns:a16="http://schemas.microsoft.com/office/drawing/2014/main" id="{A70EF2F4-0288-478D-8F23-66005E225D55}"/>
            </a:ext>
          </a:extLst>
        </xdr:cNvPr>
        <xdr:cNvSpPr/>
      </xdr:nvSpPr>
      <xdr:spPr>
        <a:xfrm>
          <a:off x="104267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71518</xdr:rowOff>
    </xdr:from>
    <xdr:ext cx="469744" cy="259045"/>
    <xdr:sp macro="" textlink="">
      <xdr:nvSpPr>
        <xdr:cNvPr id="247" name="【体育館・プール】&#10;一人当たり面積該当値テキスト">
          <a:extLst>
            <a:ext uri="{FF2B5EF4-FFF2-40B4-BE49-F238E27FC236}">
              <a16:creationId xmlns:a16="http://schemas.microsoft.com/office/drawing/2014/main" id="{B5F13955-8078-46AE-A78F-8AE4DA15FAE4}"/>
            </a:ext>
          </a:extLst>
        </xdr:cNvPr>
        <xdr:cNvSpPr txBox="1"/>
      </xdr:nvSpPr>
      <xdr:spPr>
        <a:xfrm>
          <a:off x="10515600" y="107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50546</xdr:rowOff>
    </xdr:from>
    <xdr:to>
      <xdr:col>50</xdr:col>
      <xdr:colOff>165100</xdr:colOff>
      <xdr:row>63</xdr:row>
      <xdr:rowOff>152146</xdr:rowOff>
    </xdr:to>
    <xdr:sp macro="" textlink="">
      <xdr:nvSpPr>
        <xdr:cNvPr id="248" name="楕円 247">
          <a:extLst>
            <a:ext uri="{FF2B5EF4-FFF2-40B4-BE49-F238E27FC236}">
              <a16:creationId xmlns:a16="http://schemas.microsoft.com/office/drawing/2014/main" id="{C06D2155-EDAA-4FFD-B2E7-74B1F371D256}"/>
            </a:ext>
          </a:extLst>
        </xdr:cNvPr>
        <xdr:cNvSpPr/>
      </xdr:nvSpPr>
      <xdr:spPr>
        <a:xfrm>
          <a:off x="9588500" y="108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99441</xdr:rowOff>
    </xdr:from>
    <xdr:to>
      <xdr:col>55</xdr:col>
      <xdr:colOff>0</xdr:colOff>
      <xdr:row>63</xdr:row>
      <xdr:rowOff>101346</xdr:rowOff>
    </xdr:to>
    <xdr:cxnSp macro="">
      <xdr:nvCxnSpPr>
        <xdr:cNvPr id="249" name="直線コネクタ 248">
          <a:extLst>
            <a:ext uri="{FF2B5EF4-FFF2-40B4-BE49-F238E27FC236}">
              <a16:creationId xmlns:a16="http://schemas.microsoft.com/office/drawing/2014/main" id="{24191903-90AC-469B-825E-ED4ACF9CDA98}"/>
            </a:ext>
          </a:extLst>
        </xdr:cNvPr>
        <xdr:cNvCxnSpPr/>
      </xdr:nvCxnSpPr>
      <xdr:spPr>
        <a:xfrm flipV="1">
          <a:off x="9639300" y="1090079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52451</xdr:rowOff>
    </xdr:from>
    <xdr:to>
      <xdr:col>46</xdr:col>
      <xdr:colOff>38100</xdr:colOff>
      <xdr:row>63</xdr:row>
      <xdr:rowOff>154051</xdr:rowOff>
    </xdr:to>
    <xdr:sp macro="" textlink="">
      <xdr:nvSpPr>
        <xdr:cNvPr id="250" name="楕円 249">
          <a:extLst>
            <a:ext uri="{FF2B5EF4-FFF2-40B4-BE49-F238E27FC236}">
              <a16:creationId xmlns:a16="http://schemas.microsoft.com/office/drawing/2014/main" id="{B8D83E91-2F01-4763-9772-B2A5C02041DF}"/>
            </a:ext>
          </a:extLst>
        </xdr:cNvPr>
        <xdr:cNvSpPr/>
      </xdr:nvSpPr>
      <xdr:spPr>
        <a:xfrm>
          <a:off x="8699500" y="108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101346</xdr:rowOff>
    </xdr:from>
    <xdr:to>
      <xdr:col>50</xdr:col>
      <xdr:colOff>114300</xdr:colOff>
      <xdr:row>63</xdr:row>
      <xdr:rowOff>103251</xdr:rowOff>
    </xdr:to>
    <xdr:cxnSp macro="">
      <xdr:nvCxnSpPr>
        <xdr:cNvPr id="251" name="直線コネクタ 250">
          <a:extLst>
            <a:ext uri="{FF2B5EF4-FFF2-40B4-BE49-F238E27FC236}">
              <a16:creationId xmlns:a16="http://schemas.microsoft.com/office/drawing/2014/main" id="{27068522-0250-43FD-B9A1-6004CF811144}"/>
            </a:ext>
          </a:extLst>
        </xdr:cNvPr>
        <xdr:cNvCxnSpPr/>
      </xdr:nvCxnSpPr>
      <xdr:spPr>
        <a:xfrm flipV="1">
          <a:off x="8750300" y="1090269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54737</xdr:rowOff>
    </xdr:from>
    <xdr:to>
      <xdr:col>41</xdr:col>
      <xdr:colOff>101600</xdr:colOff>
      <xdr:row>63</xdr:row>
      <xdr:rowOff>156337</xdr:rowOff>
    </xdr:to>
    <xdr:sp macro="" textlink="">
      <xdr:nvSpPr>
        <xdr:cNvPr id="252" name="楕円 251">
          <a:extLst>
            <a:ext uri="{FF2B5EF4-FFF2-40B4-BE49-F238E27FC236}">
              <a16:creationId xmlns:a16="http://schemas.microsoft.com/office/drawing/2014/main" id="{3599F8F4-865D-4DE7-9593-D619A37DF2E3}"/>
            </a:ext>
          </a:extLst>
        </xdr:cNvPr>
        <xdr:cNvSpPr/>
      </xdr:nvSpPr>
      <xdr:spPr>
        <a:xfrm>
          <a:off x="7810500" y="10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103251</xdr:rowOff>
    </xdr:from>
    <xdr:to>
      <xdr:col>45</xdr:col>
      <xdr:colOff>177800</xdr:colOff>
      <xdr:row>63</xdr:row>
      <xdr:rowOff>105537</xdr:rowOff>
    </xdr:to>
    <xdr:cxnSp macro="">
      <xdr:nvCxnSpPr>
        <xdr:cNvPr id="253" name="直線コネクタ 252">
          <a:extLst>
            <a:ext uri="{FF2B5EF4-FFF2-40B4-BE49-F238E27FC236}">
              <a16:creationId xmlns:a16="http://schemas.microsoft.com/office/drawing/2014/main" id="{EE8E8BE0-B8CD-48E1-9DF9-EFD3F5322C61}"/>
            </a:ext>
          </a:extLst>
        </xdr:cNvPr>
        <xdr:cNvCxnSpPr/>
      </xdr:nvCxnSpPr>
      <xdr:spPr>
        <a:xfrm flipV="1">
          <a:off x="7861300" y="1090460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57023</xdr:rowOff>
    </xdr:from>
    <xdr:to>
      <xdr:col>36</xdr:col>
      <xdr:colOff>165100</xdr:colOff>
      <xdr:row>63</xdr:row>
      <xdr:rowOff>158623</xdr:rowOff>
    </xdr:to>
    <xdr:sp macro="" textlink="">
      <xdr:nvSpPr>
        <xdr:cNvPr id="254" name="楕円 253">
          <a:extLst>
            <a:ext uri="{FF2B5EF4-FFF2-40B4-BE49-F238E27FC236}">
              <a16:creationId xmlns:a16="http://schemas.microsoft.com/office/drawing/2014/main" id="{B3DFA7DC-135E-4687-B242-3B6C54142803}"/>
            </a:ext>
          </a:extLst>
        </xdr:cNvPr>
        <xdr:cNvSpPr/>
      </xdr:nvSpPr>
      <xdr:spPr>
        <a:xfrm>
          <a:off x="6921500" y="108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105537</xdr:rowOff>
    </xdr:from>
    <xdr:to>
      <xdr:col>41</xdr:col>
      <xdr:colOff>50800</xdr:colOff>
      <xdr:row>63</xdr:row>
      <xdr:rowOff>107823</xdr:rowOff>
    </xdr:to>
    <xdr:cxnSp macro="">
      <xdr:nvCxnSpPr>
        <xdr:cNvPr id="255" name="直線コネクタ 254">
          <a:extLst>
            <a:ext uri="{FF2B5EF4-FFF2-40B4-BE49-F238E27FC236}">
              <a16:creationId xmlns:a16="http://schemas.microsoft.com/office/drawing/2014/main" id="{59C27D0A-80BD-4E93-AF14-A97AF6559AC6}"/>
            </a:ext>
          </a:extLst>
        </xdr:cNvPr>
        <xdr:cNvCxnSpPr/>
      </xdr:nvCxnSpPr>
      <xdr:spPr>
        <a:xfrm flipV="1">
          <a:off x="6972300" y="109068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E82CFD24-A1E0-456C-8494-700894ACCCC8}"/>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83EFD267-EABE-42E1-8454-2CC1C95DE2BB}"/>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9905B35F-5F1C-4103-9BA4-C645A60DE73F}"/>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C4BBECEE-ACE7-4B3B-B605-F670BFC528C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168673</xdr:rowOff>
    </xdr:from>
    <xdr:ext cx="469744" cy="259045"/>
    <xdr:sp macro="" textlink="">
      <xdr:nvSpPr>
        <xdr:cNvPr id="260" name="n_1mainValue【体育館・プール】&#10;一人当たり面積">
          <a:extLst>
            <a:ext uri="{FF2B5EF4-FFF2-40B4-BE49-F238E27FC236}">
              <a16:creationId xmlns:a16="http://schemas.microsoft.com/office/drawing/2014/main" id="{42558C3B-AC6C-4DEA-84AA-650AD95225CC}"/>
            </a:ext>
          </a:extLst>
        </xdr:cNvPr>
        <xdr:cNvSpPr txBox="1"/>
      </xdr:nvSpPr>
      <xdr:spPr>
        <a:xfrm>
          <a:off x="9391727" y="1062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170578</xdr:rowOff>
    </xdr:from>
    <xdr:ext cx="469744" cy="259045"/>
    <xdr:sp macro="" textlink="">
      <xdr:nvSpPr>
        <xdr:cNvPr id="261" name="n_2mainValue【体育館・プール】&#10;一人当たり面積">
          <a:extLst>
            <a:ext uri="{FF2B5EF4-FFF2-40B4-BE49-F238E27FC236}">
              <a16:creationId xmlns:a16="http://schemas.microsoft.com/office/drawing/2014/main" id="{5AA1A021-16FD-402C-AF98-A1C738A14773}"/>
            </a:ext>
          </a:extLst>
        </xdr:cNvPr>
        <xdr:cNvSpPr txBox="1"/>
      </xdr:nvSpPr>
      <xdr:spPr>
        <a:xfrm>
          <a:off x="8515427" y="1062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1414</xdr:rowOff>
    </xdr:from>
    <xdr:ext cx="469744" cy="259045"/>
    <xdr:sp macro="" textlink="">
      <xdr:nvSpPr>
        <xdr:cNvPr id="262" name="n_3mainValue【体育館・プール】&#10;一人当たり面積">
          <a:extLst>
            <a:ext uri="{FF2B5EF4-FFF2-40B4-BE49-F238E27FC236}">
              <a16:creationId xmlns:a16="http://schemas.microsoft.com/office/drawing/2014/main" id="{937A222F-1BCE-4A5D-A191-05526909DE9E}"/>
            </a:ext>
          </a:extLst>
        </xdr:cNvPr>
        <xdr:cNvSpPr txBox="1"/>
      </xdr:nvSpPr>
      <xdr:spPr>
        <a:xfrm>
          <a:off x="7626427" y="1063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3700</xdr:rowOff>
    </xdr:from>
    <xdr:ext cx="469744" cy="259045"/>
    <xdr:sp macro="" textlink="">
      <xdr:nvSpPr>
        <xdr:cNvPr id="263" name="n_4mainValue【体育館・プール】&#10;一人当たり面積">
          <a:extLst>
            <a:ext uri="{FF2B5EF4-FFF2-40B4-BE49-F238E27FC236}">
              <a16:creationId xmlns:a16="http://schemas.microsoft.com/office/drawing/2014/main" id="{D7AB2CC2-1ADE-4E6F-988D-692FAAB5385D}"/>
            </a:ext>
          </a:extLst>
        </xdr:cNvPr>
        <xdr:cNvSpPr txBox="1"/>
      </xdr:nvSpPr>
      <xdr:spPr>
        <a:xfrm>
          <a:off x="6737427" y="1063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EF3BEFF-49F2-44BF-9168-4E5AA40157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F7F7286-8356-4D42-BE8F-6E3B889789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4E592DD-3CF1-4EF9-8EF0-BE59C6755D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6F80160-6559-4E25-8E9D-79A7D7AB5F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A008A23-DA83-4697-B858-F2BC2BAA16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BB19379-A1A0-4897-9AD1-CBA9F915CA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6B71901-0F83-4E17-A99A-BF23076A92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16F3F95-3494-41F1-8F3D-9324A31F71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724FB0F-C306-4186-9AF7-A735F95C2A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CA23E77-A455-45CC-A658-D7E1D497CB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79030FD-94CB-4B4A-B75A-5A60B292F4C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908B1F2-7172-4E11-8098-5C0D7EF3A7E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C0F441D-D4BC-46EE-AC6B-C10BB1335F8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3BCE73EB-866A-4DBA-9FC0-3C0CF1823B7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AE6841C2-17D1-4D99-8128-5B9E49E605C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F0527B5D-E4E8-4ABF-9798-D0D4A78D7A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F9A5C962-9C46-4BE4-8781-58725146DB7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372E66EE-6655-4C69-8E1E-965C75C4110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C9A26F88-20A6-431F-8B25-81C6CA5C7E6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BC481A0-47F9-40D5-82C9-3D6B1BF42B2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5C94471A-AACB-4EC3-9C93-3781C3F5CD7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69A495BD-F321-4AB3-99C7-23B1A0FEF92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38A4CDB-2D80-44CD-B2D6-76A3458423C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8CC839D7-DF44-403D-8080-32387BE5CE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A5BB92CD-2D80-4BCC-942E-723ABBFDE29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941CB17E-AE1F-4601-AB46-97E370BDA248}"/>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D64A035D-417B-48D5-8265-E81C45874E0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AE5D5DB3-E565-43CA-94D2-AC3BF15B46C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FA278382-9B57-41D2-A949-2AC7CDD6B12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9774028F-5D8E-4834-9A30-7F1FA50426C8}"/>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F098FFA0-0B88-496B-9400-3A4BE0C40812}"/>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86B0460A-3389-4851-B6ED-6C1EF4CC1B7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D4E31985-6CE6-4AD9-B7DC-B349CBCE852D}"/>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40006BF4-E18A-498D-BD0B-F2BE75FF4603}"/>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F17D3170-BBA4-41E7-A9E4-8CEC7380097E}"/>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8395E80F-151F-4751-BE55-3328714629B4}"/>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673C93E-5AE6-495B-AB84-895E23B8F3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2EC9454-5EEA-4D76-A505-1E802BA725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8249D60-8588-4178-8F87-261F8A07F2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CB5FA1F-B8BB-4D61-BEF6-A37CAFCB516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159B507-830D-401E-BBE3-BC432736A9D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a:extLst>
            <a:ext uri="{FF2B5EF4-FFF2-40B4-BE49-F238E27FC236}">
              <a16:creationId xmlns:a16="http://schemas.microsoft.com/office/drawing/2014/main" id="{CD3FA141-5D61-4B49-9901-251429699476}"/>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106499</xdr:rowOff>
    </xdr:from>
    <xdr:to>
      <xdr:col>15</xdr:col>
      <xdr:colOff>101600</xdr:colOff>
      <xdr:row>87</xdr:row>
      <xdr:rowOff>36649</xdr:rowOff>
    </xdr:to>
    <xdr:sp macro="" textlink="">
      <xdr:nvSpPr>
        <xdr:cNvPr id="306" name="楕円 305">
          <a:extLst>
            <a:ext uri="{FF2B5EF4-FFF2-40B4-BE49-F238E27FC236}">
              <a16:creationId xmlns:a16="http://schemas.microsoft.com/office/drawing/2014/main" id="{04757DE9-BFD6-4E24-9E83-D2D025BAA8BD}"/>
            </a:ext>
          </a:extLst>
        </xdr:cNvPr>
        <xdr:cNvSpPr/>
      </xdr:nvSpPr>
      <xdr:spPr>
        <a:xfrm>
          <a:off x="2857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157299</xdr:rowOff>
    </xdr:from>
    <xdr:to>
      <xdr:col>19</xdr:col>
      <xdr:colOff>177800</xdr:colOff>
      <xdr:row>86</xdr:row>
      <xdr:rowOff>168729</xdr:rowOff>
    </xdr:to>
    <xdr:cxnSp macro="">
      <xdr:nvCxnSpPr>
        <xdr:cNvPr id="307" name="直線コネクタ 306">
          <a:extLst>
            <a:ext uri="{FF2B5EF4-FFF2-40B4-BE49-F238E27FC236}">
              <a16:creationId xmlns:a16="http://schemas.microsoft.com/office/drawing/2014/main" id="{FE301065-21E4-4CD2-8509-B14597CE35D5}"/>
            </a:ext>
          </a:extLst>
        </xdr:cNvPr>
        <xdr:cNvCxnSpPr/>
      </xdr:nvCxnSpPr>
      <xdr:spPr>
        <a:xfrm>
          <a:off x="2908300" y="149019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80373</xdr:rowOff>
    </xdr:from>
    <xdr:to>
      <xdr:col>10</xdr:col>
      <xdr:colOff>165100</xdr:colOff>
      <xdr:row>87</xdr:row>
      <xdr:rowOff>10523</xdr:rowOff>
    </xdr:to>
    <xdr:sp macro="" textlink="">
      <xdr:nvSpPr>
        <xdr:cNvPr id="308" name="楕円 307">
          <a:extLst>
            <a:ext uri="{FF2B5EF4-FFF2-40B4-BE49-F238E27FC236}">
              <a16:creationId xmlns:a16="http://schemas.microsoft.com/office/drawing/2014/main" id="{0CB7850E-3ABF-4C60-818B-CC2BE981522F}"/>
            </a:ext>
          </a:extLst>
        </xdr:cNvPr>
        <xdr:cNvSpPr/>
      </xdr:nvSpPr>
      <xdr:spPr>
        <a:xfrm>
          <a:off x="1968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131173</xdr:rowOff>
    </xdr:from>
    <xdr:to>
      <xdr:col>15</xdr:col>
      <xdr:colOff>50800</xdr:colOff>
      <xdr:row>86</xdr:row>
      <xdr:rowOff>157299</xdr:rowOff>
    </xdr:to>
    <xdr:cxnSp macro="">
      <xdr:nvCxnSpPr>
        <xdr:cNvPr id="309" name="直線コネクタ 308">
          <a:extLst>
            <a:ext uri="{FF2B5EF4-FFF2-40B4-BE49-F238E27FC236}">
              <a16:creationId xmlns:a16="http://schemas.microsoft.com/office/drawing/2014/main" id="{EBDE8E74-5873-43D8-A8CF-5A2A237EF2B7}"/>
            </a:ext>
          </a:extLst>
        </xdr:cNvPr>
        <xdr:cNvCxnSpPr/>
      </xdr:nvCxnSpPr>
      <xdr:spPr>
        <a:xfrm>
          <a:off x="2019300" y="148758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54248</xdr:rowOff>
    </xdr:from>
    <xdr:to>
      <xdr:col>6</xdr:col>
      <xdr:colOff>38100</xdr:colOff>
      <xdr:row>86</xdr:row>
      <xdr:rowOff>155848</xdr:rowOff>
    </xdr:to>
    <xdr:sp macro="" textlink="">
      <xdr:nvSpPr>
        <xdr:cNvPr id="310" name="楕円 309">
          <a:extLst>
            <a:ext uri="{FF2B5EF4-FFF2-40B4-BE49-F238E27FC236}">
              <a16:creationId xmlns:a16="http://schemas.microsoft.com/office/drawing/2014/main" id="{A3070CF8-ED77-4D36-8B60-F5555F40E001}"/>
            </a:ext>
          </a:extLst>
        </xdr:cNvPr>
        <xdr:cNvSpPr/>
      </xdr:nvSpPr>
      <xdr:spPr>
        <a:xfrm>
          <a:off x="1079500" y="147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105048</xdr:rowOff>
    </xdr:from>
    <xdr:to>
      <xdr:col>10</xdr:col>
      <xdr:colOff>114300</xdr:colOff>
      <xdr:row>86</xdr:row>
      <xdr:rowOff>131173</xdr:rowOff>
    </xdr:to>
    <xdr:cxnSp macro="">
      <xdr:nvCxnSpPr>
        <xdr:cNvPr id="311" name="直線コネクタ 310">
          <a:extLst>
            <a:ext uri="{FF2B5EF4-FFF2-40B4-BE49-F238E27FC236}">
              <a16:creationId xmlns:a16="http://schemas.microsoft.com/office/drawing/2014/main" id="{A17DB2A4-AEE2-478F-9EB7-79266DD89C84}"/>
            </a:ext>
          </a:extLst>
        </xdr:cNvPr>
        <xdr:cNvCxnSpPr/>
      </xdr:nvCxnSpPr>
      <xdr:spPr>
        <a:xfrm>
          <a:off x="1130300" y="148497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2" name="n_1aveValue【福祉施設】&#10;有形固定資産減価償却率">
          <a:extLst>
            <a:ext uri="{FF2B5EF4-FFF2-40B4-BE49-F238E27FC236}">
              <a16:creationId xmlns:a16="http://schemas.microsoft.com/office/drawing/2014/main" id="{CAC3BB19-7AF8-4743-A115-6C56C15E71B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3" name="n_2aveValue【福祉施設】&#10;有形固定資産減価償却率">
          <a:extLst>
            <a:ext uri="{FF2B5EF4-FFF2-40B4-BE49-F238E27FC236}">
              <a16:creationId xmlns:a16="http://schemas.microsoft.com/office/drawing/2014/main" id="{10D6112C-D80E-486C-A25E-C961018AC478}"/>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4" name="n_3aveValue【福祉施設】&#10;有形固定資産減価償却率">
          <a:extLst>
            <a:ext uri="{FF2B5EF4-FFF2-40B4-BE49-F238E27FC236}">
              <a16:creationId xmlns:a16="http://schemas.microsoft.com/office/drawing/2014/main" id="{A4478CD1-1EB5-4BCC-A37C-4318D4074768}"/>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5" name="n_4aveValue【福祉施設】&#10;有形固定資産減価償却率">
          <a:extLst>
            <a:ext uri="{FF2B5EF4-FFF2-40B4-BE49-F238E27FC236}">
              <a16:creationId xmlns:a16="http://schemas.microsoft.com/office/drawing/2014/main" id="{5706EF81-3C95-4001-BB8D-43CE570D9C3B}"/>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6" name="n_1mainValue【福祉施設】&#10;有形固定資産減価償却率">
          <a:extLst>
            <a:ext uri="{FF2B5EF4-FFF2-40B4-BE49-F238E27FC236}">
              <a16:creationId xmlns:a16="http://schemas.microsoft.com/office/drawing/2014/main" id="{FA6D26C9-9D7A-4DF7-ABDB-CE8EA6E22C03}"/>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27776</xdr:rowOff>
    </xdr:from>
    <xdr:ext cx="405111" cy="259045"/>
    <xdr:sp macro="" textlink="">
      <xdr:nvSpPr>
        <xdr:cNvPr id="317" name="n_2mainValue【福祉施設】&#10;有形固定資産減価償却率">
          <a:extLst>
            <a:ext uri="{FF2B5EF4-FFF2-40B4-BE49-F238E27FC236}">
              <a16:creationId xmlns:a16="http://schemas.microsoft.com/office/drawing/2014/main" id="{E86AC4A9-382B-4A68-8C05-AB85F9F13F4D}"/>
            </a:ext>
          </a:extLst>
        </xdr:cNvPr>
        <xdr:cNvSpPr txBox="1"/>
      </xdr:nvSpPr>
      <xdr:spPr>
        <a:xfrm>
          <a:off x="2705744" y="1494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1650</xdr:rowOff>
    </xdr:from>
    <xdr:ext cx="405111" cy="259045"/>
    <xdr:sp macro="" textlink="">
      <xdr:nvSpPr>
        <xdr:cNvPr id="318" name="n_3mainValue【福祉施設】&#10;有形固定資産減価償却率">
          <a:extLst>
            <a:ext uri="{FF2B5EF4-FFF2-40B4-BE49-F238E27FC236}">
              <a16:creationId xmlns:a16="http://schemas.microsoft.com/office/drawing/2014/main" id="{59C7B2CA-C958-42C4-862F-AB812A065424}"/>
            </a:ext>
          </a:extLst>
        </xdr:cNvPr>
        <xdr:cNvSpPr txBox="1"/>
      </xdr:nvSpPr>
      <xdr:spPr>
        <a:xfrm>
          <a:off x="1816744" y="1491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146975</xdr:rowOff>
    </xdr:from>
    <xdr:ext cx="405111" cy="259045"/>
    <xdr:sp macro="" textlink="">
      <xdr:nvSpPr>
        <xdr:cNvPr id="319" name="n_4mainValue【福祉施設】&#10;有形固定資産減価償却率">
          <a:extLst>
            <a:ext uri="{FF2B5EF4-FFF2-40B4-BE49-F238E27FC236}">
              <a16:creationId xmlns:a16="http://schemas.microsoft.com/office/drawing/2014/main" id="{B6686868-C3A8-4549-B9D2-DD9CB2AA3491}"/>
            </a:ext>
          </a:extLst>
        </xdr:cNvPr>
        <xdr:cNvSpPr txBox="1"/>
      </xdr:nvSpPr>
      <xdr:spPr>
        <a:xfrm>
          <a:off x="927744" y="1489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99A7F121-517B-4EB7-992A-59150A52D3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1283F79-84D2-4BA3-8EEB-25101C9618F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A456376-039D-4BB4-A69F-4E6F970378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DC8D3E9-6326-47B7-AD8C-AEA50B6EAE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7B16375-082F-4942-B886-50D970133D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1307444-3086-4CE0-8BAB-4B3907841D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9A9B556-514A-4ABA-B85D-DB048DBF9F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F9168CA-65B5-4F8C-AD15-4AF6312C76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4298804-ABD9-427B-9A8F-F0302F095A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748DA7D-FD25-483F-B2A4-EE69F92540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99DF1F4D-242E-4CEF-B1BE-360109F2F5E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118780F4-30C5-4A7E-97F4-F46D7D168B7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43C409DA-FE96-4107-B860-CE302732519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A95669F-19A9-46A9-A5C5-5E7B33F7712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54EE1B19-1331-46BB-906C-56B2BCDDF0B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8C91C562-DBC1-41FD-B107-4BFB653860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B67A7CDD-4CBE-4E42-9841-E0E42B670D6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EE57B0C7-3B2D-46BA-89E9-06F6423E038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E0B816D9-F7CB-457B-AF20-D4AABDA9223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5A700D9C-49B6-4107-BF4B-9020F3840E1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0A11A85-A8DB-4CD2-B455-7B54A2C21FD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44A7E39E-AECA-44BB-AD5C-7E21211F1A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FA2C6E67-218B-4B30-9236-F8AE9000D6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3" name="直線コネクタ 342">
          <a:extLst>
            <a:ext uri="{FF2B5EF4-FFF2-40B4-BE49-F238E27FC236}">
              <a16:creationId xmlns:a16="http://schemas.microsoft.com/office/drawing/2014/main" id="{502DE4D6-5E92-46D1-95A2-0D19A25A4C19}"/>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4" name="【福祉施設】&#10;一人当たり面積最小値テキスト">
          <a:extLst>
            <a:ext uri="{FF2B5EF4-FFF2-40B4-BE49-F238E27FC236}">
              <a16:creationId xmlns:a16="http://schemas.microsoft.com/office/drawing/2014/main" id="{075EC994-34CE-4FC0-A261-30A7F332DF44}"/>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5" name="直線コネクタ 344">
          <a:extLst>
            <a:ext uri="{FF2B5EF4-FFF2-40B4-BE49-F238E27FC236}">
              <a16:creationId xmlns:a16="http://schemas.microsoft.com/office/drawing/2014/main" id="{F0ADBB13-8BF5-42D4-83EA-3542A1CCE88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6" name="【福祉施設】&#10;一人当たり面積最大値テキスト">
          <a:extLst>
            <a:ext uri="{FF2B5EF4-FFF2-40B4-BE49-F238E27FC236}">
              <a16:creationId xmlns:a16="http://schemas.microsoft.com/office/drawing/2014/main" id="{8934D335-9694-4D3D-8D37-54402802A035}"/>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47" name="直線コネクタ 346">
          <a:extLst>
            <a:ext uri="{FF2B5EF4-FFF2-40B4-BE49-F238E27FC236}">
              <a16:creationId xmlns:a16="http://schemas.microsoft.com/office/drawing/2014/main" id="{121BC8D2-F89B-4E6C-8CDE-94ACB5A18653}"/>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48" name="【福祉施設】&#10;一人当たり面積平均値テキスト">
          <a:extLst>
            <a:ext uri="{FF2B5EF4-FFF2-40B4-BE49-F238E27FC236}">
              <a16:creationId xmlns:a16="http://schemas.microsoft.com/office/drawing/2014/main" id="{F371C136-39BC-483B-AF62-4BFF9A40BA94}"/>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49" name="フローチャート: 判断 348">
          <a:extLst>
            <a:ext uri="{FF2B5EF4-FFF2-40B4-BE49-F238E27FC236}">
              <a16:creationId xmlns:a16="http://schemas.microsoft.com/office/drawing/2014/main" id="{59EC352F-0ECA-4626-889A-DCC22D07D5AA}"/>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0" name="フローチャート: 判断 349">
          <a:extLst>
            <a:ext uri="{FF2B5EF4-FFF2-40B4-BE49-F238E27FC236}">
              <a16:creationId xmlns:a16="http://schemas.microsoft.com/office/drawing/2014/main" id="{D5B586F3-4321-460F-84D9-9235508F007A}"/>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1" name="フローチャート: 判断 350">
          <a:extLst>
            <a:ext uri="{FF2B5EF4-FFF2-40B4-BE49-F238E27FC236}">
              <a16:creationId xmlns:a16="http://schemas.microsoft.com/office/drawing/2014/main" id="{DDB4E51A-CE95-455E-A59A-C8D39E7E9AA2}"/>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2" name="フローチャート: 判断 351">
          <a:extLst>
            <a:ext uri="{FF2B5EF4-FFF2-40B4-BE49-F238E27FC236}">
              <a16:creationId xmlns:a16="http://schemas.microsoft.com/office/drawing/2014/main" id="{9E173E83-EBDF-479A-B7A9-8C0E81FAE06C}"/>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3" name="フローチャート: 判断 352">
          <a:extLst>
            <a:ext uri="{FF2B5EF4-FFF2-40B4-BE49-F238E27FC236}">
              <a16:creationId xmlns:a16="http://schemas.microsoft.com/office/drawing/2014/main" id="{805E1CA0-949A-47BA-9760-DDE5771302E3}"/>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BA0A06B-4A8F-458F-8344-C98304397F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533F55C-9DC4-4B3C-BB7D-3569866CB7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DE52EA8-08DD-4896-BE67-14B779DBDAD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B37D45-22AD-4584-B295-0B02D64E0E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ED3627B-C90B-4B22-B651-D1BAE23C995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45720</xdr:rowOff>
    </xdr:from>
    <xdr:to>
      <xdr:col>50</xdr:col>
      <xdr:colOff>165100</xdr:colOff>
      <xdr:row>86</xdr:row>
      <xdr:rowOff>147320</xdr:rowOff>
    </xdr:to>
    <xdr:sp macro="" textlink="">
      <xdr:nvSpPr>
        <xdr:cNvPr id="359" name="楕円 358">
          <a:extLst>
            <a:ext uri="{FF2B5EF4-FFF2-40B4-BE49-F238E27FC236}">
              <a16:creationId xmlns:a16="http://schemas.microsoft.com/office/drawing/2014/main" id="{9C76A74B-440A-4FEE-A24D-61EE33A912A0}"/>
            </a:ext>
          </a:extLst>
        </xdr:cNvPr>
        <xdr:cNvSpPr/>
      </xdr:nvSpPr>
      <xdr:spPr>
        <a:xfrm>
          <a:off x="9588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46989</xdr:rowOff>
    </xdr:from>
    <xdr:to>
      <xdr:col>46</xdr:col>
      <xdr:colOff>38100</xdr:colOff>
      <xdr:row>86</xdr:row>
      <xdr:rowOff>148589</xdr:rowOff>
    </xdr:to>
    <xdr:sp macro="" textlink="">
      <xdr:nvSpPr>
        <xdr:cNvPr id="360" name="楕円 359">
          <a:extLst>
            <a:ext uri="{FF2B5EF4-FFF2-40B4-BE49-F238E27FC236}">
              <a16:creationId xmlns:a16="http://schemas.microsoft.com/office/drawing/2014/main" id="{BB40F6A2-0EFB-4095-BB89-F73F26A58B44}"/>
            </a:ext>
          </a:extLst>
        </xdr:cNvPr>
        <xdr:cNvSpPr/>
      </xdr:nvSpPr>
      <xdr:spPr>
        <a:xfrm>
          <a:off x="8699500" y="14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96520</xdr:rowOff>
    </xdr:from>
    <xdr:to>
      <xdr:col>50</xdr:col>
      <xdr:colOff>114300</xdr:colOff>
      <xdr:row>86</xdr:row>
      <xdr:rowOff>97789</xdr:rowOff>
    </xdr:to>
    <xdr:cxnSp macro="">
      <xdr:nvCxnSpPr>
        <xdr:cNvPr id="361" name="直線コネクタ 360">
          <a:extLst>
            <a:ext uri="{FF2B5EF4-FFF2-40B4-BE49-F238E27FC236}">
              <a16:creationId xmlns:a16="http://schemas.microsoft.com/office/drawing/2014/main" id="{C8D4490D-3DCE-45D2-B2D9-7546AA94CC61}"/>
            </a:ext>
          </a:extLst>
        </xdr:cNvPr>
        <xdr:cNvCxnSpPr/>
      </xdr:nvCxnSpPr>
      <xdr:spPr>
        <a:xfrm flipV="1">
          <a:off x="8750300" y="148412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46989</xdr:rowOff>
    </xdr:from>
    <xdr:to>
      <xdr:col>41</xdr:col>
      <xdr:colOff>101600</xdr:colOff>
      <xdr:row>86</xdr:row>
      <xdr:rowOff>148589</xdr:rowOff>
    </xdr:to>
    <xdr:sp macro="" textlink="">
      <xdr:nvSpPr>
        <xdr:cNvPr id="362" name="楕円 361">
          <a:extLst>
            <a:ext uri="{FF2B5EF4-FFF2-40B4-BE49-F238E27FC236}">
              <a16:creationId xmlns:a16="http://schemas.microsoft.com/office/drawing/2014/main" id="{2E0B38CE-9406-4963-83E3-FDAD47877D29}"/>
            </a:ext>
          </a:extLst>
        </xdr:cNvPr>
        <xdr:cNvSpPr/>
      </xdr:nvSpPr>
      <xdr:spPr>
        <a:xfrm>
          <a:off x="7810500" y="14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97789</xdr:rowOff>
    </xdr:from>
    <xdr:to>
      <xdr:col>45</xdr:col>
      <xdr:colOff>177800</xdr:colOff>
      <xdr:row>86</xdr:row>
      <xdr:rowOff>97789</xdr:rowOff>
    </xdr:to>
    <xdr:cxnSp macro="">
      <xdr:nvCxnSpPr>
        <xdr:cNvPr id="363" name="直線コネクタ 362">
          <a:extLst>
            <a:ext uri="{FF2B5EF4-FFF2-40B4-BE49-F238E27FC236}">
              <a16:creationId xmlns:a16="http://schemas.microsoft.com/office/drawing/2014/main" id="{66A575D7-E9AB-43CA-AAFC-9CC5C13D406E}"/>
            </a:ext>
          </a:extLst>
        </xdr:cNvPr>
        <xdr:cNvCxnSpPr/>
      </xdr:nvCxnSpPr>
      <xdr:spPr>
        <a:xfrm>
          <a:off x="7861300" y="1484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46989</xdr:rowOff>
    </xdr:from>
    <xdr:to>
      <xdr:col>36</xdr:col>
      <xdr:colOff>165100</xdr:colOff>
      <xdr:row>86</xdr:row>
      <xdr:rowOff>148589</xdr:rowOff>
    </xdr:to>
    <xdr:sp macro="" textlink="">
      <xdr:nvSpPr>
        <xdr:cNvPr id="364" name="楕円 363">
          <a:extLst>
            <a:ext uri="{FF2B5EF4-FFF2-40B4-BE49-F238E27FC236}">
              <a16:creationId xmlns:a16="http://schemas.microsoft.com/office/drawing/2014/main" id="{55EE4EAA-0C4D-44EC-B597-0EA3AFF02E91}"/>
            </a:ext>
          </a:extLst>
        </xdr:cNvPr>
        <xdr:cNvSpPr/>
      </xdr:nvSpPr>
      <xdr:spPr>
        <a:xfrm>
          <a:off x="6921500" y="14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97789</xdr:rowOff>
    </xdr:from>
    <xdr:to>
      <xdr:col>41</xdr:col>
      <xdr:colOff>50800</xdr:colOff>
      <xdr:row>86</xdr:row>
      <xdr:rowOff>97789</xdr:rowOff>
    </xdr:to>
    <xdr:cxnSp macro="">
      <xdr:nvCxnSpPr>
        <xdr:cNvPr id="365" name="直線コネクタ 364">
          <a:extLst>
            <a:ext uri="{FF2B5EF4-FFF2-40B4-BE49-F238E27FC236}">
              <a16:creationId xmlns:a16="http://schemas.microsoft.com/office/drawing/2014/main" id="{FE57BE91-A2B5-4B75-A0DF-C60E14863922}"/>
            </a:ext>
          </a:extLst>
        </xdr:cNvPr>
        <xdr:cNvCxnSpPr/>
      </xdr:nvCxnSpPr>
      <xdr:spPr>
        <a:xfrm>
          <a:off x="6972300" y="1484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66" name="n_1aveValue【福祉施設】&#10;一人当たり面積">
          <a:extLst>
            <a:ext uri="{FF2B5EF4-FFF2-40B4-BE49-F238E27FC236}">
              <a16:creationId xmlns:a16="http://schemas.microsoft.com/office/drawing/2014/main" id="{6D84E8B5-7227-4C0B-A53A-F0D9A78F7D97}"/>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67" name="n_2aveValue【福祉施設】&#10;一人当たり面積">
          <a:extLst>
            <a:ext uri="{FF2B5EF4-FFF2-40B4-BE49-F238E27FC236}">
              <a16:creationId xmlns:a16="http://schemas.microsoft.com/office/drawing/2014/main" id="{9A552E0A-6AE8-4131-96AA-7E90055C6B7B}"/>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68" name="n_3aveValue【福祉施設】&#10;一人当たり面積">
          <a:extLst>
            <a:ext uri="{FF2B5EF4-FFF2-40B4-BE49-F238E27FC236}">
              <a16:creationId xmlns:a16="http://schemas.microsoft.com/office/drawing/2014/main" id="{A61201E0-0351-4FF2-8B22-FCB57C183B35}"/>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69" name="n_4aveValue【福祉施設】&#10;一人当たり面積">
          <a:extLst>
            <a:ext uri="{FF2B5EF4-FFF2-40B4-BE49-F238E27FC236}">
              <a16:creationId xmlns:a16="http://schemas.microsoft.com/office/drawing/2014/main" id="{92912ED0-3D21-4DEF-85AC-E955C8492B4A}"/>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138447</xdr:rowOff>
    </xdr:from>
    <xdr:ext cx="469744" cy="259045"/>
    <xdr:sp macro="" textlink="">
      <xdr:nvSpPr>
        <xdr:cNvPr id="370" name="n_1mainValue【福祉施設】&#10;一人当たり面積">
          <a:extLst>
            <a:ext uri="{FF2B5EF4-FFF2-40B4-BE49-F238E27FC236}">
              <a16:creationId xmlns:a16="http://schemas.microsoft.com/office/drawing/2014/main" id="{67BF0BF4-89AA-4868-889E-72E68CCC62B2}"/>
            </a:ext>
          </a:extLst>
        </xdr:cNvPr>
        <xdr:cNvSpPr txBox="1"/>
      </xdr:nvSpPr>
      <xdr:spPr>
        <a:xfrm>
          <a:off x="93917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139716</xdr:rowOff>
    </xdr:from>
    <xdr:ext cx="469744" cy="259045"/>
    <xdr:sp macro="" textlink="">
      <xdr:nvSpPr>
        <xdr:cNvPr id="371" name="n_2mainValue【福祉施設】&#10;一人当たり面積">
          <a:extLst>
            <a:ext uri="{FF2B5EF4-FFF2-40B4-BE49-F238E27FC236}">
              <a16:creationId xmlns:a16="http://schemas.microsoft.com/office/drawing/2014/main" id="{04BE2432-08BA-4BFA-BA99-036BF6882D66}"/>
            </a:ext>
          </a:extLst>
        </xdr:cNvPr>
        <xdr:cNvSpPr txBox="1"/>
      </xdr:nvSpPr>
      <xdr:spPr>
        <a:xfrm>
          <a:off x="8515427" y="1488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139716</xdr:rowOff>
    </xdr:from>
    <xdr:ext cx="469744" cy="259045"/>
    <xdr:sp macro="" textlink="">
      <xdr:nvSpPr>
        <xdr:cNvPr id="372" name="n_3mainValue【福祉施設】&#10;一人当たり面積">
          <a:extLst>
            <a:ext uri="{FF2B5EF4-FFF2-40B4-BE49-F238E27FC236}">
              <a16:creationId xmlns:a16="http://schemas.microsoft.com/office/drawing/2014/main" id="{A8841051-DE63-468E-9853-EC9C59EE28B8}"/>
            </a:ext>
          </a:extLst>
        </xdr:cNvPr>
        <xdr:cNvSpPr txBox="1"/>
      </xdr:nvSpPr>
      <xdr:spPr>
        <a:xfrm>
          <a:off x="7626427" y="1488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139716</xdr:rowOff>
    </xdr:from>
    <xdr:ext cx="469744" cy="259045"/>
    <xdr:sp macro="" textlink="">
      <xdr:nvSpPr>
        <xdr:cNvPr id="373" name="n_4mainValue【福祉施設】&#10;一人当たり面積">
          <a:extLst>
            <a:ext uri="{FF2B5EF4-FFF2-40B4-BE49-F238E27FC236}">
              <a16:creationId xmlns:a16="http://schemas.microsoft.com/office/drawing/2014/main" id="{32699FB6-4375-4C31-A64A-83B4205B9B96}"/>
            </a:ext>
          </a:extLst>
        </xdr:cNvPr>
        <xdr:cNvSpPr txBox="1"/>
      </xdr:nvSpPr>
      <xdr:spPr>
        <a:xfrm>
          <a:off x="6737427" y="1488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93A816A4-1348-4236-BFFB-9937202F88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324399B-C168-4382-9F01-31F27FC70D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B6B03BFB-FA2D-4BCB-B469-3C68B491C3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C49E7FF0-2440-459C-89CB-9A417123A35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CB2A1300-A09E-4707-A0A2-DC59350BAD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F95B36B9-F73E-4649-BD6C-402BBC3DF3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3303D25C-2280-4EE4-8588-F4974CFF20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B461BD10-CAB6-4475-B177-B04F9742A8F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93216566-70A0-4FAC-A9C3-5CFAD085C61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C5E134A5-DE4D-46B4-8E99-36022F1C4B4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262531D6-E233-4E2A-B8C1-41236948607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8456ADE6-95F4-4FB3-B38B-81CDC6425DF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7791C2D-528A-4655-80B6-192D4A884C4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A49D2C54-32E8-4DBC-8C1D-69F6199E349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6C7674CE-41BC-4ADF-9356-A0536468ED1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942FA91F-6F1F-4CA5-A462-5331D04BC51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E22ED53-398B-43FE-BD7F-6F749F9EC55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4EC00136-BE18-4711-A7FD-F8FBC407267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E6332276-D236-4DB6-A1C2-6F89C33693F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30F9A989-82DA-4B4E-BAA9-806FE1130A5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8010A354-4B46-4AD5-9DDE-125EDFB232F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B4821B1E-305F-4ABA-BF5B-A3C69BE2C32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B83B41AE-C346-44D8-B857-2D5EE479559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A5B8DD69-DE83-4C15-B300-9DFB78FF829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9ED6ABBE-C175-4081-957D-AD0DC8A41DF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8DFC21AC-B3EE-4372-9595-E17E5C953954}"/>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DEC07488-D375-4B42-B1E8-8220E26E983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46154E59-C2CF-401C-BAF6-201A4EFDD79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2" name="【市民会館】&#10;有形固定資産減価償却率最大値テキスト">
          <a:extLst>
            <a:ext uri="{FF2B5EF4-FFF2-40B4-BE49-F238E27FC236}">
              <a16:creationId xmlns:a16="http://schemas.microsoft.com/office/drawing/2014/main" id="{8281148C-F9B0-41BA-85D6-3E2D05FAA62B}"/>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3" name="直線コネクタ 402">
          <a:extLst>
            <a:ext uri="{FF2B5EF4-FFF2-40B4-BE49-F238E27FC236}">
              <a16:creationId xmlns:a16="http://schemas.microsoft.com/office/drawing/2014/main" id="{4F40CEBB-9430-423A-B7FF-C9C45CEC20AB}"/>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FD24ACE5-D124-4669-B65E-1AE58B75F43D}"/>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05" name="フローチャート: 判断 404">
          <a:extLst>
            <a:ext uri="{FF2B5EF4-FFF2-40B4-BE49-F238E27FC236}">
              <a16:creationId xmlns:a16="http://schemas.microsoft.com/office/drawing/2014/main" id="{67C7D55E-8947-4A87-B585-000067637C7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06" name="フローチャート: 判断 405">
          <a:extLst>
            <a:ext uri="{FF2B5EF4-FFF2-40B4-BE49-F238E27FC236}">
              <a16:creationId xmlns:a16="http://schemas.microsoft.com/office/drawing/2014/main" id="{8309AF73-31FA-4985-9815-AEF9CC274F2A}"/>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07" name="フローチャート: 判断 406">
          <a:extLst>
            <a:ext uri="{FF2B5EF4-FFF2-40B4-BE49-F238E27FC236}">
              <a16:creationId xmlns:a16="http://schemas.microsoft.com/office/drawing/2014/main" id="{1E9DB72F-A26F-4162-8FDF-34F3390E3FB9}"/>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08" name="フローチャート: 判断 407">
          <a:extLst>
            <a:ext uri="{FF2B5EF4-FFF2-40B4-BE49-F238E27FC236}">
              <a16:creationId xmlns:a16="http://schemas.microsoft.com/office/drawing/2014/main" id="{C259FA2E-92F6-4CA5-8584-77A918818B2B}"/>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09" name="フローチャート: 判断 408">
          <a:extLst>
            <a:ext uri="{FF2B5EF4-FFF2-40B4-BE49-F238E27FC236}">
              <a16:creationId xmlns:a16="http://schemas.microsoft.com/office/drawing/2014/main" id="{E82E960B-5780-422F-A694-05843322C1CE}"/>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538AF2C-F5B1-4215-9026-932FA85A09A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15A4A2B-9268-4931-99AC-2CA79B11A1A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146595E-8229-4043-91B1-4A8FE15C68B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23DA929-690C-45B0-8F85-F624C1F204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751EAE0-D2BB-4EA5-BD16-EFD5B4617DE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160927</xdr:rowOff>
    </xdr:from>
    <xdr:to>
      <xdr:col>24</xdr:col>
      <xdr:colOff>114300</xdr:colOff>
      <xdr:row>107</xdr:row>
      <xdr:rowOff>91077</xdr:rowOff>
    </xdr:to>
    <xdr:sp macro="" textlink="">
      <xdr:nvSpPr>
        <xdr:cNvPr id="415" name="楕円 414">
          <a:extLst>
            <a:ext uri="{FF2B5EF4-FFF2-40B4-BE49-F238E27FC236}">
              <a16:creationId xmlns:a16="http://schemas.microsoft.com/office/drawing/2014/main" id="{10C5D905-FFD4-4A69-A003-727117D6EA81}"/>
            </a:ext>
          </a:extLst>
        </xdr:cNvPr>
        <xdr:cNvSpPr/>
      </xdr:nvSpPr>
      <xdr:spPr>
        <a:xfrm>
          <a:off x="4584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139354</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269F10BC-9B33-4082-AD76-C5CC38E2F542}"/>
            </a:ext>
          </a:extLst>
        </xdr:cNvPr>
        <xdr:cNvSpPr txBox="1"/>
      </xdr:nvSpPr>
      <xdr:spPr>
        <a:xfrm>
          <a:off x="4673600"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131536</xdr:rowOff>
    </xdr:from>
    <xdr:to>
      <xdr:col>20</xdr:col>
      <xdr:colOff>38100</xdr:colOff>
      <xdr:row>107</xdr:row>
      <xdr:rowOff>61686</xdr:rowOff>
    </xdr:to>
    <xdr:sp macro="" textlink="">
      <xdr:nvSpPr>
        <xdr:cNvPr id="417" name="楕円 416">
          <a:extLst>
            <a:ext uri="{FF2B5EF4-FFF2-40B4-BE49-F238E27FC236}">
              <a16:creationId xmlns:a16="http://schemas.microsoft.com/office/drawing/2014/main" id="{19AD93DC-24EB-4B05-A619-28997C5BF602}"/>
            </a:ext>
          </a:extLst>
        </xdr:cNvPr>
        <xdr:cNvSpPr/>
      </xdr:nvSpPr>
      <xdr:spPr>
        <a:xfrm>
          <a:off x="3746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10886</xdr:rowOff>
    </xdr:from>
    <xdr:to>
      <xdr:col>24</xdr:col>
      <xdr:colOff>63500</xdr:colOff>
      <xdr:row>107</xdr:row>
      <xdr:rowOff>40277</xdr:rowOff>
    </xdr:to>
    <xdr:cxnSp macro="">
      <xdr:nvCxnSpPr>
        <xdr:cNvPr id="418" name="直線コネクタ 417">
          <a:extLst>
            <a:ext uri="{FF2B5EF4-FFF2-40B4-BE49-F238E27FC236}">
              <a16:creationId xmlns:a16="http://schemas.microsoft.com/office/drawing/2014/main" id="{8CB491B1-83AB-4EB6-8782-E0037B60BC92}"/>
            </a:ext>
          </a:extLst>
        </xdr:cNvPr>
        <xdr:cNvCxnSpPr/>
      </xdr:nvCxnSpPr>
      <xdr:spPr>
        <a:xfrm>
          <a:off x="3797300" y="183560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97245</xdr:rowOff>
    </xdr:from>
    <xdr:to>
      <xdr:col>15</xdr:col>
      <xdr:colOff>101600</xdr:colOff>
      <xdr:row>107</xdr:row>
      <xdr:rowOff>27395</xdr:rowOff>
    </xdr:to>
    <xdr:sp macro="" textlink="">
      <xdr:nvSpPr>
        <xdr:cNvPr id="419" name="楕円 418">
          <a:extLst>
            <a:ext uri="{FF2B5EF4-FFF2-40B4-BE49-F238E27FC236}">
              <a16:creationId xmlns:a16="http://schemas.microsoft.com/office/drawing/2014/main" id="{CF2B9F0B-B940-421C-AB9E-45889865D017}"/>
            </a:ext>
          </a:extLst>
        </xdr:cNvPr>
        <xdr:cNvSpPr/>
      </xdr:nvSpPr>
      <xdr:spPr>
        <a:xfrm>
          <a:off x="2857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148045</xdr:rowOff>
    </xdr:from>
    <xdr:to>
      <xdr:col>19</xdr:col>
      <xdr:colOff>177800</xdr:colOff>
      <xdr:row>107</xdr:row>
      <xdr:rowOff>10886</xdr:rowOff>
    </xdr:to>
    <xdr:cxnSp macro="">
      <xdr:nvCxnSpPr>
        <xdr:cNvPr id="420" name="直線コネクタ 419">
          <a:extLst>
            <a:ext uri="{FF2B5EF4-FFF2-40B4-BE49-F238E27FC236}">
              <a16:creationId xmlns:a16="http://schemas.microsoft.com/office/drawing/2014/main" id="{10468734-6337-4256-8BA9-AF47AA663AE8}"/>
            </a:ext>
          </a:extLst>
        </xdr:cNvPr>
        <xdr:cNvCxnSpPr/>
      </xdr:nvCxnSpPr>
      <xdr:spPr>
        <a:xfrm>
          <a:off x="2908300" y="183217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61323</xdr:rowOff>
    </xdr:from>
    <xdr:to>
      <xdr:col>10</xdr:col>
      <xdr:colOff>165100</xdr:colOff>
      <xdr:row>106</xdr:row>
      <xdr:rowOff>162923</xdr:rowOff>
    </xdr:to>
    <xdr:sp macro="" textlink="">
      <xdr:nvSpPr>
        <xdr:cNvPr id="421" name="楕円 420">
          <a:extLst>
            <a:ext uri="{FF2B5EF4-FFF2-40B4-BE49-F238E27FC236}">
              <a16:creationId xmlns:a16="http://schemas.microsoft.com/office/drawing/2014/main" id="{6FA94AE9-FF8B-4308-A95E-590A588A688B}"/>
            </a:ext>
          </a:extLst>
        </xdr:cNvPr>
        <xdr:cNvSpPr/>
      </xdr:nvSpPr>
      <xdr:spPr>
        <a:xfrm>
          <a:off x="1968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112123</xdr:rowOff>
    </xdr:from>
    <xdr:to>
      <xdr:col>15</xdr:col>
      <xdr:colOff>50800</xdr:colOff>
      <xdr:row>106</xdr:row>
      <xdr:rowOff>148045</xdr:rowOff>
    </xdr:to>
    <xdr:cxnSp macro="">
      <xdr:nvCxnSpPr>
        <xdr:cNvPr id="422" name="直線コネクタ 421">
          <a:extLst>
            <a:ext uri="{FF2B5EF4-FFF2-40B4-BE49-F238E27FC236}">
              <a16:creationId xmlns:a16="http://schemas.microsoft.com/office/drawing/2014/main" id="{DFEE9B75-EA51-4722-989B-F90277DBCDEC}"/>
            </a:ext>
          </a:extLst>
        </xdr:cNvPr>
        <xdr:cNvCxnSpPr/>
      </xdr:nvCxnSpPr>
      <xdr:spPr>
        <a:xfrm>
          <a:off x="2019300" y="182858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27032</xdr:rowOff>
    </xdr:from>
    <xdr:to>
      <xdr:col>6</xdr:col>
      <xdr:colOff>38100</xdr:colOff>
      <xdr:row>106</xdr:row>
      <xdr:rowOff>128632</xdr:rowOff>
    </xdr:to>
    <xdr:sp macro="" textlink="">
      <xdr:nvSpPr>
        <xdr:cNvPr id="423" name="楕円 422">
          <a:extLst>
            <a:ext uri="{FF2B5EF4-FFF2-40B4-BE49-F238E27FC236}">
              <a16:creationId xmlns:a16="http://schemas.microsoft.com/office/drawing/2014/main" id="{912A6B31-0B43-4E03-B739-CF4692ACDC36}"/>
            </a:ext>
          </a:extLst>
        </xdr:cNvPr>
        <xdr:cNvSpPr/>
      </xdr:nvSpPr>
      <xdr:spPr>
        <a:xfrm>
          <a:off x="1079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77832</xdr:rowOff>
    </xdr:from>
    <xdr:to>
      <xdr:col>10</xdr:col>
      <xdr:colOff>114300</xdr:colOff>
      <xdr:row>106</xdr:row>
      <xdr:rowOff>112123</xdr:rowOff>
    </xdr:to>
    <xdr:cxnSp macro="">
      <xdr:nvCxnSpPr>
        <xdr:cNvPr id="424" name="直線コネクタ 423">
          <a:extLst>
            <a:ext uri="{FF2B5EF4-FFF2-40B4-BE49-F238E27FC236}">
              <a16:creationId xmlns:a16="http://schemas.microsoft.com/office/drawing/2014/main" id="{AD27EA5E-4B50-49FD-9CA7-9FD9481B7894}"/>
            </a:ext>
          </a:extLst>
        </xdr:cNvPr>
        <xdr:cNvCxnSpPr/>
      </xdr:nvCxnSpPr>
      <xdr:spPr>
        <a:xfrm>
          <a:off x="1130300" y="182515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25" name="n_1aveValue【市民会館】&#10;有形固定資産減価償却率">
          <a:extLst>
            <a:ext uri="{FF2B5EF4-FFF2-40B4-BE49-F238E27FC236}">
              <a16:creationId xmlns:a16="http://schemas.microsoft.com/office/drawing/2014/main" id="{F0EB4703-AD05-4900-800E-20C6E29ACD4E}"/>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26" name="n_2aveValue【市民会館】&#10;有形固定資産減価償却率">
          <a:extLst>
            <a:ext uri="{FF2B5EF4-FFF2-40B4-BE49-F238E27FC236}">
              <a16:creationId xmlns:a16="http://schemas.microsoft.com/office/drawing/2014/main" id="{52F36705-EC28-400D-87FC-E75AA80AA4F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27" name="n_3aveValue【市民会館】&#10;有形固定資産減価償却率">
          <a:extLst>
            <a:ext uri="{FF2B5EF4-FFF2-40B4-BE49-F238E27FC236}">
              <a16:creationId xmlns:a16="http://schemas.microsoft.com/office/drawing/2014/main" id="{535B9F49-DD1D-47FD-A382-2E87F5F3D18D}"/>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28" name="n_4aveValue【市民会館】&#10;有形固定資産減価償却率">
          <a:extLst>
            <a:ext uri="{FF2B5EF4-FFF2-40B4-BE49-F238E27FC236}">
              <a16:creationId xmlns:a16="http://schemas.microsoft.com/office/drawing/2014/main" id="{BF4E2C3B-D0A0-4EC2-9B23-27538D273FF9}"/>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52813</xdr:rowOff>
    </xdr:from>
    <xdr:ext cx="405111" cy="259045"/>
    <xdr:sp macro="" textlink="">
      <xdr:nvSpPr>
        <xdr:cNvPr id="429" name="n_1mainValue【市民会館】&#10;有形固定資産減価償却率">
          <a:extLst>
            <a:ext uri="{FF2B5EF4-FFF2-40B4-BE49-F238E27FC236}">
              <a16:creationId xmlns:a16="http://schemas.microsoft.com/office/drawing/2014/main" id="{3BB0CC74-0966-4AFA-96CF-C4EEC8327A3E}"/>
            </a:ext>
          </a:extLst>
        </xdr:cNvPr>
        <xdr:cNvSpPr txBox="1"/>
      </xdr:nvSpPr>
      <xdr:spPr>
        <a:xfrm>
          <a:off x="3582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18522</xdr:rowOff>
    </xdr:from>
    <xdr:ext cx="405111" cy="259045"/>
    <xdr:sp macro="" textlink="">
      <xdr:nvSpPr>
        <xdr:cNvPr id="430" name="n_2mainValue【市民会館】&#10;有形固定資産減価償却率">
          <a:extLst>
            <a:ext uri="{FF2B5EF4-FFF2-40B4-BE49-F238E27FC236}">
              <a16:creationId xmlns:a16="http://schemas.microsoft.com/office/drawing/2014/main" id="{B628A57B-EC29-4872-BF69-834CE7191873}"/>
            </a:ext>
          </a:extLst>
        </xdr:cNvPr>
        <xdr:cNvSpPr txBox="1"/>
      </xdr:nvSpPr>
      <xdr:spPr>
        <a:xfrm>
          <a:off x="2705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154050</xdr:rowOff>
    </xdr:from>
    <xdr:ext cx="405111" cy="259045"/>
    <xdr:sp macro="" textlink="">
      <xdr:nvSpPr>
        <xdr:cNvPr id="431" name="n_3mainValue【市民会館】&#10;有形固定資産減価償却率">
          <a:extLst>
            <a:ext uri="{FF2B5EF4-FFF2-40B4-BE49-F238E27FC236}">
              <a16:creationId xmlns:a16="http://schemas.microsoft.com/office/drawing/2014/main" id="{E1C2E0F9-1F2E-4712-AD54-1374F8BA69E9}"/>
            </a:ext>
          </a:extLst>
        </xdr:cNvPr>
        <xdr:cNvSpPr txBox="1"/>
      </xdr:nvSpPr>
      <xdr:spPr>
        <a:xfrm>
          <a:off x="1816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119759</xdr:rowOff>
    </xdr:from>
    <xdr:ext cx="405111" cy="259045"/>
    <xdr:sp macro="" textlink="">
      <xdr:nvSpPr>
        <xdr:cNvPr id="432" name="n_4mainValue【市民会館】&#10;有形固定資産減価償却率">
          <a:extLst>
            <a:ext uri="{FF2B5EF4-FFF2-40B4-BE49-F238E27FC236}">
              <a16:creationId xmlns:a16="http://schemas.microsoft.com/office/drawing/2014/main" id="{EDF11F13-5B5C-45E6-A0EB-96DF3589CF4F}"/>
            </a:ext>
          </a:extLst>
        </xdr:cNvPr>
        <xdr:cNvSpPr txBox="1"/>
      </xdr:nvSpPr>
      <xdr:spPr>
        <a:xfrm>
          <a:off x="927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5B699391-68AB-4026-892C-3679C7C670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1F8FBE62-108A-480E-833C-F1648BFCD5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3134DA4E-57E8-418B-AE42-EB750802A3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866123F5-979A-4717-9431-84054E7C63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5135C49C-08D3-4539-BDDE-EF89AC9FBE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17F8945D-12F3-4E48-9B92-26F0E2C628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8DEBC9CF-9043-4D7E-B334-177B1AFB3F8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CC925F22-8962-4A08-8A1C-0688929107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8863E599-FB76-4031-85EF-1941AFA6D7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E7D38FB3-D99D-4077-A172-8B2FC73D2CB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1E373B2E-B8DA-458B-9BDE-C1369E4A6B6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C4608F11-6D01-4D4D-A1A0-C15E6558E5D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EF1572A9-7EFB-4C98-AB8A-B8ADD4B7769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9B775D01-B10E-4598-894C-253EA7A5AFF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4CC466FD-D03C-439F-9675-2F963C0D159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578024E8-2BC5-4FC3-8896-9D2352F21D5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CE2147F6-48F6-419A-BD50-CCE6654CA9E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3212E2AD-CEE5-4F5D-983F-F5152A35EF4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3D4A1903-5F63-4EE5-80FF-07194A53E3C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FBAC02E-C4EC-4087-A9B5-589DDD9B229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897E0926-ECBE-409E-93E7-5D16755CFB5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6879792E-BEC4-4D4D-88EC-BA9AF4C8509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623E3649-8BB5-41BF-A57B-DA715F6DEE8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56" name="直線コネクタ 455">
          <a:extLst>
            <a:ext uri="{FF2B5EF4-FFF2-40B4-BE49-F238E27FC236}">
              <a16:creationId xmlns:a16="http://schemas.microsoft.com/office/drawing/2014/main" id="{E5B133AE-03E6-4CF5-91F0-3F8546656054}"/>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7" name="【市民会館】&#10;一人当たり面積最小値テキスト">
          <a:extLst>
            <a:ext uri="{FF2B5EF4-FFF2-40B4-BE49-F238E27FC236}">
              <a16:creationId xmlns:a16="http://schemas.microsoft.com/office/drawing/2014/main" id="{6388A4B7-F380-45E4-98C7-06E499177FB3}"/>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8" name="直線コネクタ 457">
          <a:extLst>
            <a:ext uri="{FF2B5EF4-FFF2-40B4-BE49-F238E27FC236}">
              <a16:creationId xmlns:a16="http://schemas.microsoft.com/office/drawing/2014/main" id="{8A6AAE3A-06E0-49CA-B5F2-7253BEED14FB}"/>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59" name="【市民会館】&#10;一人当たり面積最大値テキスト">
          <a:extLst>
            <a:ext uri="{FF2B5EF4-FFF2-40B4-BE49-F238E27FC236}">
              <a16:creationId xmlns:a16="http://schemas.microsoft.com/office/drawing/2014/main" id="{09FD57B7-5729-4766-8513-2F1FB3595C07}"/>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0" name="直線コネクタ 459">
          <a:extLst>
            <a:ext uri="{FF2B5EF4-FFF2-40B4-BE49-F238E27FC236}">
              <a16:creationId xmlns:a16="http://schemas.microsoft.com/office/drawing/2014/main" id="{5551BC69-567E-4115-84DD-D52F44210BE7}"/>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1" name="【市民会館】&#10;一人当たり面積平均値テキスト">
          <a:extLst>
            <a:ext uri="{FF2B5EF4-FFF2-40B4-BE49-F238E27FC236}">
              <a16:creationId xmlns:a16="http://schemas.microsoft.com/office/drawing/2014/main" id="{A54947B4-0964-46D4-BFE6-13BCF423547C}"/>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2" name="フローチャート: 判断 461">
          <a:extLst>
            <a:ext uri="{FF2B5EF4-FFF2-40B4-BE49-F238E27FC236}">
              <a16:creationId xmlns:a16="http://schemas.microsoft.com/office/drawing/2014/main" id="{4A8BF59E-6D8A-45EC-96E5-7D3D6B9D372E}"/>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3" name="フローチャート: 判断 462">
          <a:extLst>
            <a:ext uri="{FF2B5EF4-FFF2-40B4-BE49-F238E27FC236}">
              <a16:creationId xmlns:a16="http://schemas.microsoft.com/office/drawing/2014/main" id="{7DA1007D-46E4-46D7-B432-5A488F0C405A}"/>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64" name="フローチャート: 判断 463">
          <a:extLst>
            <a:ext uri="{FF2B5EF4-FFF2-40B4-BE49-F238E27FC236}">
              <a16:creationId xmlns:a16="http://schemas.microsoft.com/office/drawing/2014/main" id="{0A13A5CB-B473-494D-92D2-B64F9F05F9F8}"/>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65" name="フローチャート: 判断 464">
          <a:extLst>
            <a:ext uri="{FF2B5EF4-FFF2-40B4-BE49-F238E27FC236}">
              <a16:creationId xmlns:a16="http://schemas.microsoft.com/office/drawing/2014/main" id="{D4D23657-264C-46A9-A6A4-D42AEDB54412}"/>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66" name="フローチャート: 判断 465">
          <a:extLst>
            <a:ext uri="{FF2B5EF4-FFF2-40B4-BE49-F238E27FC236}">
              <a16:creationId xmlns:a16="http://schemas.microsoft.com/office/drawing/2014/main" id="{22C3D53C-1835-465A-ACD7-9B7D4608A931}"/>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F6A55EA-E3B4-42E0-A51E-14085DA2451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7AA49AC-8327-4B9E-AFF0-EE22C81286B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E96CF97-EEAE-4DC5-AB61-C30D8E1744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F3AB010-37E3-44D2-9D10-EF932033EE7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0F1B38C-5080-41B6-87F8-839922AF9CA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137795</xdr:rowOff>
    </xdr:from>
    <xdr:to>
      <xdr:col>55</xdr:col>
      <xdr:colOff>50800</xdr:colOff>
      <xdr:row>107</xdr:row>
      <xdr:rowOff>67945</xdr:rowOff>
    </xdr:to>
    <xdr:sp macro="" textlink="">
      <xdr:nvSpPr>
        <xdr:cNvPr id="472" name="楕円 471">
          <a:extLst>
            <a:ext uri="{FF2B5EF4-FFF2-40B4-BE49-F238E27FC236}">
              <a16:creationId xmlns:a16="http://schemas.microsoft.com/office/drawing/2014/main" id="{819187C3-6804-44FD-8480-81B005305BF5}"/>
            </a:ext>
          </a:extLst>
        </xdr:cNvPr>
        <xdr:cNvSpPr/>
      </xdr:nvSpPr>
      <xdr:spPr>
        <a:xfrm>
          <a:off x="10426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116222</xdr:rowOff>
    </xdr:from>
    <xdr:ext cx="469744" cy="259045"/>
    <xdr:sp macro="" textlink="">
      <xdr:nvSpPr>
        <xdr:cNvPr id="473" name="【市民会館】&#10;一人当たり面積該当値テキスト">
          <a:extLst>
            <a:ext uri="{FF2B5EF4-FFF2-40B4-BE49-F238E27FC236}">
              <a16:creationId xmlns:a16="http://schemas.microsoft.com/office/drawing/2014/main" id="{BCD8D033-0EED-4240-A523-D54CB24BBE6D}"/>
            </a:ext>
          </a:extLst>
        </xdr:cNvPr>
        <xdr:cNvSpPr txBox="1"/>
      </xdr:nvSpPr>
      <xdr:spPr>
        <a:xfrm>
          <a:off x="10515600"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135889</xdr:rowOff>
    </xdr:from>
    <xdr:to>
      <xdr:col>50</xdr:col>
      <xdr:colOff>165100</xdr:colOff>
      <xdr:row>107</xdr:row>
      <xdr:rowOff>66039</xdr:rowOff>
    </xdr:to>
    <xdr:sp macro="" textlink="">
      <xdr:nvSpPr>
        <xdr:cNvPr id="474" name="楕円 473">
          <a:extLst>
            <a:ext uri="{FF2B5EF4-FFF2-40B4-BE49-F238E27FC236}">
              <a16:creationId xmlns:a16="http://schemas.microsoft.com/office/drawing/2014/main" id="{35E0140B-F569-40F4-BE2F-A27526B062E5}"/>
            </a:ext>
          </a:extLst>
        </xdr:cNvPr>
        <xdr:cNvSpPr/>
      </xdr:nvSpPr>
      <xdr:spPr>
        <a:xfrm>
          <a:off x="9588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15239</xdr:rowOff>
    </xdr:from>
    <xdr:to>
      <xdr:col>55</xdr:col>
      <xdr:colOff>0</xdr:colOff>
      <xdr:row>107</xdr:row>
      <xdr:rowOff>17145</xdr:rowOff>
    </xdr:to>
    <xdr:cxnSp macro="">
      <xdr:nvCxnSpPr>
        <xdr:cNvPr id="475" name="直線コネクタ 474">
          <a:extLst>
            <a:ext uri="{FF2B5EF4-FFF2-40B4-BE49-F238E27FC236}">
              <a16:creationId xmlns:a16="http://schemas.microsoft.com/office/drawing/2014/main" id="{F98019E0-50AE-4789-BF3C-C2AB880B30C0}"/>
            </a:ext>
          </a:extLst>
        </xdr:cNvPr>
        <xdr:cNvCxnSpPr/>
      </xdr:nvCxnSpPr>
      <xdr:spPr>
        <a:xfrm>
          <a:off x="9639300" y="183603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76" name="楕円 475">
          <a:extLst>
            <a:ext uri="{FF2B5EF4-FFF2-40B4-BE49-F238E27FC236}">
              <a16:creationId xmlns:a16="http://schemas.microsoft.com/office/drawing/2014/main" id="{E715A126-B852-4374-BC07-42A1D7F2B643}"/>
            </a:ext>
          </a:extLst>
        </xdr:cNvPr>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15239</xdr:rowOff>
    </xdr:from>
    <xdr:to>
      <xdr:col>50</xdr:col>
      <xdr:colOff>114300</xdr:colOff>
      <xdr:row>107</xdr:row>
      <xdr:rowOff>19050</xdr:rowOff>
    </xdr:to>
    <xdr:cxnSp macro="">
      <xdr:nvCxnSpPr>
        <xdr:cNvPr id="477" name="直線コネクタ 476">
          <a:extLst>
            <a:ext uri="{FF2B5EF4-FFF2-40B4-BE49-F238E27FC236}">
              <a16:creationId xmlns:a16="http://schemas.microsoft.com/office/drawing/2014/main" id="{0B95AD65-7111-4E48-8A75-F46A695F8486}"/>
            </a:ext>
          </a:extLst>
        </xdr:cNvPr>
        <xdr:cNvCxnSpPr/>
      </xdr:nvCxnSpPr>
      <xdr:spPr>
        <a:xfrm flipV="1">
          <a:off x="8750300" y="18360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145414</xdr:rowOff>
    </xdr:from>
    <xdr:to>
      <xdr:col>41</xdr:col>
      <xdr:colOff>101600</xdr:colOff>
      <xdr:row>107</xdr:row>
      <xdr:rowOff>75564</xdr:rowOff>
    </xdr:to>
    <xdr:sp macro="" textlink="">
      <xdr:nvSpPr>
        <xdr:cNvPr id="478" name="楕円 477">
          <a:extLst>
            <a:ext uri="{FF2B5EF4-FFF2-40B4-BE49-F238E27FC236}">
              <a16:creationId xmlns:a16="http://schemas.microsoft.com/office/drawing/2014/main" id="{54347A4A-F63B-4502-90A5-8B7B4289262F}"/>
            </a:ext>
          </a:extLst>
        </xdr:cNvPr>
        <xdr:cNvSpPr/>
      </xdr:nvSpPr>
      <xdr:spPr>
        <a:xfrm>
          <a:off x="7810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24764</xdr:rowOff>
    </xdr:to>
    <xdr:cxnSp macro="">
      <xdr:nvCxnSpPr>
        <xdr:cNvPr id="479" name="直線コネクタ 478">
          <a:extLst>
            <a:ext uri="{FF2B5EF4-FFF2-40B4-BE49-F238E27FC236}">
              <a16:creationId xmlns:a16="http://schemas.microsoft.com/office/drawing/2014/main" id="{E3795A69-8F2E-440B-A47F-002A3102AF5A}"/>
            </a:ext>
          </a:extLst>
        </xdr:cNvPr>
        <xdr:cNvCxnSpPr/>
      </xdr:nvCxnSpPr>
      <xdr:spPr>
        <a:xfrm flipV="1">
          <a:off x="7861300" y="183642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149225</xdr:rowOff>
    </xdr:from>
    <xdr:to>
      <xdr:col>36</xdr:col>
      <xdr:colOff>165100</xdr:colOff>
      <xdr:row>107</xdr:row>
      <xdr:rowOff>79375</xdr:rowOff>
    </xdr:to>
    <xdr:sp macro="" textlink="">
      <xdr:nvSpPr>
        <xdr:cNvPr id="480" name="楕円 479">
          <a:extLst>
            <a:ext uri="{FF2B5EF4-FFF2-40B4-BE49-F238E27FC236}">
              <a16:creationId xmlns:a16="http://schemas.microsoft.com/office/drawing/2014/main" id="{D31764DB-4E2B-4494-93A9-ED7AC984B900}"/>
            </a:ext>
          </a:extLst>
        </xdr:cNvPr>
        <xdr:cNvSpPr/>
      </xdr:nvSpPr>
      <xdr:spPr>
        <a:xfrm>
          <a:off x="6921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24764</xdr:rowOff>
    </xdr:from>
    <xdr:to>
      <xdr:col>41</xdr:col>
      <xdr:colOff>50800</xdr:colOff>
      <xdr:row>107</xdr:row>
      <xdr:rowOff>28575</xdr:rowOff>
    </xdr:to>
    <xdr:cxnSp macro="">
      <xdr:nvCxnSpPr>
        <xdr:cNvPr id="481" name="直線コネクタ 480">
          <a:extLst>
            <a:ext uri="{FF2B5EF4-FFF2-40B4-BE49-F238E27FC236}">
              <a16:creationId xmlns:a16="http://schemas.microsoft.com/office/drawing/2014/main" id="{C1ADB605-0BAE-4DAE-9A15-E42549F9A991}"/>
            </a:ext>
          </a:extLst>
        </xdr:cNvPr>
        <xdr:cNvCxnSpPr/>
      </xdr:nvCxnSpPr>
      <xdr:spPr>
        <a:xfrm flipV="1">
          <a:off x="6972300" y="183699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2" name="n_1aveValue【市民会館】&#10;一人当たり面積">
          <a:extLst>
            <a:ext uri="{FF2B5EF4-FFF2-40B4-BE49-F238E27FC236}">
              <a16:creationId xmlns:a16="http://schemas.microsoft.com/office/drawing/2014/main" id="{60A54E2A-598F-4121-987E-1FC7E9F7ECA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3" name="n_2aveValue【市民会館】&#10;一人当たり面積">
          <a:extLst>
            <a:ext uri="{FF2B5EF4-FFF2-40B4-BE49-F238E27FC236}">
              <a16:creationId xmlns:a16="http://schemas.microsoft.com/office/drawing/2014/main" id="{C5CEBFBD-CE20-4FC7-93DC-2CA8FFCFD02C}"/>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84" name="n_3aveValue【市民会館】&#10;一人当たり面積">
          <a:extLst>
            <a:ext uri="{FF2B5EF4-FFF2-40B4-BE49-F238E27FC236}">
              <a16:creationId xmlns:a16="http://schemas.microsoft.com/office/drawing/2014/main" id="{B5A3589A-4B6A-41AC-A089-C8D88202BE72}"/>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85" name="n_4aveValue【市民会館】&#10;一人当たり面積">
          <a:extLst>
            <a:ext uri="{FF2B5EF4-FFF2-40B4-BE49-F238E27FC236}">
              <a16:creationId xmlns:a16="http://schemas.microsoft.com/office/drawing/2014/main" id="{95CE577A-8B32-4438-AA27-E9BA5FA94D64}"/>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57166</xdr:rowOff>
    </xdr:from>
    <xdr:ext cx="469744" cy="259045"/>
    <xdr:sp macro="" textlink="">
      <xdr:nvSpPr>
        <xdr:cNvPr id="486" name="n_1mainValue【市民会館】&#10;一人当たり面積">
          <a:extLst>
            <a:ext uri="{FF2B5EF4-FFF2-40B4-BE49-F238E27FC236}">
              <a16:creationId xmlns:a16="http://schemas.microsoft.com/office/drawing/2014/main" id="{13B0B0BA-861F-47AC-8D08-45CB46495EAC}"/>
            </a:ext>
          </a:extLst>
        </xdr:cNvPr>
        <xdr:cNvSpPr txBox="1"/>
      </xdr:nvSpPr>
      <xdr:spPr>
        <a:xfrm>
          <a:off x="9391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87" name="n_2mainValue【市民会館】&#10;一人当たり面積">
          <a:extLst>
            <a:ext uri="{FF2B5EF4-FFF2-40B4-BE49-F238E27FC236}">
              <a16:creationId xmlns:a16="http://schemas.microsoft.com/office/drawing/2014/main" id="{E3362585-B423-42BF-825F-40743D106D56}"/>
            </a:ext>
          </a:extLst>
        </xdr:cNvPr>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66691</xdr:rowOff>
    </xdr:from>
    <xdr:ext cx="469744" cy="259045"/>
    <xdr:sp macro="" textlink="">
      <xdr:nvSpPr>
        <xdr:cNvPr id="488" name="n_3mainValue【市民会館】&#10;一人当たり面積">
          <a:extLst>
            <a:ext uri="{FF2B5EF4-FFF2-40B4-BE49-F238E27FC236}">
              <a16:creationId xmlns:a16="http://schemas.microsoft.com/office/drawing/2014/main" id="{A769626A-C19E-4D7A-8A60-65145E85244C}"/>
            </a:ext>
          </a:extLst>
        </xdr:cNvPr>
        <xdr:cNvSpPr txBox="1"/>
      </xdr:nvSpPr>
      <xdr:spPr>
        <a:xfrm>
          <a:off x="7626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70502</xdr:rowOff>
    </xdr:from>
    <xdr:ext cx="469744" cy="259045"/>
    <xdr:sp macro="" textlink="">
      <xdr:nvSpPr>
        <xdr:cNvPr id="489" name="n_4mainValue【市民会館】&#10;一人当たり面積">
          <a:extLst>
            <a:ext uri="{FF2B5EF4-FFF2-40B4-BE49-F238E27FC236}">
              <a16:creationId xmlns:a16="http://schemas.microsoft.com/office/drawing/2014/main" id="{64B0CCF6-8676-48C6-AABF-4EED22538D22}"/>
            </a:ext>
          </a:extLst>
        </xdr:cNvPr>
        <xdr:cNvSpPr txBox="1"/>
      </xdr:nvSpPr>
      <xdr:spPr>
        <a:xfrm>
          <a:off x="6737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53116480-7647-49C5-8C45-EAF247BD20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9135E2BC-15E5-4212-8DAB-216F3833227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34325353-A0C6-43C1-81FD-DB2413E510A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A38E164F-9F22-4914-A83C-678B35A0B8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F73D5537-0C85-4B99-9742-882A44E97A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3947A2DD-9E26-4CF2-8AC1-818028B8E5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9A0248BC-3697-4A63-8543-795B863DA96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8915F34-B52B-423A-907D-B0E1D7FF037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C41AC47-B225-4B1B-A41D-D3AA6A6807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AF63B91A-B231-4681-A0C1-CF2D80BCDF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468FE427-CCCD-4526-9E46-D1F8E8CE77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E47B4C02-24B6-4C16-BDA9-BCAC16AEC53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833F536E-8CA5-42A0-B4ED-12EB8A0AA5C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BEFC76FD-B7E0-4B16-88E6-14C4E961C2F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BF0ECA47-8770-477E-8D42-2393E35C843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0B25D542-7725-44E3-BEC0-6A2EFAF71E2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269664E1-05E7-4639-9FC6-2E7A640747F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C36D2022-C53A-40A6-9F5A-B1E6D920C01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295EB985-CB8C-45EF-B72A-BDED0FEE47F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D6F7B29D-7E4B-4A17-BF88-8E615A84C84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A7896487-2939-4144-8845-4DDA156236E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94BB4A49-157D-4EDB-9055-018F504FD95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1C873F05-8EA0-4B94-AA35-DCB6D70C3F3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E9089D76-46A0-41FC-8A75-1D0785994F7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AD139CD3-6FF4-41C4-8B16-107D524C6D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15" name="直線コネクタ 514">
          <a:extLst>
            <a:ext uri="{FF2B5EF4-FFF2-40B4-BE49-F238E27FC236}">
              <a16:creationId xmlns:a16="http://schemas.microsoft.com/office/drawing/2014/main" id="{723D2A7C-CE88-4DBA-BF66-E06D2AD851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一般廃棄物処理施設】&#10;有形固定資産減価償却率最小値テキスト">
          <a:extLst>
            <a:ext uri="{FF2B5EF4-FFF2-40B4-BE49-F238E27FC236}">
              <a16:creationId xmlns:a16="http://schemas.microsoft.com/office/drawing/2014/main" id="{E4650BEE-5037-442C-8FF7-1C7A3D99505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a:extLst>
            <a:ext uri="{FF2B5EF4-FFF2-40B4-BE49-F238E27FC236}">
              <a16:creationId xmlns:a16="http://schemas.microsoft.com/office/drawing/2014/main" id="{96313CB6-EBA0-43D5-826B-45924146749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18" name="【一般廃棄物処理施設】&#10;有形固定資産減価償却率最大値テキスト">
          <a:extLst>
            <a:ext uri="{FF2B5EF4-FFF2-40B4-BE49-F238E27FC236}">
              <a16:creationId xmlns:a16="http://schemas.microsoft.com/office/drawing/2014/main" id="{5D426E5C-8E95-41E8-AF5D-C63EC9806CCD}"/>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9" name="直線コネクタ 518">
          <a:extLst>
            <a:ext uri="{FF2B5EF4-FFF2-40B4-BE49-F238E27FC236}">
              <a16:creationId xmlns:a16="http://schemas.microsoft.com/office/drawing/2014/main" id="{D6B90D1F-C42E-45E3-9242-EF6C1E972A1F}"/>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897CFD02-6ED9-41CC-92A2-3C5D02879017}"/>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1" name="フローチャート: 判断 520">
          <a:extLst>
            <a:ext uri="{FF2B5EF4-FFF2-40B4-BE49-F238E27FC236}">
              <a16:creationId xmlns:a16="http://schemas.microsoft.com/office/drawing/2014/main" id="{EBF75F62-BF52-4CCA-84DF-8B5AC6FD3928}"/>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2" name="フローチャート: 判断 521">
          <a:extLst>
            <a:ext uri="{FF2B5EF4-FFF2-40B4-BE49-F238E27FC236}">
              <a16:creationId xmlns:a16="http://schemas.microsoft.com/office/drawing/2014/main" id="{1DED3C81-4EF4-4D10-8507-F7679A65834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3" name="フローチャート: 判断 522">
          <a:extLst>
            <a:ext uri="{FF2B5EF4-FFF2-40B4-BE49-F238E27FC236}">
              <a16:creationId xmlns:a16="http://schemas.microsoft.com/office/drawing/2014/main" id="{88FE6130-8C72-4659-9EB7-F3DE1B586A22}"/>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24" name="フローチャート: 判断 523">
          <a:extLst>
            <a:ext uri="{FF2B5EF4-FFF2-40B4-BE49-F238E27FC236}">
              <a16:creationId xmlns:a16="http://schemas.microsoft.com/office/drawing/2014/main" id="{123B9A7F-E141-4785-B5D1-5A947E80B37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25" name="フローチャート: 判断 524">
          <a:extLst>
            <a:ext uri="{FF2B5EF4-FFF2-40B4-BE49-F238E27FC236}">
              <a16:creationId xmlns:a16="http://schemas.microsoft.com/office/drawing/2014/main" id="{734C551F-D1D1-4484-A919-1D5051850775}"/>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B0CF663-6420-41B8-B4C8-4940365541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5C2CB19-CD1B-4D1D-B685-E2A639B114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18550B7-0CF7-4274-B677-32B267469E8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7914BAE-8A76-4FB0-ACBF-1E9E84A766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56F4AC3-311B-4561-8374-50D3A20213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59690</xdr:rowOff>
    </xdr:from>
    <xdr:to>
      <xdr:col>85</xdr:col>
      <xdr:colOff>177800</xdr:colOff>
      <xdr:row>41</xdr:row>
      <xdr:rowOff>161290</xdr:rowOff>
    </xdr:to>
    <xdr:sp macro="" textlink="">
      <xdr:nvSpPr>
        <xdr:cNvPr id="531" name="楕円 530">
          <a:extLst>
            <a:ext uri="{FF2B5EF4-FFF2-40B4-BE49-F238E27FC236}">
              <a16:creationId xmlns:a16="http://schemas.microsoft.com/office/drawing/2014/main" id="{6470DF0D-BB0A-4099-94C0-ED014A6D0D18}"/>
            </a:ext>
          </a:extLst>
        </xdr:cNvPr>
        <xdr:cNvSpPr/>
      </xdr:nvSpPr>
      <xdr:spPr>
        <a:xfrm>
          <a:off x="16268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38117</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311ED1A5-E5FC-43BE-A4D2-32D6DD88DEFE}"/>
            </a:ext>
          </a:extLst>
        </xdr:cNvPr>
        <xdr:cNvSpPr txBox="1"/>
      </xdr:nvSpPr>
      <xdr:spPr>
        <a:xfrm>
          <a:off x="16357600"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533" name="楕円 532">
          <a:extLst>
            <a:ext uri="{FF2B5EF4-FFF2-40B4-BE49-F238E27FC236}">
              <a16:creationId xmlns:a16="http://schemas.microsoft.com/office/drawing/2014/main" id="{3B5318E9-9C31-4E85-A341-EB71753FC0BE}"/>
            </a:ext>
          </a:extLst>
        </xdr:cNvPr>
        <xdr:cNvSpPr/>
      </xdr:nvSpPr>
      <xdr:spPr>
        <a:xfrm>
          <a:off x="15430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110490</xdr:rowOff>
    </xdr:to>
    <xdr:cxnSp macro="">
      <xdr:nvCxnSpPr>
        <xdr:cNvPr id="534" name="直線コネクタ 533">
          <a:extLst>
            <a:ext uri="{FF2B5EF4-FFF2-40B4-BE49-F238E27FC236}">
              <a16:creationId xmlns:a16="http://schemas.microsoft.com/office/drawing/2014/main" id="{DCF77FAA-64A3-47A8-971A-AE7EB5147651}"/>
            </a:ext>
          </a:extLst>
        </xdr:cNvPr>
        <xdr:cNvCxnSpPr/>
      </xdr:nvCxnSpPr>
      <xdr:spPr>
        <a:xfrm>
          <a:off x="15481300" y="711544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159294</xdr:rowOff>
    </xdr:from>
    <xdr:to>
      <xdr:col>76</xdr:col>
      <xdr:colOff>165100</xdr:colOff>
      <xdr:row>41</xdr:row>
      <xdr:rowOff>89444</xdr:rowOff>
    </xdr:to>
    <xdr:sp macro="" textlink="">
      <xdr:nvSpPr>
        <xdr:cNvPr id="535" name="楕円 534">
          <a:extLst>
            <a:ext uri="{FF2B5EF4-FFF2-40B4-BE49-F238E27FC236}">
              <a16:creationId xmlns:a16="http://schemas.microsoft.com/office/drawing/2014/main" id="{CAD78A4F-3473-4437-94F8-DF00DAA0B000}"/>
            </a:ext>
          </a:extLst>
        </xdr:cNvPr>
        <xdr:cNvSpPr/>
      </xdr:nvSpPr>
      <xdr:spPr>
        <a:xfrm>
          <a:off x="14541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38644</xdr:rowOff>
    </xdr:from>
    <xdr:to>
      <xdr:col>81</xdr:col>
      <xdr:colOff>50800</xdr:colOff>
      <xdr:row>41</xdr:row>
      <xdr:rowOff>85997</xdr:rowOff>
    </xdr:to>
    <xdr:cxnSp macro="">
      <xdr:nvCxnSpPr>
        <xdr:cNvPr id="536" name="直線コネクタ 535">
          <a:extLst>
            <a:ext uri="{FF2B5EF4-FFF2-40B4-BE49-F238E27FC236}">
              <a16:creationId xmlns:a16="http://schemas.microsoft.com/office/drawing/2014/main" id="{7E145373-0AF0-4402-BC0D-138B1CD20822}"/>
            </a:ext>
          </a:extLst>
        </xdr:cNvPr>
        <xdr:cNvCxnSpPr/>
      </xdr:nvCxnSpPr>
      <xdr:spPr>
        <a:xfrm>
          <a:off x="14592300" y="70680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110309</xdr:rowOff>
    </xdr:from>
    <xdr:to>
      <xdr:col>72</xdr:col>
      <xdr:colOff>38100</xdr:colOff>
      <xdr:row>41</xdr:row>
      <xdr:rowOff>40459</xdr:rowOff>
    </xdr:to>
    <xdr:sp macro="" textlink="">
      <xdr:nvSpPr>
        <xdr:cNvPr id="537" name="楕円 536">
          <a:extLst>
            <a:ext uri="{FF2B5EF4-FFF2-40B4-BE49-F238E27FC236}">
              <a16:creationId xmlns:a16="http://schemas.microsoft.com/office/drawing/2014/main" id="{7DC555B7-72F0-42B0-86E1-87A7E134CE28}"/>
            </a:ext>
          </a:extLst>
        </xdr:cNvPr>
        <xdr:cNvSpPr/>
      </xdr:nvSpPr>
      <xdr:spPr>
        <a:xfrm>
          <a:off x="13652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161109</xdr:rowOff>
    </xdr:from>
    <xdr:to>
      <xdr:col>76</xdr:col>
      <xdr:colOff>114300</xdr:colOff>
      <xdr:row>41</xdr:row>
      <xdr:rowOff>38644</xdr:rowOff>
    </xdr:to>
    <xdr:cxnSp macro="">
      <xdr:nvCxnSpPr>
        <xdr:cNvPr id="538" name="直線コネクタ 537">
          <a:extLst>
            <a:ext uri="{FF2B5EF4-FFF2-40B4-BE49-F238E27FC236}">
              <a16:creationId xmlns:a16="http://schemas.microsoft.com/office/drawing/2014/main" id="{FF7759BE-1BFC-4D65-8E69-AA1848B68634}"/>
            </a:ext>
          </a:extLst>
        </xdr:cNvPr>
        <xdr:cNvCxnSpPr/>
      </xdr:nvCxnSpPr>
      <xdr:spPr>
        <a:xfrm>
          <a:off x="13703300" y="70191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62956</xdr:rowOff>
    </xdr:from>
    <xdr:to>
      <xdr:col>67</xdr:col>
      <xdr:colOff>101600</xdr:colOff>
      <xdr:row>40</xdr:row>
      <xdr:rowOff>164556</xdr:rowOff>
    </xdr:to>
    <xdr:sp macro="" textlink="">
      <xdr:nvSpPr>
        <xdr:cNvPr id="539" name="楕円 538">
          <a:extLst>
            <a:ext uri="{FF2B5EF4-FFF2-40B4-BE49-F238E27FC236}">
              <a16:creationId xmlns:a16="http://schemas.microsoft.com/office/drawing/2014/main" id="{98A95A65-1BA8-4D2E-9A36-82863D462F26}"/>
            </a:ext>
          </a:extLst>
        </xdr:cNvPr>
        <xdr:cNvSpPr/>
      </xdr:nvSpPr>
      <xdr:spPr>
        <a:xfrm>
          <a:off x="12763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113756</xdr:rowOff>
    </xdr:from>
    <xdr:to>
      <xdr:col>71</xdr:col>
      <xdr:colOff>177800</xdr:colOff>
      <xdr:row>40</xdr:row>
      <xdr:rowOff>161109</xdr:rowOff>
    </xdr:to>
    <xdr:cxnSp macro="">
      <xdr:nvCxnSpPr>
        <xdr:cNvPr id="540" name="直線コネクタ 539">
          <a:extLst>
            <a:ext uri="{FF2B5EF4-FFF2-40B4-BE49-F238E27FC236}">
              <a16:creationId xmlns:a16="http://schemas.microsoft.com/office/drawing/2014/main" id="{E8400AC2-7B60-4D36-B9B5-80DEA55B849A}"/>
            </a:ext>
          </a:extLst>
        </xdr:cNvPr>
        <xdr:cNvCxnSpPr/>
      </xdr:nvCxnSpPr>
      <xdr:spPr>
        <a:xfrm>
          <a:off x="12814300" y="697175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378B0853-65C5-4404-AA29-9CA97EC822E3}"/>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3484A495-B290-4037-A508-EA87BE39EF6A}"/>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BDB49B56-7B6E-45CA-93D5-9CDD27B9878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08291C6F-FD7E-46FE-AB40-3C2726F215DF}"/>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66E90ADA-5DA1-43A5-BD65-58B67763D3AF}"/>
            </a:ext>
          </a:extLst>
        </xdr:cNvPr>
        <xdr:cNvSpPr txBox="1"/>
      </xdr:nvSpPr>
      <xdr:spPr>
        <a:xfrm>
          <a:off x="152660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80571</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C69D2B94-84C7-4D9C-95FF-FFB845928C30}"/>
            </a:ext>
          </a:extLst>
        </xdr:cNvPr>
        <xdr:cNvSpPr txBox="1"/>
      </xdr:nvSpPr>
      <xdr:spPr>
        <a:xfrm>
          <a:off x="143897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31586</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004DC29-9514-4CC7-82CE-4088D68BE8F8}"/>
            </a:ext>
          </a:extLst>
        </xdr:cNvPr>
        <xdr:cNvSpPr txBox="1"/>
      </xdr:nvSpPr>
      <xdr:spPr>
        <a:xfrm>
          <a:off x="13500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155683</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C35E0B0-DCFE-4E66-9BCE-C3BD0A0EF382}"/>
            </a:ext>
          </a:extLst>
        </xdr:cNvPr>
        <xdr:cNvSpPr txBox="1"/>
      </xdr:nvSpPr>
      <xdr:spPr>
        <a:xfrm>
          <a:off x="126117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521A186C-237E-45D9-8684-67BB4D33209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EEDE4FE9-1DC8-4A6E-9192-4A9D21117B4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E6E1EFB9-47C4-427A-910A-78D4AD210E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742C9361-9D3A-4AE2-85BE-F298471D9E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E87B5558-BFD6-4A2D-9FFF-3683877F3B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1F45580A-C7BA-412C-9495-D332E6B69FF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3553A590-86CF-447D-943C-60CB09E725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EC3F95B1-9E69-4067-A538-AD1B6850E2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91DDFB3D-5F5E-4E86-8DF1-EE8BFFFBD0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D7724839-B3DA-4269-BC83-0D9FD740C0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06BA739F-5BEF-4954-983F-25B80216B77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a:extLst>
            <a:ext uri="{FF2B5EF4-FFF2-40B4-BE49-F238E27FC236}">
              <a16:creationId xmlns:a16="http://schemas.microsoft.com/office/drawing/2014/main" id="{2122E7B8-14EB-42B4-A07F-6D93BCC8047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03D44BB5-34E0-42ED-BB83-DD2267E05C6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a:extLst>
            <a:ext uri="{FF2B5EF4-FFF2-40B4-BE49-F238E27FC236}">
              <a16:creationId xmlns:a16="http://schemas.microsoft.com/office/drawing/2014/main" id="{7E2A46DD-4D6A-4E67-BB6D-37037878F06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8E870190-765B-4EA9-A1E2-8B6686293FA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a:extLst>
            <a:ext uri="{FF2B5EF4-FFF2-40B4-BE49-F238E27FC236}">
              <a16:creationId xmlns:a16="http://schemas.microsoft.com/office/drawing/2014/main" id="{53ADD699-BCDA-4789-89D2-BBD98E0D843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403F97CA-0104-4BC6-833C-96A258FC76D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a:extLst>
            <a:ext uri="{FF2B5EF4-FFF2-40B4-BE49-F238E27FC236}">
              <a16:creationId xmlns:a16="http://schemas.microsoft.com/office/drawing/2014/main" id="{48C77C92-0ED2-4A80-A1D0-EF2A0A39353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3828CC3F-62F6-4CD0-B47A-4B6143155A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80F22037-DE67-40DD-A188-311D7F41999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98A74064-E8E7-4915-BE14-554721A003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0" name="直線コネクタ 569">
          <a:extLst>
            <a:ext uri="{FF2B5EF4-FFF2-40B4-BE49-F238E27FC236}">
              <a16:creationId xmlns:a16="http://schemas.microsoft.com/office/drawing/2014/main" id="{7F7FFA54-9AAC-494E-868F-2BFA01929BF4}"/>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56B9B339-970B-46D5-8DCE-7205014230AA}"/>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2" name="直線コネクタ 571">
          <a:extLst>
            <a:ext uri="{FF2B5EF4-FFF2-40B4-BE49-F238E27FC236}">
              <a16:creationId xmlns:a16="http://schemas.microsoft.com/office/drawing/2014/main" id="{E86FA569-5E0F-48A9-A20C-456017CBC0DB}"/>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620FECAA-AA64-4E7E-905B-A7560121F634}"/>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74" name="直線コネクタ 573">
          <a:extLst>
            <a:ext uri="{FF2B5EF4-FFF2-40B4-BE49-F238E27FC236}">
              <a16:creationId xmlns:a16="http://schemas.microsoft.com/office/drawing/2014/main" id="{25F54A33-A1DD-47EE-ABA9-14CCC3A3BDA7}"/>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52C1E91E-511E-40D9-AE67-D33CCBB84EBD}"/>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76" name="フローチャート: 判断 575">
          <a:extLst>
            <a:ext uri="{FF2B5EF4-FFF2-40B4-BE49-F238E27FC236}">
              <a16:creationId xmlns:a16="http://schemas.microsoft.com/office/drawing/2014/main" id="{A09FF57B-6349-46FD-B075-15CB3D7AC8BF}"/>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77" name="フローチャート: 判断 576">
          <a:extLst>
            <a:ext uri="{FF2B5EF4-FFF2-40B4-BE49-F238E27FC236}">
              <a16:creationId xmlns:a16="http://schemas.microsoft.com/office/drawing/2014/main" id="{89E83355-B6F4-49DC-A3AF-A0EB7CC01827}"/>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78" name="フローチャート: 判断 577">
          <a:extLst>
            <a:ext uri="{FF2B5EF4-FFF2-40B4-BE49-F238E27FC236}">
              <a16:creationId xmlns:a16="http://schemas.microsoft.com/office/drawing/2014/main" id="{E61542C8-2512-433C-A6B4-423D2FEDD4F1}"/>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79" name="フローチャート: 判断 578">
          <a:extLst>
            <a:ext uri="{FF2B5EF4-FFF2-40B4-BE49-F238E27FC236}">
              <a16:creationId xmlns:a16="http://schemas.microsoft.com/office/drawing/2014/main" id="{EBCF5791-5363-4163-86E7-573C185D3F77}"/>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0" name="フローチャート: 判断 579">
          <a:extLst>
            <a:ext uri="{FF2B5EF4-FFF2-40B4-BE49-F238E27FC236}">
              <a16:creationId xmlns:a16="http://schemas.microsoft.com/office/drawing/2014/main" id="{E6412FC4-6196-4D45-AC0A-49D463A0B1EA}"/>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81F62A5-AB81-4A25-A54E-BF2136955B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483649E-9A67-4A83-A382-9C161DBB1BC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5C6EF1D-A580-4B96-837E-5049CF852A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A2D54DD-E8EC-461E-8932-17C051EA42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C96A25A-07DC-46AA-9441-1E79BDFC16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144755</xdr:rowOff>
    </xdr:from>
    <xdr:to>
      <xdr:col>116</xdr:col>
      <xdr:colOff>114300</xdr:colOff>
      <xdr:row>40</xdr:row>
      <xdr:rowOff>74905</xdr:rowOff>
    </xdr:to>
    <xdr:sp macro="" textlink="">
      <xdr:nvSpPr>
        <xdr:cNvPr id="586" name="楕円 585">
          <a:extLst>
            <a:ext uri="{FF2B5EF4-FFF2-40B4-BE49-F238E27FC236}">
              <a16:creationId xmlns:a16="http://schemas.microsoft.com/office/drawing/2014/main" id="{D0549F93-9B72-4AAB-9E45-42DD54CA33DC}"/>
            </a:ext>
          </a:extLst>
        </xdr:cNvPr>
        <xdr:cNvSpPr/>
      </xdr:nvSpPr>
      <xdr:spPr>
        <a:xfrm>
          <a:off x="22110700" y="68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167632</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AAF56162-6F0A-4046-A677-EA6E710AB8A8}"/>
            </a:ext>
          </a:extLst>
        </xdr:cNvPr>
        <xdr:cNvSpPr txBox="1"/>
      </xdr:nvSpPr>
      <xdr:spPr>
        <a:xfrm>
          <a:off x="22199600" y="668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149655</xdr:rowOff>
    </xdr:from>
    <xdr:to>
      <xdr:col>112</xdr:col>
      <xdr:colOff>38100</xdr:colOff>
      <xdr:row>40</xdr:row>
      <xdr:rowOff>79805</xdr:rowOff>
    </xdr:to>
    <xdr:sp macro="" textlink="">
      <xdr:nvSpPr>
        <xdr:cNvPr id="588" name="楕円 587">
          <a:extLst>
            <a:ext uri="{FF2B5EF4-FFF2-40B4-BE49-F238E27FC236}">
              <a16:creationId xmlns:a16="http://schemas.microsoft.com/office/drawing/2014/main" id="{CC624F6F-0C89-4BD1-A52C-AFBE988A8057}"/>
            </a:ext>
          </a:extLst>
        </xdr:cNvPr>
        <xdr:cNvSpPr/>
      </xdr:nvSpPr>
      <xdr:spPr>
        <a:xfrm>
          <a:off x="21272500" y="68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24105</xdr:rowOff>
    </xdr:from>
    <xdr:to>
      <xdr:col>116</xdr:col>
      <xdr:colOff>63500</xdr:colOff>
      <xdr:row>40</xdr:row>
      <xdr:rowOff>29005</xdr:rowOff>
    </xdr:to>
    <xdr:cxnSp macro="">
      <xdr:nvCxnSpPr>
        <xdr:cNvPr id="589" name="直線コネクタ 588">
          <a:extLst>
            <a:ext uri="{FF2B5EF4-FFF2-40B4-BE49-F238E27FC236}">
              <a16:creationId xmlns:a16="http://schemas.microsoft.com/office/drawing/2014/main" id="{B4BC84D0-58AA-4A03-B2FB-DB70EBEF2121}"/>
            </a:ext>
          </a:extLst>
        </xdr:cNvPr>
        <xdr:cNvCxnSpPr/>
      </xdr:nvCxnSpPr>
      <xdr:spPr>
        <a:xfrm flipV="1">
          <a:off x="21323300" y="6882105"/>
          <a:ext cx="8382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153354</xdr:rowOff>
    </xdr:from>
    <xdr:to>
      <xdr:col>107</xdr:col>
      <xdr:colOff>101600</xdr:colOff>
      <xdr:row>40</xdr:row>
      <xdr:rowOff>83504</xdr:rowOff>
    </xdr:to>
    <xdr:sp macro="" textlink="">
      <xdr:nvSpPr>
        <xdr:cNvPr id="590" name="楕円 589">
          <a:extLst>
            <a:ext uri="{FF2B5EF4-FFF2-40B4-BE49-F238E27FC236}">
              <a16:creationId xmlns:a16="http://schemas.microsoft.com/office/drawing/2014/main" id="{F386E543-B1D2-4BEF-8F68-932C9FC1AC7A}"/>
            </a:ext>
          </a:extLst>
        </xdr:cNvPr>
        <xdr:cNvSpPr/>
      </xdr:nvSpPr>
      <xdr:spPr>
        <a:xfrm>
          <a:off x="20383500" y="68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29005</xdr:rowOff>
    </xdr:from>
    <xdr:to>
      <xdr:col>111</xdr:col>
      <xdr:colOff>177800</xdr:colOff>
      <xdr:row>40</xdr:row>
      <xdr:rowOff>32704</xdr:rowOff>
    </xdr:to>
    <xdr:cxnSp macro="">
      <xdr:nvCxnSpPr>
        <xdr:cNvPr id="591" name="直線コネクタ 590">
          <a:extLst>
            <a:ext uri="{FF2B5EF4-FFF2-40B4-BE49-F238E27FC236}">
              <a16:creationId xmlns:a16="http://schemas.microsoft.com/office/drawing/2014/main" id="{7117B8CF-FAAA-4635-873C-8B0B4C3B9106}"/>
            </a:ext>
          </a:extLst>
        </xdr:cNvPr>
        <xdr:cNvCxnSpPr/>
      </xdr:nvCxnSpPr>
      <xdr:spPr>
        <a:xfrm flipV="1">
          <a:off x="20434300" y="6887005"/>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156184</xdr:rowOff>
    </xdr:from>
    <xdr:to>
      <xdr:col>102</xdr:col>
      <xdr:colOff>165100</xdr:colOff>
      <xdr:row>40</xdr:row>
      <xdr:rowOff>86334</xdr:rowOff>
    </xdr:to>
    <xdr:sp macro="" textlink="">
      <xdr:nvSpPr>
        <xdr:cNvPr id="592" name="楕円 591">
          <a:extLst>
            <a:ext uri="{FF2B5EF4-FFF2-40B4-BE49-F238E27FC236}">
              <a16:creationId xmlns:a16="http://schemas.microsoft.com/office/drawing/2014/main" id="{773C6EF3-5671-4152-904A-6C22BAAD5382}"/>
            </a:ext>
          </a:extLst>
        </xdr:cNvPr>
        <xdr:cNvSpPr/>
      </xdr:nvSpPr>
      <xdr:spPr>
        <a:xfrm>
          <a:off x="19494500" y="68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32704</xdr:rowOff>
    </xdr:from>
    <xdr:to>
      <xdr:col>107</xdr:col>
      <xdr:colOff>50800</xdr:colOff>
      <xdr:row>40</xdr:row>
      <xdr:rowOff>35534</xdr:rowOff>
    </xdr:to>
    <xdr:cxnSp macro="">
      <xdr:nvCxnSpPr>
        <xdr:cNvPr id="593" name="直線コネクタ 592">
          <a:extLst>
            <a:ext uri="{FF2B5EF4-FFF2-40B4-BE49-F238E27FC236}">
              <a16:creationId xmlns:a16="http://schemas.microsoft.com/office/drawing/2014/main" id="{1756E153-870D-484F-816C-4A20FF110549}"/>
            </a:ext>
          </a:extLst>
        </xdr:cNvPr>
        <xdr:cNvCxnSpPr/>
      </xdr:nvCxnSpPr>
      <xdr:spPr>
        <a:xfrm flipV="1">
          <a:off x="19545300" y="6890704"/>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159486</xdr:rowOff>
    </xdr:from>
    <xdr:to>
      <xdr:col>98</xdr:col>
      <xdr:colOff>38100</xdr:colOff>
      <xdr:row>40</xdr:row>
      <xdr:rowOff>89636</xdr:rowOff>
    </xdr:to>
    <xdr:sp macro="" textlink="">
      <xdr:nvSpPr>
        <xdr:cNvPr id="594" name="楕円 593">
          <a:extLst>
            <a:ext uri="{FF2B5EF4-FFF2-40B4-BE49-F238E27FC236}">
              <a16:creationId xmlns:a16="http://schemas.microsoft.com/office/drawing/2014/main" id="{07680BA4-3A89-4A92-AE2B-3825B9B080DF}"/>
            </a:ext>
          </a:extLst>
        </xdr:cNvPr>
        <xdr:cNvSpPr/>
      </xdr:nvSpPr>
      <xdr:spPr>
        <a:xfrm>
          <a:off x="18605500" y="68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35534</xdr:rowOff>
    </xdr:from>
    <xdr:to>
      <xdr:col>102</xdr:col>
      <xdr:colOff>114300</xdr:colOff>
      <xdr:row>40</xdr:row>
      <xdr:rowOff>38836</xdr:rowOff>
    </xdr:to>
    <xdr:cxnSp macro="">
      <xdr:nvCxnSpPr>
        <xdr:cNvPr id="595" name="直線コネクタ 594">
          <a:extLst>
            <a:ext uri="{FF2B5EF4-FFF2-40B4-BE49-F238E27FC236}">
              <a16:creationId xmlns:a16="http://schemas.microsoft.com/office/drawing/2014/main" id="{2BDF6EB5-58B6-47A2-81C7-86117896621E}"/>
            </a:ext>
          </a:extLst>
        </xdr:cNvPr>
        <xdr:cNvCxnSpPr/>
      </xdr:nvCxnSpPr>
      <xdr:spPr>
        <a:xfrm flipV="1">
          <a:off x="18656300" y="689353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96" name="n_1aveValue【一般廃棄物処理施設】&#10;一人当たり有形固定資産（償却資産）額">
          <a:extLst>
            <a:ext uri="{FF2B5EF4-FFF2-40B4-BE49-F238E27FC236}">
              <a16:creationId xmlns:a16="http://schemas.microsoft.com/office/drawing/2014/main" id="{9E9A1207-9541-44E6-806F-5AC8E130B6F5}"/>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97" name="n_2aveValue【一般廃棄物処理施設】&#10;一人当たり有形固定資産（償却資産）額">
          <a:extLst>
            <a:ext uri="{FF2B5EF4-FFF2-40B4-BE49-F238E27FC236}">
              <a16:creationId xmlns:a16="http://schemas.microsoft.com/office/drawing/2014/main" id="{1B8ADB0B-0816-4CB7-99DC-735CE9E4C8DB}"/>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98" name="n_3aveValue【一般廃棄物処理施設】&#10;一人当たり有形固定資産（償却資産）額">
          <a:extLst>
            <a:ext uri="{FF2B5EF4-FFF2-40B4-BE49-F238E27FC236}">
              <a16:creationId xmlns:a16="http://schemas.microsoft.com/office/drawing/2014/main" id="{9A880F4A-1BA9-4072-BDD3-F45C82AC475A}"/>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6269FE0D-1F02-4BB6-AA11-84230BD674DC}"/>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96332</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21A921B1-A16D-492F-9549-CC652B09FB6B}"/>
            </a:ext>
          </a:extLst>
        </xdr:cNvPr>
        <xdr:cNvSpPr txBox="1"/>
      </xdr:nvSpPr>
      <xdr:spPr>
        <a:xfrm>
          <a:off x="21011095" y="661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100031</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B185D915-5A50-47BD-8811-B760CD5C72B7}"/>
            </a:ext>
          </a:extLst>
        </xdr:cNvPr>
        <xdr:cNvSpPr txBox="1"/>
      </xdr:nvSpPr>
      <xdr:spPr>
        <a:xfrm>
          <a:off x="20134795" y="661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77461</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EDEA60DF-EEE7-4A60-9CDD-7435B0C835F9}"/>
            </a:ext>
          </a:extLst>
        </xdr:cNvPr>
        <xdr:cNvSpPr txBox="1"/>
      </xdr:nvSpPr>
      <xdr:spPr>
        <a:xfrm>
          <a:off x="19245795" y="693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106163</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52A2FDE6-EBC7-40C1-8D39-C29721F4A9CC}"/>
            </a:ext>
          </a:extLst>
        </xdr:cNvPr>
        <xdr:cNvSpPr txBox="1"/>
      </xdr:nvSpPr>
      <xdr:spPr>
        <a:xfrm>
          <a:off x="18356795" y="662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F5709D5F-0EC8-4F8F-9083-50D5D0CAE1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7AFBFBB3-71DA-434B-B838-C8E5118709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A17CBDBF-589E-44AE-90B3-05F1B5ACA32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C61612B-9678-4171-884E-D6D590B19C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2950E972-4500-49CA-87E7-A9395D18B4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167ECF83-5CF1-4CCD-8D20-B23663D330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BC2174AF-C62B-4B3C-8BC0-C5F57E6826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44C4F1D-BF7F-4841-AA53-E35185A98D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8508864D-D6BC-4FF5-B64D-2523B4CE65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6B466AC1-B20B-42CF-BFFE-054C9E01793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2F4B5B80-C1E7-4EFF-9C8A-3AE469428F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D6737DE5-4DFE-4D31-8325-2751D8C849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1FACAA23-C7BC-4638-A261-3EBB977BED2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CE4243DE-AFB7-441F-A0A7-9C3B6F36F64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316D994A-7286-4C90-8AFF-D994D54704B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1363960C-C799-4EEB-BF27-40B3D4630BB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2553A00A-B882-4B9B-B752-22E8B28CBB9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2ADD3FA0-6DD9-4D75-9398-B502F36A1EB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86C53CCA-F581-4F63-89AA-23DB4261987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DA1D0415-57F2-40DF-AB82-1913073FE01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E4321956-A502-4268-8CF3-5410408AFD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6D441CF3-1561-440E-8B9D-ADB18B5CAEA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425D6AB4-9E10-4650-BD4A-D1C0B9FB7AD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8B6992BC-F502-4B80-B1F2-D56E8E67DE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8E8E5D5C-9C74-4232-BC6C-744FC4C8CE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CABFF265-E941-4611-82F0-12BDF00BB793}"/>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8E3F39D0-6D7C-4384-8A9B-600CBD35133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873F3FB3-F08F-4E60-B5E3-F9DA766E420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40F2978A-EED0-48A9-BF3C-BA3A346274C7}"/>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3" name="直線コネクタ 632">
          <a:extLst>
            <a:ext uri="{FF2B5EF4-FFF2-40B4-BE49-F238E27FC236}">
              <a16:creationId xmlns:a16="http://schemas.microsoft.com/office/drawing/2014/main" id="{0C57C487-E493-4C49-8804-665641978EA5}"/>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46068BF-AF48-446D-B6CB-4EF4DB3426D7}"/>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5" name="フローチャート: 判断 634">
          <a:extLst>
            <a:ext uri="{FF2B5EF4-FFF2-40B4-BE49-F238E27FC236}">
              <a16:creationId xmlns:a16="http://schemas.microsoft.com/office/drawing/2014/main" id="{2E745BB2-E9A8-491F-A30B-D7B2BE3107F3}"/>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36" name="フローチャート: 判断 635">
          <a:extLst>
            <a:ext uri="{FF2B5EF4-FFF2-40B4-BE49-F238E27FC236}">
              <a16:creationId xmlns:a16="http://schemas.microsoft.com/office/drawing/2014/main" id="{B6AF423A-649F-4707-AAE0-956F53B2FEA6}"/>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37" name="フローチャート: 判断 636">
          <a:extLst>
            <a:ext uri="{FF2B5EF4-FFF2-40B4-BE49-F238E27FC236}">
              <a16:creationId xmlns:a16="http://schemas.microsoft.com/office/drawing/2014/main" id="{806EF978-CAB7-4498-B502-028C57386467}"/>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38" name="フローチャート: 判断 637">
          <a:extLst>
            <a:ext uri="{FF2B5EF4-FFF2-40B4-BE49-F238E27FC236}">
              <a16:creationId xmlns:a16="http://schemas.microsoft.com/office/drawing/2014/main" id="{7EACF323-DF75-48B4-B872-F2B01D0EA4B1}"/>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9" name="フローチャート: 判断 638">
          <a:extLst>
            <a:ext uri="{FF2B5EF4-FFF2-40B4-BE49-F238E27FC236}">
              <a16:creationId xmlns:a16="http://schemas.microsoft.com/office/drawing/2014/main" id="{D603E492-00A3-470A-9BD8-89CD3493E3DC}"/>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C73956F8-498D-4A4B-84B6-51345CD623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BA389A20-1508-41C3-9C07-1CF47385E2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387C205-C5B0-41A6-9E3F-EC98ACADE2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17C7D35-653B-4949-9AD2-93D234EA17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32B0438-1466-4865-8B63-E4F0EBFD640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645" name="楕円 644">
          <a:extLst>
            <a:ext uri="{FF2B5EF4-FFF2-40B4-BE49-F238E27FC236}">
              <a16:creationId xmlns:a16="http://schemas.microsoft.com/office/drawing/2014/main" id="{EF2608D1-A401-4D0F-AD04-565F25548576}"/>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1A6D8B56-001A-4C18-B740-C4587F585848}"/>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73297</xdr:rowOff>
    </xdr:from>
    <xdr:to>
      <xdr:col>81</xdr:col>
      <xdr:colOff>101600</xdr:colOff>
      <xdr:row>61</xdr:row>
      <xdr:rowOff>3447</xdr:rowOff>
    </xdr:to>
    <xdr:sp macro="" textlink="">
      <xdr:nvSpPr>
        <xdr:cNvPr id="647" name="楕円 646">
          <a:extLst>
            <a:ext uri="{FF2B5EF4-FFF2-40B4-BE49-F238E27FC236}">
              <a16:creationId xmlns:a16="http://schemas.microsoft.com/office/drawing/2014/main" id="{1EEA441B-4302-487F-B827-5828AD06B4E6}"/>
            </a:ext>
          </a:extLst>
        </xdr:cNvPr>
        <xdr:cNvSpPr/>
      </xdr:nvSpPr>
      <xdr:spPr>
        <a:xfrm>
          <a:off x="15430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124097</xdr:rowOff>
    </xdr:from>
    <xdr:to>
      <xdr:col>85</xdr:col>
      <xdr:colOff>127000</xdr:colOff>
      <xdr:row>60</xdr:row>
      <xdr:rowOff>163285</xdr:rowOff>
    </xdr:to>
    <xdr:cxnSp macro="">
      <xdr:nvCxnSpPr>
        <xdr:cNvPr id="648" name="直線コネクタ 647">
          <a:extLst>
            <a:ext uri="{FF2B5EF4-FFF2-40B4-BE49-F238E27FC236}">
              <a16:creationId xmlns:a16="http://schemas.microsoft.com/office/drawing/2014/main" id="{7725D51A-F436-4565-83CE-D775983F1778}"/>
            </a:ext>
          </a:extLst>
        </xdr:cNvPr>
        <xdr:cNvCxnSpPr/>
      </xdr:nvCxnSpPr>
      <xdr:spPr>
        <a:xfrm>
          <a:off x="15481300" y="104110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649" name="楕円 648">
          <a:extLst>
            <a:ext uri="{FF2B5EF4-FFF2-40B4-BE49-F238E27FC236}">
              <a16:creationId xmlns:a16="http://schemas.microsoft.com/office/drawing/2014/main" id="{E1AF8146-39B8-4FF9-947C-5EC85F33A624}"/>
            </a:ext>
          </a:extLst>
        </xdr:cNvPr>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124097</xdr:rowOff>
    </xdr:to>
    <xdr:cxnSp macro="">
      <xdr:nvCxnSpPr>
        <xdr:cNvPr id="650" name="直線コネクタ 649">
          <a:extLst>
            <a:ext uri="{FF2B5EF4-FFF2-40B4-BE49-F238E27FC236}">
              <a16:creationId xmlns:a16="http://schemas.microsoft.com/office/drawing/2014/main" id="{3EFF5638-912C-436F-BAC6-FAFB00BDA9D3}"/>
            </a:ext>
          </a:extLst>
        </xdr:cNvPr>
        <xdr:cNvCxnSpPr/>
      </xdr:nvCxnSpPr>
      <xdr:spPr>
        <a:xfrm>
          <a:off x="14592300" y="103719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168003</xdr:rowOff>
    </xdr:from>
    <xdr:to>
      <xdr:col>72</xdr:col>
      <xdr:colOff>38100</xdr:colOff>
      <xdr:row>60</xdr:row>
      <xdr:rowOff>98153</xdr:rowOff>
    </xdr:to>
    <xdr:sp macro="" textlink="">
      <xdr:nvSpPr>
        <xdr:cNvPr id="651" name="楕円 650">
          <a:extLst>
            <a:ext uri="{FF2B5EF4-FFF2-40B4-BE49-F238E27FC236}">
              <a16:creationId xmlns:a16="http://schemas.microsoft.com/office/drawing/2014/main" id="{4D92F985-E742-47CE-9CBE-73138A70D723}"/>
            </a:ext>
          </a:extLst>
        </xdr:cNvPr>
        <xdr:cNvSpPr/>
      </xdr:nvSpPr>
      <xdr:spPr>
        <a:xfrm>
          <a:off x="13652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47353</xdr:rowOff>
    </xdr:from>
    <xdr:to>
      <xdr:col>76</xdr:col>
      <xdr:colOff>114300</xdr:colOff>
      <xdr:row>60</xdr:row>
      <xdr:rowOff>84909</xdr:rowOff>
    </xdr:to>
    <xdr:cxnSp macro="">
      <xdr:nvCxnSpPr>
        <xdr:cNvPr id="652" name="直線コネクタ 651">
          <a:extLst>
            <a:ext uri="{FF2B5EF4-FFF2-40B4-BE49-F238E27FC236}">
              <a16:creationId xmlns:a16="http://schemas.microsoft.com/office/drawing/2014/main" id="{2A69092C-9802-42E8-AEF2-DAC8B1F63706}"/>
            </a:ext>
          </a:extLst>
        </xdr:cNvPr>
        <xdr:cNvCxnSpPr/>
      </xdr:nvCxnSpPr>
      <xdr:spPr>
        <a:xfrm>
          <a:off x="13703300" y="103343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128815</xdr:rowOff>
    </xdr:from>
    <xdr:to>
      <xdr:col>67</xdr:col>
      <xdr:colOff>101600</xdr:colOff>
      <xdr:row>60</xdr:row>
      <xdr:rowOff>58965</xdr:rowOff>
    </xdr:to>
    <xdr:sp macro="" textlink="">
      <xdr:nvSpPr>
        <xdr:cNvPr id="653" name="楕円 652">
          <a:extLst>
            <a:ext uri="{FF2B5EF4-FFF2-40B4-BE49-F238E27FC236}">
              <a16:creationId xmlns:a16="http://schemas.microsoft.com/office/drawing/2014/main" id="{68B10BB2-9C04-428A-B959-ABFBBF902B55}"/>
            </a:ext>
          </a:extLst>
        </xdr:cNvPr>
        <xdr:cNvSpPr/>
      </xdr:nvSpPr>
      <xdr:spPr>
        <a:xfrm>
          <a:off x="12763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8165</xdr:rowOff>
    </xdr:from>
    <xdr:to>
      <xdr:col>71</xdr:col>
      <xdr:colOff>177800</xdr:colOff>
      <xdr:row>60</xdr:row>
      <xdr:rowOff>47353</xdr:rowOff>
    </xdr:to>
    <xdr:cxnSp macro="">
      <xdr:nvCxnSpPr>
        <xdr:cNvPr id="654" name="直線コネクタ 653">
          <a:extLst>
            <a:ext uri="{FF2B5EF4-FFF2-40B4-BE49-F238E27FC236}">
              <a16:creationId xmlns:a16="http://schemas.microsoft.com/office/drawing/2014/main" id="{343B8384-0A7C-4BC7-A46C-9DAECF376799}"/>
            </a:ext>
          </a:extLst>
        </xdr:cNvPr>
        <xdr:cNvCxnSpPr/>
      </xdr:nvCxnSpPr>
      <xdr:spPr>
        <a:xfrm>
          <a:off x="12814300" y="1029516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480D9371-BE94-4853-9D85-FCE2FD3CCC82}"/>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1ECB4C9E-2B01-4CA0-A7DF-70F39013A5DA}"/>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6054EA66-00BF-4B49-82BF-37259D15F815}"/>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5FB7137A-5734-4112-8190-AD7160673F9D}"/>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166024</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334A24C9-491E-4CD8-BC1A-39535C8CF978}"/>
            </a:ext>
          </a:extLst>
        </xdr:cNvPr>
        <xdr:cNvSpPr txBox="1"/>
      </xdr:nvSpPr>
      <xdr:spPr>
        <a:xfrm>
          <a:off x="152660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8E39740D-2082-44A2-96D6-367DF080BA60}"/>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89280</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889642BF-1724-4D45-B673-19AA1DEACDE7}"/>
            </a:ext>
          </a:extLst>
        </xdr:cNvPr>
        <xdr:cNvSpPr txBox="1"/>
      </xdr:nvSpPr>
      <xdr:spPr>
        <a:xfrm>
          <a:off x="13500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50092</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E4EFBB38-8EB6-4A38-B22A-57679438547E}"/>
            </a:ext>
          </a:extLst>
        </xdr:cNvPr>
        <xdr:cNvSpPr txBox="1"/>
      </xdr:nvSpPr>
      <xdr:spPr>
        <a:xfrm>
          <a:off x="12611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CE593978-3E56-4F9D-B010-182435868E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27F85300-7F79-4129-9AD8-1F538A93DE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837546E4-0B8B-4AC6-90FD-579B7C89F8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79053DE8-AA38-4716-BC51-76DA608948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98F7618E-F3C5-4444-BD2F-C031A6130F9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CCD96D7B-0822-4176-A8A4-42BAB08AA6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97B07A0C-230A-4542-A6CF-1E9DCE2BB9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E0CFC8A1-E854-4277-A962-E933E9E689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27C0DA07-02E6-4A2E-803E-50B30834099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4F03260B-5917-472F-BA52-FFEF5EAC8F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1DAE46D2-C2D0-4AD5-9BEC-C5ED205A68A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38953413-90CC-4108-A0BE-E2813BA37A9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4F3DA37D-B1EA-4DA9-9F28-C4E3B600F11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BBBF2597-D596-46CF-9CE9-D4617E13FF8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E128F4B-8016-4B80-8704-45C5E1684F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9B797BA6-16AE-4302-A8D2-BDBA874E06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AB3173F2-2951-4021-A510-E58AA1CC7E4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1F022B77-EC52-4865-9679-85D0CE8FE95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6A70C138-C249-41FA-BF05-875E36892FB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94FD2542-A17E-46B4-B691-35D3BDD9CF8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A604D05-7D61-46AF-B4D3-82EF522544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F2760C53-5105-454C-8669-AB64DF670E5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BCD1D717-D61F-4FD7-9347-6A4A7E1BA7A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6" name="直線コネクタ 685">
          <a:extLst>
            <a:ext uri="{FF2B5EF4-FFF2-40B4-BE49-F238E27FC236}">
              <a16:creationId xmlns:a16="http://schemas.microsoft.com/office/drawing/2014/main" id="{43085870-6C57-4301-B7CC-60929FE2D8AA}"/>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97953984-60F6-469E-8798-BE3649805253}"/>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8" name="直線コネクタ 687">
          <a:extLst>
            <a:ext uri="{FF2B5EF4-FFF2-40B4-BE49-F238E27FC236}">
              <a16:creationId xmlns:a16="http://schemas.microsoft.com/office/drawing/2014/main" id="{09A40750-C9EC-4BC6-8D52-8CF6F6BC0C94}"/>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EE13C5E8-B2C3-421A-AF7E-024E1330246A}"/>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0" name="直線コネクタ 689">
          <a:extLst>
            <a:ext uri="{FF2B5EF4-FFF2-40B4-BE49-F238E27FC236}">
              <a16:creationId xmlns:a16="http://schemas.microsoft.com/office/drawing/2014/main" id="{7447B1FA-6547-41D4-A495-D35E7E0EC357}"/>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50E8AC23-6881-45F4-91C1-EB672DC1A1D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2" name="フローチャート: 判断 691">
          <a:extLst>
            <a:ext uri="{FF2B5EF4-FFF2-40B4-BE49-F238E27FC236}">
              <a16:creationId xmlns:a16="http://schemas.microsoft.com/office/drawing/2014/main" id="{E2E5CA5B-C96D-41A1-92B9-11B0D3468785}"/>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3" name="フローチャート: 判断 692">
          <a:extLst>
            <a:ext uri="{FF2B5EF4-FFF2-40B4-BE49-F238E27FC236}">
              <a16:creationId xmlns:a16="http://schemas.microsoft.com/office/drawing/2014/main" id="{BECE4345-F9CF-48C9-85FF-4FD65641F446}"/>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4" name="フローチャート: 判断 693">
          <a:extLst>
            <a:ext uri="{FF2B5EF4-FFF2-40B4-BE49-F238E27FC236}">
              <a16:creationId xmlns:a16="http://schemas.microsoft.com/office/drawing/2014/main" id="{E54FBBD0-D762-4514-9EE1-4BA9F2850C21}"/>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5" name="フローチャート: 判断 694">
          <a:extLst>
            <a:ext uri="{FF2B5EF4-FFF2-40B4-BE49-F238E27FC236}">
              <a16:creationId xmlns:a16="http://schemas.microsoft.com/office/drawing/2014/main" id="{756ED8C9-AD3E-422D-B96A-C99BFB820CBF}"/>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6" name="フローチャート: 判断 695">
          <a:extLst>
            <a:ext uri="{FF2B5EF4-FFF2-40B4-BE49-F238E27FC236}">
              <a16:creationId xmlns:a16="http://schemas.microsoft.com/office/drawing/2014/main" id="{3DAED17C-F92C-4489-9FCF-F9BCF93E0B87}"/>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DFE60DA-C0C7-49BE-91C9-889F703FDE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4F809A7-5D7A-480C-BBF4-BD03C57408C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2FD7966-417F-41C3-9B60-304B508F76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282D45BD-8F78-42A2-B990-A7D3FB8A43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B37B45F-0108-486C-93E3-2FA41B33B6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702" name="楕円 701">
          <a:extLst>
            <a:ext uri="{FF2B5EF4-FFF2-40B4-BE49-F238E27FC236}">
              <a16:creationId xmlns:a16="http://schemas.microsoft.com/office/drawing/2014/main" id="{55147AC2-F3BB-40E7-81FD-931C31030F1F}"/>
            </a:ext>
          </a:extLst>
        </xdr:cNvPr>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34307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8A8D5339-9CEA-4EF4-8281-34C693B0CBCF}"/>
            </a:ext>
          </a:extLst>
        </xdr:cNvPr>
        <xdr:cNvSpPr txBox="1"/>
      </xdr:nvSpPr>
      <xdr:spPr>
        <a:xfrm>
          <a:off x="22199600"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704" name="楕円 703">
          <a:extLst>
            <a:ext uri="{FF2B5EF4-FFF2-40B4-BE49-F238E27FC236}">
              <a16:creationId xmlns:a16="http://schemas.microsoft.com/office/drawing/2014/main" id="{B6EDCB8F-A5CE-4679-885D-39EDF24328EB}"/>
            </a:ext>
          </a:extLst>
        </xdr:cNvPr>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110490</xdr:rowOff>
    </xdr:to>
    <xdr:cxnSp macro="">
      <xdr:nvCxnSpPr>
        <xdr:cNvPr id="705" name="直線コネクタ 704">
          <a:extLst>
            <a:ext uri="{FF2B5EF4-FFF2-40B4-BE49-F238E27FC236}">
              <a16:creationId xmlns:a16="http://schemas.microsoft.com/office/drawing/2014/main" id="{14EAB92C-2020-47D6-BCE8-F661DD409A51}"/>
            </a:ext>
          </a:extLst>
        </xdr:cNvPr>
        <xdr:cNvCxnSpPr/>
      </xdr:nvCxnSpPr>
      <xdr:spPr>
        <a:xfrm flipV="1">
          <a:off x="21323300" y="1090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706" name="楕円 705">
          <a:extLst>
            <a:ext uri="{FF2B5EF4-FFF2-40B4-BE49-F238E27FC236}">
              <a16:creationId xmlns:a16="http://schemas.microsoft.com/office/drawing/2014/main" id="{F978AD7B-A4A2-44C8-8C18-76C5BC1929B9}"/>
            </a:ext>
          </a:extLst>
        </xdr:cNvPr>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110490</xdr:rowOff>
    </xdr:to>
    <xdr:cxnSp macro="">
      <xdr:nvCxnSpPr>
        <xdr:cNvPr id="707" name="直線コネクタ 706">
          <a:extLst>
            <a:ext uri="{FF2B5EF4-FFF2-40B4-BE49-F238E27FC236}">
              <a16:creationId xmlns:a16="http://schemas.microsoft.com/office/drawing/2014/main" id="{01C43DFA-188A-4933-B90E-BA30D77C5900}"/>
            </a:ext>
          </a:extLst>
        </xdr:cNvPr>
        <xdr:cNvCxnSpPr/>
      </xdr:nvCxnSpPr>
      <xdr:spPr>
        <a:xfrm>
          <a:off x="20434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708" name="楕円 707">
          <a:extLst>
            <a:ext uri="{FF2B5EF4-FFF2-40B4-BE49-F238E27FC236}">
              <a16:creationId xmlns:a16="http://schemas.microsoft.com/office/drawing/2014/main" id="{4686B1B3-9407-420A-B113-54585030C358}"/>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114300</xdr:rowOff>
    </xdr:to>
    <xdr:cxnSp macro="">
      <xdr:nvCxnSpPr>
        <xdr:cNvPr id="709" name="直線コネクタ 708">
          <a:extLst>
            <a:ext uri="{FF2B5EF4-FFF2-40B4-BE49-F238E27FC236}">
              <a16:creationId xmlns:a16="http://schemas.microsoft.com/office/drawing/2014/main" id="{01C4A82D-0214-437C-AEB3-57439D700779}"/>
            </a:ext>
          </a:extLst>
        </xdr:cNvPr>
        <xdr:cNvCxnSpPr/>
      </xdr:nvCxnSpPr>
      <xdr:spPr>
        <a:xfrm flipV="1">
          <a:off x="19545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710" name="楕円 709">
          <a:extLst>
            <a:ext uri="{FF2B5EF4-FFF2-40B4-BE49-F238E27FC236}">
              <a16:creationId xmlns:a16="http://schemas.microsoft.com/office/drawing/2014/main" id="{6BAB0EFD-0E55-4D59-93B7-09E47BEB1C01}"/>
            </a:ext>
          </a:extLst>
        </xdr:cNvPr>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114300</xdr:rowOff>
    </xdr:to>
    <xdr:cxnSp macro="">
      <xdr:nvCxnSpPr>
        <xdr:cNvPr id="711" name="直線コネクタ 710">
          <a:extLst>
            <a:ext uri="{FF2B5EF4-FFF2-40B4-BE49-F238E27FC236}">
              <a16:creationId xmlns:a16="http://schemas.microsoft.com/office/drawing/2014/main" id="{115A55E9-54F1-405F-B60B-04A4B6C8869C}"/>
            </a:ext>
          </a:extLst>
        </xdr:cNvPr>
        <xdr:cNvCxnSpPr/>
      </xdr:nvCxnSpPr>
      <xdr:spPr>
        <a:xfrm>
          <a:off x="18656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2" name="n_1aveValue【保健センター・保健所】&#10;一人当たり面積">
          <a:extLst>
            <a:ext uri="{FF2B5EF4-FFF2-40B4-BE49-F238E27FC236}">
              <a16:creationId xmlns:a16="http://schemas.microsoft.com/office/drawing/2014/main" id="{28C4E04C-3022-4BC0-A8AF-7EBB6DCDFF1D}"/>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3" name="n_2aveValue【保健センター・保健所】&#10;一人当たり面積">
          <a:extLst>
            <a:ext uri="{FF2B5EF4-FFF2-40B4-BE49-F238E27FC236}">
              <a16:creationId xmlns:a16="http://schemas.microsoft.com/office/drawing/2014/main" id="{7E1B71BB-8991-4701-A886-38323ABC005A}"/>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14" name="n_3aveValue【保健センター・保健所】&#10;一人当たり面積">
          <a:extLst>
            <a:ext uri="{FF2B5EF4-FFF2-40B4-BE49-F238E27FC236}">
              <a16:creationId xmlns:a16="http://schemas.microsoft.com/office/drawing/2014/main" id="{CC58165F-A730-4BA8-A1F7-272E34DAD2D1}"/>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15" name="n_4aveValue【保健センター・保健所】&#10;一人当たり面積">
          <a:extLst>
            <a:ext uri="{FF2B5EF4-FFF2-40B4-BE49-F238E27FC236}">
              <a16:creationId xmlns:a16="http://schemas.microsoft.com/office/drawing/2014/main" id="{8B500049-DF5B-487C-A869-B1DB722C83E3}"/>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716" name="n_1mainValue【保健センター・保健所】&#10;一人当たり面積">
          <a:extLst>
            <a:ext uri="{FF2B5EF4-FFF2-40B4-BE49-F238E27FC236}">
              <a16:creationId xmlns:a16="http://schemas.microsoft.com/office/drawing/2014/main" id="{D3F22E35-F972-4530-92E3-D160E2245327}"/>
            </a:ext>
          </a:extLst>
        </xdr:cNvPr>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717" name="n_2mainValue【保健センター・保健所】&#10;一人当たり面積">
          <a:extLst>
            <a:ext uri="{FF2B5EF4-FFF2-40B4-BE49-F238E27FC236}">
              <a16:creationId xmlns:a16="http://schemas.microsoft.com/office/drawing/2014/main" id="{CBF38B48-0A2E-4A19-AEB2-B919AF54D4F8}"/>
            </a:ext>
          </a:extLst>
        </xdr:cNvPr>
        <xdr:cNvSpPr txBox="1"/>
      </xdr:nvSpPr>
      <xdr:spPr>
        <a:xfrm>
          <a:off x="20199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718" name="n_3mainValue【保健センター・保健所】&#10;一人当たり面積">
          <a:extLst>
            <a:ext uri="{FF2B5EF4-FFF2-40B4-BE49-F238E27FC236}">
              <a16:creationId xmlns:a16="http://schemas.microsoft.com/office/drawing/2014/main" id="{A4C28398-5E5F-406D-AF9B-67C88DAA3640}"/>
            </a:ext>
          </a:extLst>
        </xdr:cNvPr>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719" name="n_4mainValue【保健センター・保健所】&#10;一人当たり面積">
          <a:extLst>
            <a:ext uri="{FF2B5EF4-FFF2-40B4-BE49-F238E27FC236}">
              <a16:creationId xmlns:a16="http://schemas.microsoft.com/office/drawing/2014/main" id="{60349BC9-36A1-4A53-8279-F7DB997948F3}"/>
            </a:ext>
          </a:extLst>
        </xdr:cNvPr>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EF23110D-68CF-47BA-99DD-D18D69D691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4DD50F18-2D0B-41ED-92E9-CA1B242FE3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5570F2B7-DE4B-4FBA-8FE8-B2D23A604A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878CF696-6298-479D-8521-38A186DDEF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329992FF-2F92-4786-B023-CC403D1B17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6A6C1BC8-3891-4FE3-9E2C-BB484CA39D2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A56E9708-0042-4302-86BF-B02F0FBF6A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7C0E582D-A0CE-4127-AF46-BB5D7A4B00E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F5E2B898-0CA8-40AE-B2CF-FA64EDDCEF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2C870075-A85C-49FC-A6CC-1DEFB04076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D3B755E4-3F42-4C39-A441-A304FBA17C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C5ADEC2-19F4-4852-A2B3-34533491E79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C9274A83-C72C-4804-86C9-7FCDF286398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5BEDA622-3463-44AC-8030-1AC84F2943A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99D02A61-1E87-4BB8-A0A4-CB70CC1EBA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F69B4F26-A552-4343-A80A-BB11B2A817E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50939EF4-530E-4085-9917-E1E7B5F7470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7A29065E-B85C-402D-8181-4877174BABD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8641945-8EB5-488E-9BCD-725EC9D51E9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35C8E28F-F6C4-4534-B154-88F8C8007AD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id="{CE56FAF5-39E4-4A73-81FB-C86FE946FAB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A92C1B94-6750-4A54-9C49-EAB3C94284E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EC6DFDC7-A6B4-4A3F-8F5A-567FA69044D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id="{4AA9682F-7A34-4295-99DD-98E95C349117}"/>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5D9732DE-73C7-4D08-8F52-C02B8235572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11EF742C-8B0F-4F52-89B1-4E63105E5A2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D2380D3-EC38-42F6-A8D9-D0128570122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4099C475-8215-452B-9E26-30AAA975B43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DD1AC65F-B603-4088-A7D5-D87DDCEB38DB}"/>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9" name="フローチャート: 判断 748">
          <a:extLst>
            <a:ext uri="{FF2B5EF4-FFF2-40B4-BE49-F238E27FC236}">
              <a16:creationId xmlns:a16="http://schemas.microsoft.com/office/drawing/2014/main" id="{FB987128-74C5-44CA-B6E1-8DA5594D840C}"/>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0" name="フローチャート: 判断 749">
          <a:extLst>
            <a:ext uri="{FF2B5EF4-FFF2-40B4-BE49-F238E27FC236}">
              <a16:creationId xmlns:a16="http://schemas.microsoft.com/office/drawing/2014/main" id="{D357C0F7-E44C-4A7D-9957-9A4E7F041CFE}"/>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1" name="フローチャート: 判断 750">
          <a:extLst>
            <a:ext uri="{FF2B5EF4-FFF2-40B4-BE49-F238E27FC236}">
              <a16:creationId xmlns:a16="http://schemas.microsoft.com/office/drawing/2014/main" id="{9F89062E-5096-49F8-9DFF-865FE402AECD}"/>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2" name="フローチャート: 判断 751">
          <a:extLst>
            <a:ext uri="{FF2B5EF4-FFF2-40B4-BE49-F238E27FC236}">
              <a16:creationId xmlns:a16="http://schemas.microsoft.com/office/drawing/2014/main" id="{19CAF734-0989-4D62-B964-72DFAD42E4CB}"/>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3" name="フローチャート: 判断 752">
          <a:extLst>
            <a:ext uri="{FF2B5EF4-FFF2-40B4-BE49-F238E27FC236}">
              <a16:creationId xmlns:a16="http://schemas.microsoft.com/office/drawing/2014/main" id="{8854500F-A0A4-4C75-9CE2-C90658B749A4}"/>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8D5B9728-B98E-4E21-9767-5D569F7251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F96A0CE1-EE44-48E0-B256-2ECDC52BFF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4C390A01-AE99-4DB0-ADAB-A68E9A8DEE7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BC40D49-F6FB-40CC-AB7F-17962FD57A8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E4C32E20-2E6B-4B14-B5DE-AFE63F6B4D2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xdr:rowOff>
    </xdr:from>
    <xdr:to>
      <xdr:col>85</xdr:col>
      <xdr:colOff>177800</xdr:colOff>
      <xdr:row>81</xdr:row>
      <xdr:rowOff>115570</xdr:rowOff>
    </xdr:to>
    <xdr:sp macro="" textlink="">
      <xdr:nvSpPr>
        <xdr:cNvPr id="759" name="楕円 758">
          <a:extLst>
            <a:ext uri="{FF2B5EF4-FFF2-40B4-BE49-F238E27FC236}">
              <a16:creationId xmlns:a16="http://schemas.microsoft.com/office/drawing/2014/main" id="{E6E1EE8C-E163-42D0-828C-55AE6FF555B1}"/>
            </a:ext>
          </a:extLst>
        </xdr:cNvPr>
        <xdr:cNvSpPr/>
      </xdr:nvSpPr>
      <xdr:spPr>
        <a:xfrm>
          <a:off x="16268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36847</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9D05E726-B86F-44AC-84EB-4743CE8F1EE4}"/>
            </a:ext>
          </a:extLst>
        </xdr:cNvPr>
        <xdr:cNvSpPr txBox="1"/>
      </xdr:nvSpPr>
      <xdr:spPr>
        <a:xfrm>
          <a:off x="16357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140970</xdr:rowOff>
    </xdr:from>
    <xdr:to>
      <xdr:col>81</xdr:col>
      <xdr:colOff>101600</xdr:colOff>
      <xdr:row>81</xdr:row>
      <xdr:rowOff>71120</xdr:rowOff>
    </xdr:to>
    <xdr:sp macro="" textlink="">
      <xdr:nvSpPr>
        <xdr:cNvPr id="761" name="楕円 760">
          <a:extLst>
            <a:ext uri="{FF2B5EF4-FFF2-40B4-BE49-F238E27FC236}">
              <a16:creationId xmlns:a16="http://schemas.microsoft.com/office/drawing/2014/main" id="{8307BB4E-5FA9-46DE-8EC6-DAB890A87A51}"/>
            </a:ext>
          </a:extLst>
        </xdr:cNvPr>
        <xdr:cNvSpPr/>
      </xdr:nvSpPr>
      <xdr:spPr>
        <a:xfrm>
          <a:off x="154305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20320</xdr:rowOff>
    </xdr:from>
    <xdr:to>
      <xdr:col>85</xdr:col>
      <xdr:colOff>127000</xdr:colOff>
      <xdr:row>81</xdr:row>
      <xdr:rowOff>64770</xdr:rowOff>
    </xdr:to>
    <xdr:cxnSp macro="">
      <xdr:nvCxnSpPr>
        <xdr:cNvPr id="762" name="直線コネクタ 761">
          <a:extLst>
            <a:ext uri="{FF2B5EF4-FFF2-40B4-BE49-F238E27FC236}">
              <a16:creationId xmlns:a16="http://schemas.microsoft.com/office/drawing/2014/main" id="{08A20757-6111-43A0-B112-E1C53B3D5A9A}"/>
            </a:ext>
          </a:extLst>
        </xdr:cNvPr>
        <xdr:cNvCxnSpPr/>
      </xdr:nvCxnSpPr>
      <xdr:spPr>
        <a:xfrm>
          <a:off x="15481300" y="1390777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96520</xdr:rowOff>
    </xdr:from>
    <xdr:to>
      <xdr:col>76</xdr:col>
      <xdr:colOff>165100</xdr:colOff>
      <xdr:row>82</xdr:row>
      <xdr:rowOff>26670</xdr:rowOff>
    </xdr:to>
    <xdr:sp macro="" textlink="">
      <xdr:nvSpPr>
        <xdr:cNvPr id="763" name="楕円 762">
          <a:extLst>
            <a:ext uri="{FF2B5EF4-FFF2-40B4-BE49-F238E27FC236}">
              <a16:creationId xmlns:a16="http://schemas.microsoft.com/office/drawing/2014/main" id="{C81B3BA2-6FC1-4D7A-93A7-1FEF84B866E5}"/>
            </a:ext>
          </a:extLst>
        </xdr:cNvPr>
        <xdr:cNvSpPr/>
      </xdr:nvSpPr>
      <xdr:spPr>
        <a:xfrm>
          <a:off x="145415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20320</xdr:rowOff>
    </xdr:from>
    <xdr:to>
      <xdr:col>81</xdr:col>
      <xdr:colOff>50800</xdr:colOff>
      <xdr:row>81</xdr:row>
      <xdr:rowOff>147320</xdr:rowOff>
    </xdr:to>
    <xdr:cxnSp macro="">
      <xdr:nvCxnSpPr>
        <xdr:cNvPr id="764" name="直線コネクタ 763">
          <a:extLst>
            <a:ext uri="{FF2B5EF4-FFF2-40B4-BE49-F238E27FC236}">
              <a16:creationId xmlns:a16="http://schemas.microsoft.com/office/drawing/2014/main" id="{A142B430-0937-470F-8847-D16947A0D8E7}"/>
            </a:ext>
          </a:extLst>
        </xdr:cNvPr>
        <xdr:cNvCxnSpPr/>
      </xdr:nvCxnSpPr>
      <xdr:spPr>
        <a:xfrm flipV="1">
          <a:off x="14592300" y="1390777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95250</xdr:rowOff>
    </xdr:from>
    <xdr:to>
      <xdr:col>72</xdr:col>
      <xdr:colOff>38100</xdr:colOff>
      <xdr:row>82</xdr:row>
      <xdr:rowOff>25400</xdr:rowOff>
    </xdr:to>
    <xdr:sp macro="" textlink="">
      <xdr:nvSpPr>
        <xdr:cNvPr id="765" name="楕円 764">
          <a:extLst>
            <a:ext uri="{FF2B5EF4-FFF2-40B4-BE49-F238E27FC236}">
              <a16:creationId xmlns:a16="http://schemas.microsoft.com/office/drawing/2014/main" id="{F936D825-F977-4DAD-B224-36E994E05B4B}"/>
            </a:ext>
          </a:extLst>
        </xdr:cNvPr>
        <xdr:cNvSpPr/>
      </xdr:nvSpPr>
      <xdr:spPr>
        <a:xfrm>
          <a:off x="13652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146050</xdr:rowOff>
    </xdr:from>
    <xdr:to>
      <xdr:col>76</xdr:col>
      <xdr:colOff>114300</xdr:colOff>
      <xdr:row>81</xdr:row>
      <xdr:rowOff>147320</xdr:rowOff>
    </xdr:to>
    <xdr:cxnSp macro="">
      <xdr:nvCxnSpPr>
        <xdr:cNvPr id="766" name="直線コネクタ 765">
          <a:extLst>
            <a:ext uri="{FF2B5EF4-FFF2-40B4-BE49-F238E27FC236}">
              <a16:creationId xmlns:a16="http://schemas.microsoft.com/office/drawing/2014/main" id="{31FD4F18-8760-4BAD-88CD-AF3622AECEFB}"/>
            </a:ext>
          </a:extLst>
        </xdr:cNvPr>
        <xdr:cNvCxnSpPr/>
      </xdr:nvCxnSpPr>
      <xdr:spPr>
        <a:xfrm>
          <a:off x="13703300" y="14033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64770</xdr:rowOff>
    </xdr:from>
    <xdr:to>
      <xdr:col>67</xdr:col>
      <xdr:colOff>101600</xdr:colOff>
      <xdr:row>81</xdr:row>
      <xdr:rowOff>166370</xdr:rowOff>
    </xdr:to>
    <xdr:sp macro="" textlink="">
      <xdr:nvSpPr>
        <xdr:cNvPr id="767" name="楕円 766">
          <a:extLst>
            <a:ext uri="{FF2B5EF4-FFF2-40B4-BE49-F238E27FC236}">
              <a16:creationId xmlns:a16="http://schemas.microsoft.com/office/drawing/2014/main" id="{FDF23AB2-E369-4976-959E-D0D77C04930D}"/>
            </a:ext>
          </a:extLst>
        </xdr:cNvPr>
        <xdr:cNvSpPr/>
      </xdr:nvSpPr>
      <xdr:spPr>
        <a:xfrm>
          <a:off x="12763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115570</xdr:rowOff>
    </xdr:from>
    <xdr:to>
      <xdr:col>71</xdr:col>
      <xdr:colOff>177800</xdr:colOff>
      <xdr:row>81</xdr:row>
      <xdr:rowOff>146050</xdr:rowOff>
    </xdr:to>
    <xdr:cxnSp macro="">
      <xdr:nvCxnSpPr>
        <xdr:cNvPr id="768" name="直線コネクタ 767">
          <a:extLst>
            <a:ext uri="{FF2B5EF4-FFF2-40B4-BE49-F238E27FC236}">
              <a16:creationId xmlns:a16="http://schemas.microsoft.com/office/drawing/2014/main" id="{83FE032F-39EA-408C-A9CE-5EDDDD40C749}"/>
            </a:ext>
          </a:extLst>
        </xdr:cNvPr>
        <xdr:cNvCxnSpPr/>
      </xdr:nvCxnSpPr>
      <xdr:spPr>
        <a:xfrm>
          <a:off x="12814300" y="1400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69" name="n_1aveValue【消防施設】&#10;有形固定資産減価償却率">
          <a:extLst>
            <a:ext uri="{FF2B5EF4-FFF2-40B4-BE49-F238E27FC236}">
              <a16:creationId xmlns:a16="http://schemas.microsoft.com/office/drawing/2014/main" id="{EEAA2E6C-E45C-4341-9E38-6F7D8C210015}"/>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0" name="n_2aveValue【消防施設】&#10;有形固定資産減価償却率">
          <a:extLst>
            <a:ext uri="{FF2B5EF4-FFF2-40B4-BE49-F238E27FC236}">
              <a16:creationId xmlns:a16="http://schemas.microsoft.com/office/drawing/2014/main" id="{1AEA8C34-B1D7-4AFF-BF3E-EC1834C8BCDE}"/>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1" name="n_3aveValue【消防施設】&#10;有形固定資産減価償却率">
          <a:extLst>
            <a:ext uri="{FF2B5EF4-FFF2-40B4-BE49-F238E27FC236}">
              <a16:creationId xmlns:a16="http://schemas.microsoft.com/office/drawing/2014/main" id="{2220710E-0391-4FA2-A922-D27663A224B3}"/>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2" name="n_4aveValue【消防施設】&#10;有形固定資産減価償却率">
          <a:extLst>
            <a:ext uri="{FF2B5EF4-FFF2-40B4-BE49-F238E27FC236}">
              <a16:creationId xmlns:a16="http://schemas.microsoft.com/office/drawing/2014/main" id="{E57F56F0-5899-42A8-950A-6E215CC80497}"/>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87647</xdr:rowOff>
    </xdr:from>
    <xdr:ext cx="405111" cy="259045"/>
    <xdr:sp macro="" textlink="">
      <xdr:nvSpPr>
        <xdr:cNvPr id="773" name="n_1mainValue【消防施設】&#10;有形固定資産減価償却率">
          <a:extLst>
            <a:ext uri="{FF2B5EF4-FFF2-40B4-BE49-F238E27FC236}">
              <a16:creationId xmlns:a16="http://schemas.microsoft.com/office/drawing/2014/main" id="{33898EB8-4CF3-4283-900B-5C04AB4C1BDD}"/>
            </a:ext>
          </a:extLst>
        </xdr:cNvPr>
        <xdr:cNvSpPr txBox="1"/>
      </xdr:nvSpPr>
      <xdr:spPr>
        <a:xfrm>
          <a:off x="152660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43197</xdr:rowOff>
    </xdr:from>
    <xdr:ext cx="405111" cy="259045"/>
    <xdr:sp macro="" textlink="">
      <xdr:nvSpPr>
        <xdr:cNvPr id="774" name="n_2mainValue【消防施設】&#10;有形固定資産減価償却率">
          <a:extLst>
            <a:ext uri="{FF2B5EF4-FFF2-40B4-BE49-F238E27FC236}">
              <a16:creationId xmlns:a16="http://schemas.microsoft.com/office/drawing/2014/main" id="{714B9588-95A6-4321-AB0A-464E8775555F}"/>
            </a:ext>
          </a:extLst>
        </xdr:cNvPr>
        <xdr:cNvSpPr txBox="1"/>
      </xdr:nvSpPr>
      <xdr:spPr>
        <a:xfrm>
          <a:off x="143897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16527</xdr:rowOff>
    </xdr:from>
    <xdr:ext cx="405111" cy="259045"/>
    <xdr:sp macro="" textlink="">
      <xdr:nvSpPr>
        <xdr:cNvPr id="775" name="n_3mainValue【消防施設】&#10;有形固定資産減価償却率">
          <a:extLst>
            <a:ext uri="{FF2B5EF4-FFF2-40B4-BE49-F238E27FC236}">
              <a16:creationId xmlns:a16="http://schemas.microsoft.com/office/drawing/2014/main" id="{BFB0D141-E1F3-4815-B381-4351C5F70CED}"/>
            </a:ext>
          </a:extLst>
        </xdr:cNvPr>
        <xdr:cNvSpPr txBox="1"/>
      </xdr:nvSpPr>
      <xdr:spPr>
        <a:xfrm>
          <a:off x="13500744" y="1407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11447</xdr:rowOff>
    </xdr:from>
    <xdr:ext cx="405111" cy="259045"/>
    <xdr:sp macro="" textlink="">
      <xdr:nvSpPr>
        <xdr:cNvPr id="776" name="n_4mainValue【消防施設】&#10;有形固定資産減価償却率">
          <a:extLst>
            <a:ext uri="{FF2B5EF4-FFF2-40B4-BE49-F238E27FC236}">
              <a16:creationId xmlns:a16="http://schemas.microsoft.com/office/drawing/2014/main" id="{D3F9E8F1-7359-4560-AA19-2CF775C2257F}"/>
            </a:ext>
          </a:extLst>
        </xdr:cNvPr>
        <xdr:cNvSpPr txBox="1"/>
      </xdr:nvSpPr>
      <xdr:spPr>
        <a:xfrm>
          <a:off x="12611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6434E586-AE91-4766-B269-91BE83DAB2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B43CFA6B-A5C1-41A1-830C-59B5BDCBDC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69707B59-CA9B-4376-AC67-A8BD07B6C2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719C413B-517C-4AC4-944E-6630CF2A18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6FBB084F-84CB-4527-923F-51BFF31A39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D228BA29-7A00-4669-87B1-189B7ED8A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A077C577-5936-4093-84A4-84E3C0E1D0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B8626D84-8D37-45F3-A0BC-CAF3088109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2E73DC68-7243-4C00-803C-5C8ED1D3CE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3BE4B0CB-7110-4818-8C04-825F5750ED5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B9B5B853-CC63-4142-8259-8D9E5499487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352508A0-B64B-4543-8638-741AAA96C0A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B742E2ED-CEBA-44EA-8024-399F700354F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0" name="テキスト ボックス 789">
          <a:extLst>
            <a:ext uri="{FF2B5EF4-FFF2-40B4-BE49-F238E27FC236}">
              <a16:creationId xmlns:a16="http://schemas.microsoft.com/office/drawing/2014/main" id="{5AED67B1-AA3C-40AF-B8B5-A2E1EEDC8E89}"/>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A41C58D3-BDFC-49E6-93C4-60AB1667BFF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2" name="テキスト ボックス 791">
          <a:extLst>
            <a:ext uri="{FF2B5EF4-FFF2-40B4-BE49-F238E27FC236}">
              <a16:creationId xmlns:a16="http://schemas.microsoft.com/office/drawing/2014/main" id="{659B4B54-BE41-4A02-BDC0-CCA2732F7F08}"/>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EBBD3FB4-6D05-4E1B-8905-9E5DFA5424A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4" name="テキスト ボックス 793">
          <a:extLst>
            <a:ext uri="{FF2B5EF4-FFF2-40B4-BE49-F238E27FC236}">
              <a16:creationId xmlns:a16="http://schemas.microsoft.com/office/drawing/2014/main" id="{13F7D319-B0FD-4A7D-8CA4-535E8174FDFF}"/>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ED8CB093-FDCB-437B-8EBE-D31A565189E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6" name="テキスト ボックス 795">
          <a:extLst>
            <a:ext uri="{FF2B5EF4-FFF2-40B4-BE49-F238E27FC236}">
              <a16:creationId xmlns:a16="http://schemas.microsoft.com/office/drawing/2014/main" id="{B1D5040D-E5C7-4540-AA6B-F85DFAC840A7}"/>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6E3944F3-C412-46C4-8DCC-56A10B57B5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8" name="テキスト ボックス 797">
          <a:extLst>
            <a:ext uri="{FF2B5EF4-FFF2-40B4-BE49-F238E27FC236}">
              <a16:creationId xmlns:a16="http://schemas.microsoft.com/office/drawing/2014/main" id="{EFFCBB9A-80D4-47A2-9E24-CF0A595F84EE}"/>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2B12DD5E-81E2-4EC2-850C-D8282C2F28F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0" name="直線コネクタ 799">
          <a:extLst>
            <a:ext uri="{FF2B5EF4-FFF2-40B4-BE49-F238E27FC236}">
              <a16:creationId xmlns:a16="http://schemas.microsoft.com/office/drawing/2014/main" id="{E43310F3-6295-471C-A356-02EDF187E9E9}"/>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1" name="【消防施設】&#10;一人当たり面積最小値テキスト">
          <a:extLst>
            <a:ext uri="{FF2B5EF4-FFF2-40B4-BE49-F238E27FC236}">
              <a16:creationId xmlns:a16="http://schemas.microsoft.com/office/drawing/2014/main" id="{BA6B0470-B81A-4335-B1A7-C51A48A69EC4}"/>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2" name="直線コネクタ 801">
          <a:extLst>
            <a:ext uri="{FF2B5EF4-FFF2-40B4-BE49-F238E27FC236}">
              <a16:creationId xmlns:a16="http://schemas.microsoft.com/office/drawing/2014/main" id="{03455369-A06E-4E56-B425-56FD1B7D31E8}"/>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3" name="【消防施設】&#10;一人当たり面積最大値テキスト">
          <a:extLst>
            <a:ext uri="{FF2B5EF4-FFF2-40B4-BE49-F238E27FC236}">
              <a16:creationId xmlns:a16="http://schemas.microsoft.com/office/drawing/2014/main" id="{9D520AC4-10B5-42E8-BBF3-D1D42C1D79E3}"/>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04" name="直線コネクタ 803">
          <a:extLst>
            <a:ext uri="{FF2B5EF4-FFF2-40B4-BE49-F238E27FC236}">
              <a16:creationId xmlns:a16="http://schemas.microsoft.com/office/drawing/2014/main" id="{D721F2F1-174B-4921-B0E8-0CB5DA1EDE96}"/>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05" name="【消防施設】&#10;一人当たり面積平均値テキスト">
          <a:extLst>
            <a:ext uri="{FF2B5EF4-FFF2-40B4-BE49-F238E27FC236}">
              <a16:creationId xmlns:a16="http://schemas.microsoft.com/office/drawing/2014/main" id="{16153F04-F26A-4DBC-9E70-4DF63D81C6FD}"/>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06" name="フローチャート: 判断 805">
          <a:extLst>
            <a:ext uri="{FF2B5EF4-FFF2-40B4-BE49-F238E27FC236}">
              <a16:creationId xmlns:a16="http://schemas.microsoft.com/office/drawing/2014/main" id="{FEB324AA-DA82-4A1A-B384-9E2340DDFF76}"/>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07" name="フローチャート: 判断 806">
          <a:extLst>
            <a:ext uri="{FF2B5EF4-FFF2-40B4-BE49-F238E27FC236}">
              <a16:creationId xmlns:a16="http://schemas.microsoft.com/office/drawing/2014/main" id="{634E2F33-49CA-47CE-999A-A047A603545B}"/>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08" name="フローチャート: 判断 807">
          <a:extLst>
            <a:ext uri="{FF2B5EF4-FFF2-40B4-BE49-F238E27FC236}">
              <a16:creationId xmlns:a16="http://schemas.microsoft.com/office/drawing/2014/main" id="{3286D7B9-4507-4951-90B7-220F5AAB3C15}"/>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09" name="フローチャート: 判断 808">
          <a:extLst>
            <a:ext uri="{FF2B5EF4-FFF2-40B4-BE49-F238E27FC236}">
              <a16:creationId xmlns:a16="http://schemas.microsoft.com/office/drawing/2014/main" id="{F492FA70-324E-4114-B1F5-B82F56736766}"/>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0" name="フローチャート: 判断 809">
          <a:extLst>
            <a:ext uri="{FF2B5EF4-FFF2-40B4-BE49-F238E27FC236}">
              <a16:creationId xmlns:a16="http://schemas.microsoft.com/office/drawing/2014/main" id="{C1A547EC-90CA-487A-A4E1-C7DCBACF4A14}"/>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75849731-B967-4F8C-B060-AE16B1AC4B8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D644445-ED5B-428A-B012-7DFF411542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D0A4AE1-379A-427D-9432-798067004BB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431A9485-8975-4499-9E40-F52E2BC039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5948A6E5-81CF-41C1-90AA-039D2B2D8D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62967</xdr:rowOff>
    </xdr:from>
    <xdr:to>
      <xdr:col>116</xdr:col>
      <xdr:colOff>114300</xdr:colOff>
      <xdr:row>86</xdr:row>
      <xdr:rowOff>164567</xdr:rowOff>
    </xdr:to>
    <xdr:sp macro="" textlink="">
      <xdr:nvSpPr>
        <xdr:cNvPr id="816" name="楕円 815">
          <a:extLst>
            <a:ext uri="{FF2B5EF4-FFF2-40B4-BE49-F238E27FC236}">
              <a16:creationId xmlns:a16="http://schemas.microsoft.com/office/drawing/2014/main" id="{C0C00B17-9656-4A8C-A0DA-54259D78FB62}"/>
            </a:ext>
          </a:extLst>
        </xdr:cNvPr>
        <xdr:cNvSpPr/>
      </xdr:nvSpPr>
      <xdr:spPr>
        <a:xfrm>
          <a:off x="22110700" y="148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17" name="【消防施設】&#10;一人当たり面積該当値テキスト">
          <a:extLst>
            <a:ext uri="{FF2B5EF4-FFF2-40B4-BE49-F238E27FC236}">
              <a16:creationId xmlns:a16="http://schemas.microsoft.com/office/drawing/2014/main" id="{EE680080-5E43-4599-8267-3F47629B9419}"/>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62970</xdr:rowOff>
    </xdr:from>
    <xdr:to>
      <xdr:col>112</xdr:col>
      <xdr:colOff>38100</xdr:colOff>
      <xdr:row>86</xdr:row>
      <xdr:rowOff>164570</xdr:rowOff>
    </xdr:to>
    <xdr:sp macro="" textlink="">
      <xdr:nvSpPr>
        <xdr:cNvPr id="818" name="楕円 817">
          <a:extLst>
            <a:ext uri="{FF2B5EF4-FFF2-40B4-BE49-F238E27FC236}">
              <a16:creationId xmlns:a16="http://schemas.microsoft.com/office/drawing/2014/main" id="{58902F01-0D43-4E32-ACFA-432478B8E4A5}"/>
            </a:ext>
          </a:extLst>
        </xdr:cNvPr>
        <xdr:cNvSpPr/>
      </xdr:nvSpPr>
      <xdr:spPr>
        <a:xfrm>
          <a:off x="21272500" y="148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113767</xdr:rowOff>
    </xdr:from>
    <xdr:to>
      <xdr:col>116</xdr:col>
      <xdr:colOff>63500</xdr:colOff>
      <xdr:row>86</xdr:row>
      <xdr:rowOff>113770</xdr:rowOff>
    </xdr:to>
    <xdr:cxnSp macro="">
      <xdr:nvCxnSpPr>
        <xdr:cNvPr id="819" name="直線コネクタ 818">
          <a:extLst>
            <a:ext uri="{FF2B5EF4-FFF2-40B4-BE49-F238E27FC236}">
              <a16:creationId xmlns:a16="http://schemas.microsoft.com/office/drawing/2014/main" id="{4222C0EA-33A8-4ED1-BEE6-9F2C03B43636}"/>
            </a:ext>
          </a:extLst>
        </xdr:cNvPr>
        <xdr:cNvCxnSpPr/>
      </xdr:nvCxnSpPr>
      <xdr:spPr>
        <a:xfrm flipV="1">
          <a:off x="21323300" y="14858467"/>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62990</xdr:rowOff>
    </xdr:from>
    <xdr:to>
      <xdr:col>107</xdr:col>
      <xdr:colOff>101600</xdr:colOff>
      <xdr:row>86</xdr:row>
      <xdr:rowOff>164590</xdr:rowOff>
    </xdr:to>
    <xdr:sp macro="" textlink="">
      <xdr:nvSpPr>
        <xdr:cNvPr id="820" name="楕円 819">
          <a:extLst>
            <a:ext uri="{FF2B5EF4-FFF2-40B4-BE49-F238E27FC236}">
              <a16:creationId xmlns:a16="http://schemas.microsoft.com/office/drawing/2014/main" id="{EA5690DA-820E-4344-9BB2-F872356910AC}"/>
            </a:ext>
          </a:extLst>
        </xdr:cNvPr>
        <xdr:cNvSpPr/>
      </xdr:nvSpPr>
      <xdr:spPr>
        <a:xfrm>
          <a:off x="20383500" y="14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113770</xdr:rowOff>
    </xdr:from>
    <xdr:to>
      <xdr:col>111</xdr:col>
      <xdr:colOff>177800</xdr:colOff>
      <xdr:row>86</xdr:row>
      <xdr:rowOff>113790</xdr:rowOff>
    </xdr:to>
    <xdr:cxnSp macro="">
      <xdr:nvCxnSpPr>
        <xdr:cNvPr id="821" name="直線コネクタ 820">
          <a:extLst>
            <a:ext uri="{FF2B5EF4-FFF2-40B4-BE49-F238E27FC236}">
              <a16:creationId xmlns:a16="http://schemas.microsoft.com/office/drawing/2014/main" id="{887BBDBA-448F-400C-AC65-56FB4F754A1C}"/>
            </a:ext>
          </a:extLst>
        </xdr:cNvPr>
        <xdr:cNvCxnSpPr/>
      </xdr:nvCxnSpPr>
      <xdr:spPr>
        <a:xfrm flipV="1">
          <a:off x="20434300" y="14858470"/>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62990</xdr:rowOff>
    </xdr:from>
    <xdr:to>
      <xdr:col>102</xdr:col>
      <xdr:colOff>165100</xdr:colOff>
      <xdr:row>86</xdr:row>
      <xdr:rowOff>164590</xdr:rowOff>
    </xdr:to>
    <xdr:sp macro="" textlink="">
      <xdr:nvSpPr>
        <xdr:cNvPr id="822" name="楕円 821">
          <a:extLst>
            <a:ext uri="{FF2B5EF4-FFF2-40B4-BE49-F238E27FC236}">
              <a16:creationId xmlns:a16="http://schemas.microsoft.com/office/drawing/2014/main" id="{0DFC62E0-7274-4AA4-86B7-00792586E443}"/>
            </a:ext>
          </a:extLst>
        </xdr:cNvPr>
        <xdr:cNvSpPr/>
      </xdr:nvSpPr>
      <xdr:spPr>
        <a:xfrm>
          <a:off x="19494500" y="14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113790</xdr:rowOff>
    </xdr:from>
    <xdr:to>
      <xdr:col>107</xdr:col>
      <xdr:colOff>50800</xdr:colOff>
      <xdr:row>86</xdr:row>
      <xdr:rowOff>113790</xdr:rowOff>
    </xdr:to>
    <xdr:cxnSp macro="">
      <xdr:nvCxnSpPr>
        <xdr:cNvPr id="823" name="直線コネクタ 822">
          <a:extLst>
            <a:ext uri="{FF2B5EF4-FFF2-40B4-BE49-F238E27FC236}">
              <a16:creationId xmlns:a16="http://schemas.microsoft.com/office/drawing/2014/main" id="{FB8BC19A-6429-4FEA-93E4-A2E49803A197}"/>
            </a:ext>
          </a:extLst>
        </xdr:cNvPr>
        <xdr:cNvCxnSpPr/>
      </xdr:nvCxnSpPr>
      <xdr:spPr>
        <a:xfrm>
          <a:off x="19545300" y="1485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62998</xdr:rowOff>
    </xdr:from>
    <xdr:to>
      <xdr:col>98</xdr:col>
      <xdr:colOff>38100</xdr:colOff>
      <xdr:row>86</xdr:row>
      <xdr:rowOff>164598</xdr:rowOff>
    </xdr:to>
    <xdr:sp macro="" textlink="">
      <xdr:nvSpPr>
        <xdr:cNvPr id="824" name="楕円 823">
          <a:extLst>
            <a:ext uri="{FF2B5EF4-FFF2-40B4-BE49-F238E27FC236}">
              <a16:creationId xmlns:a16="http://schemas.microsoft.com/office/drawing/2014/main" id="{D173DE1A-2783-473B-A88A-C8E86109D4D9}"/>
            </a:ext>
          </a:extLst>
        </xdr:cNvPr>
        <xdr:cNvSpPr/>
      </xdr:nvSpPr>
      <xdr:spPr>
        <a:xfrm>
          <a:off x="18605500" y="14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113790</xdr:rowOff>
    </xdr:from>
    <xdr:to>
      <xdr:col>102</xdr:col>
      <xdr:colOff>114300</xdr:colOff>
      <xdr:row>86</xdr:row>
      <xdr:rowOff>113798</xdr:rowOff>
    </xdr:to>
    <xdr:cxnSp macro="">
      <xdr:nvCxnSpPr>
        <xdr:cNvPr id="825" name="直線コネクタ 824">
          <a:extLst>
            <a:ext uri="{FF2B5EF4-FFF2-40B4-BE49-F238E27FC236}">
              <a16:creationId xmlns:a16="http://schemas.microsoft.com/office/drawing/2014/main" id="{0675EC93-6EDF-4BAD-AB39-533E70220222}"/>
            </a:ext>
          </a:extLst>
        </xdr:cNvPr>
        <xdr:cNvCxnSpPr/>
      </xdr:nvCxnSpPr>
      <xdr:spPr>
        <a:xfrm flipV="1">
          <a:off x="18656300" y="1485849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26" name="n_1aveValue【消防施設】&#10;一人当たり面積">
          <a:extLst>
            <a:ext uri="{FF2B5EF4-FFF2-40B4-BE49-F238E27FC236}">
              <a16:creationId xmlns:a16="http://schemas.microsoft.com/office/drawing/2014/main" id="{5E3700D2-E5BC-4A72-8C2F-B3F181558034}"/>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27" name="n_2aveValue【消防施設】&#10;一人当たり面積">
          <a:extLst>
            <a:ext uri="{FF2B5EF4-FFF2-40B4-BE49-F238E27FC236}">
              <a16:creationId xmlns:a16="http://schemas.microsoft.com/office/drawing/2014/main" id="{D7109525-AEA9-45D9-BEA1-1EA2BF51B559}"/>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28" name="n_3aveValue【消防施設】&#10;一人当たり面積">
          <a:extLst>
            <a:ext uri="{FF2B5EF4-FFF2-40B4-BE49-F238E27FC236}">
              <a16:creationId xmlns:a16="http://schemas.microsoft.com/office/drawing/2014/main" id="{20C41D5B-03CB-4283-BA24-C1F1F6D89B22}"/>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29" name="n_4aveValue【消防施設】&#10;一人当たり面積">
          <a:extLst>
            <a:ext uri="{FF2B5EF4-FFF2-40B4-BE49-F238E27FC236}">
              <a16:creationId xmlns:a16="http://schemas.microsoft.com/office/drawing/2014/main" id="{F6473CFF-F4A8-4095-B8A5-A2E3F4353ABF}"/>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155697</xdr:rowOff>
    </xdr:from>
    <xdr:ext cx="469744" cy="259045"/>
    <xdr:sp macro="" textlink="">
      <xdr:nvSpPr>
        <xdr:cNvPr id="830" name="n_1mainValue【消防施設】&#10;一人当たり面積">
          <a:extLst>
            <a:ext uri="{FF2B5EF4-FFF2-40B4-BE49-F238E27FC236}">
              <a16:creationId xmlns:a16="http://schemas.microsoft.com/office/drawing/2014/main" id="{39DDAF4C-A317-4CEF-BB8A-5E7B8E6608B9}"/>
            </a:ext>
          </a:extLst>
        </xdr:cNvPr>
        <xdr:cNvSpPr txBox="1"/>
      </xdr:nvSpPr>
      <xdr:spPr>
        <a:xfrm>
          <a:off x="21075727" y="1490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155717</xdr:rowOff>
    </xdr:from>
    <xdr:ext cx="469744" cy="259045"/>
    <xdr:sp macro="" textlink="">
      <xdr:nvSpPr>
        <xdr:cNvPr id="831" name="n_2mainValue【消防施設】&#10;一人当たり面積">
          <a:extLst>
            <a:ext uri="{FF2B5EF4-FFF2-40B4-BE49-F238E27FC236}">
              <a16:creationId xmlns:a16="http://schemas.microsoft.com/office/drawing/2014/main" id="{651F52F8-13F5-4314-9E93-7D6E96F7B582}"/>
            </a:ext>
          </a:extLst>
        </xdr:cNvPr>
        <xdr:cNvSpPr txBox="1"/>
      </xdr:nvSpPr>
      <xdr:spPr>
        <a:xfrm>
          <a:off x="20199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155717</xdr:rowOff>
    </xdr:from>
    <xdr:ext cx="469744" cy="259045"/>
    <xdr:sp macro="" textlink="">
      <xdr:nvSpPr>
        <xdr:cNvPr id="832" name="n_3mainValue【消防施設】&#10;一人当たり面積">
          <a:extLst>
            <a:ext uri="{FF2B5EF4-FFF2-40B4-BE49-F238E27FC236}">
              <a16:creationId xmlns:a16="http://schemas.microsoft.com/office/drawing/2014/main" id="{8E1E6AA8-FCAF-49EC-A66F-6E780E69EB22}"/>
            </a:ext>
          </a:extLst>
        </xdr:cNvPr>
        <xdr:cNvSpPr txBox="1"/>
      </xdr:nvSpPr>
      <xdr:spPr>
        <a:xfrm>
          <a:off x="19310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155725</xdr:rowOff>
    </xdr:from>
    <xdr:ext cx="469744" cy="259045"/>
    <xdr:sp macro="" textlink="">
      <xdr:nvSpPr>
        <xdr:cNvPr id="833" name="n_4mainValue【消防施設】&#10;一人当たり面積">
          <a:extLst>
            <a:ext uri="{FF2B5EF4-FFF2-40B4-BE49-F238E27FC236}">
              <a16:creationId xmlns:a16="http://schemas.microsoft.com/office/drawing/2014/main" id="{85C926E4-0B48-4410-A402-4CE0CA23CFC9}"/>
            </a:ext>
          </a:extLst>
        </xdr:cNvPr>
        <xdr:cNvSpPr txBox="1"/>
      </xdr:nvSpPr>
      <xdr:spPr>
        <a:xfrm>
          <a:off x="18421427" y="149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3676F37D-716D-42BF-82A5-C852E079D9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59A87586-DD67-406E-BFFA-11CCC71694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F22472FD-856D-4599-B02F-130AB1603D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A1650F14-192C-419E-AC43-6EFB0ABAAE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DAD92305-BB45-4F42-AE95-9D26E48591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A9F317C0-E093-4619-A0D0-C4D8819028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E75F6113-AEC5-497C-B7CD-8AF3B3ED71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33E94504-ECFA-4FA6-9E52-EA71CF8148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2A94BCCA-B600-4D96-9E41-A0CBEED9B8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1A5FCB09-0622-4686-B4F1-0335B0C4BB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6C162745-15D5-4FAD-BFD3-94D506FE845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9CDADA74-5516-4A41-97CB-EDA3D442466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53807529-7B64-41D0-B9E6-8DAB0565845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5D3807AD-AC44-4735-B7ED-11EF007F183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B5C632AD-983F-438D-988E-B57AFD32739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A2F168E8-D678-4659-8D9D-68BD4E8A4B6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C83578AC-4F26-4FAE-8016-21E4D62CFBC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C0768029-82CF-4F18-B83D-8010A01FEB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5564C06D-26BC-46D0-BD4B-02EA75EAE0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335A7CEF-5358-4C41-820D-4C06CC52D91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4C8A16D7-7469-49AD-99C0-AC4233BECB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F306C15F-03C8-49E5-9F78-89E7942B92E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60B929F-70B2-4F99-B467-AB085BB813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B877B52F-64F6-4BCF-A5AD-0240B547E4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DEA03FD7-EA4D-467B-8B38-6FD2755F46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776F6EF9-E0C9-477B-91EF-0BD9CC7526CA}"/>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id="{0BC4432F-4FBF-4C30-8373-8534FB6F416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27994A12-8792-440B-9842-92EB14D71DD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a:extLst>
            <a:ext uri="{FF2B5EF4-FFF2-40B4-BE49-F238E27FC236}">
              <a16:creationId xmlns:a16="http://schemas.microsoft.com/office/drawing/2014/main" id="{87D9D3AD-C077-40D2-8973-BB903012C367}"/>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a:extLst>
            <a:ext uri="{FF2B5EF4-FFF2-40B4-BE49-F238E27FC236}">
              <a16:creationId xmlns:a16="http://schemas.microsoft.com/office/drawing/2014/main" id="{444A525A-5152-423D-BE05-95B764AF7EBD}"/>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64" name="【庁舎】&#10;有形固定資産減価償却率平均値テキスト">
          <a:extLst>
            <a:ext uri="{FF2B5EF4-FFF2-40B4-BE49-F238E27FC236}">
              <a16:creationId xmlns:a16="http://schemas.microsoft.com/office/drawing/2014/main" id="{EE60B5CC-9EB4-4EC4-8280-56409F7A8D15}"/>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5" name="フローチャート: 判断 864">
          <a:extLst>
            <a:ext uri="{FF2B5EF4-FFF2-40B4-BE49-F238E27FC236}">
              <a16:creationId xmlns:a16="http://schemas.microsoft.com/office/drawing/2014/main" id="{08022AE1-B5A9-45F2-BF9E-BE93864CDCC9}"/>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66" name="フローチャート: 判断 865">
          <a:extLst>
            <a:ext uri="{FF2B5EF4-FFF2-40B4-BE49-F238E27FC236}">
              <a16:creationId xmlns:a16="http://schemas.microsoft.com/office/drawing/2014/main" id="{B01223E7-9EF4-45AF-AC8A-442B5CC875EB}"/>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7" name="フローチャート: 判断 866">
          <a:extLst>
            <a:ext uri="{FF2B5EF4-FFF2-40B4-BE49-F238E27FC236}">
              <a16:creationId xmlns:a16="http://schemas.microsoft.com/office/drawing/2014/main" id="{AD7E3058-9743-4E30-A7BE-F2BEB1F2A809}"/>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68" name="フローチャート: 判断 867">
          <a:extLst>
            <a:ext uri="{FF2B5EF4-FFF2-40B4-BE49-F238E27FC236}">
              <a16:creationId xmlns:a16="http://schemas.microsoft.com/office/drawing/2014/main" id="{DEB9312B-3E81-409D-BA85-805BB7350492}"/>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69" name="フローチャート: 判断 868">
          <a:extLst>
            <a:ext uri="{FF2B5EF4-FFF2-40B4-BE49-F238E27FC236}">
              <a16:creationId xmlns:a16="http://schemas.microsoft.com/office/drawing/2014/main" id="{C3F2D62E-E0F2-493F-BBA3-A71E725BE47D}"/>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2240AE6D-13CF-49FD-AE31-50CE307184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F6B3E01-0098-4218-B25C-5A253180B1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22BE1D8D-741C-459A-837A-04ED17E0C0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4240DF01-BB7C-4085-B3C5-D6C99ADC63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148A3321-698B-4C2B-B5B8-80F6C712F0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33564</xdr:rowOff>
    </xdr:from>
    <xdr:to>
      <xdr:col>85</xdr:col>
      <xdr:colOff>177800</xdr:colOff>
      <xdr:row>101</xdr:row>
      <xdr:rowOff>135164</xdr:rowOff>
    </xdr:to>
    <xdr:sp macro="" textlink="">
      <xdr:nvSpPr>
        <xdr:cNvPr id="875" name="楕円 874">
          <a:extLst>
            <a:ext uri="{FF2B5EF4-FFF2-40B4-BE49-F238E27FC236}">
              <a16:creationId xmlns:a16="http://schemas.microsoft.com/office/drawing/2014/main" id="{618A6ABD-EC7C-4F17-9348-4BECEAA55970}"/>
            </a:ext>
          </a:extLst>
        </xdr:cNvPr>
        <xdr:cNvSpPr/>
      </xdr:nvSpPr>
      <xdr:spPr>
        <a:xfrm>
          <a:off x="162687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56441</xdr:rowOff>
    </xdr:from>
    <xdr:ext cx="405111" cy="259045"/>
    <xdr:sp macro="" textlink="">
      <xdr:nvSpPr>
        <xdr:cNvPr id="876" name="【庁舎】&#10;有形固定資産減価償却率該当値テキスト">
          <a:extLst>
            <a:ext uri="{FF2B5EF4-FFF2-40B4-BE49-F238E27FC236}">
              <a16:creationId xmlns:a16="http://schemas.microsoft.com/office/drawing/2014/main" id="{03F29CA5-D6CB-4920-A6AE-A753BF0747B4}"/>
            </a:ext>
          </a:extLst>
        </xdr:cNvPr>
        <xdr:cNvSpPr txBox="1"/>
      </xdr:nvSpPr>
      <xdr:spPr>
        <a:xfrm>
          <a:off x="16357600" y="1720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4173</xdr:rowOff>
    </xdr:from>
    <xdr:to>
      <xdr:col>81</xdr:col>
      <xdr:colOff>101600</xdr:colOff>
      <xdr:row>101</xdr:row>
      <xdr:rowOff>105773</xdr:rowOff>
    </xdr:to>
    <xdr:sp macro="" textlink="">
      <xdr:nvSpPr>
        <xdr:cNvPr id="877" name="楕円 876">
          <a:extLst>
            <a:ext uri="{FF2B5EF4-FFF2-40B4-BE49-F238E27FC236}">
              <a16:creationId xmlns:a16="http://schemas.microsoft.com/office/drawing/2014/main" id="{1EB227C3-6E9F-4634-AA49-0DEF85643E54}"/>
            </a:ext>
          </a:extLst>
        </xdr:cNvPr>
        <xdr:cNvSpPr/>
      </xdr:nvSpPr>
      <xdr:spPr>
        <a:xfrm>
          <a:off x="15430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54973</xdr:rowOff>
    </xdr:from>
    <xdr:to>
      <xdr:col>85</xdr:col>
      <xdr:colOff>127000</xdr:colOff>
      <xdr:row>101</xdr:row>
      <xdr:rowOff>84364</xdr:rowOff>
    </xdr:to>
    <xdr:cxnSp macro="">
      <xdr:nvCxnSpPr>
        <xdr:cNvPr id="878" name="直線コネクタ 877">
          <a:extLst>
            <a:ext uri="{FF2B5EF4-FFF2-40B4-BE49-F238E27FC236}">
              <a16:creationId xmlns:a16="http://schemas.microsoft.com/office/drawing/2014/main" id="{0C0FD077-8FCB-46DC-AE43-61F1E82D31F4}"/>
            </a:ext>
          </a:extLst>
        </xdr:cNvPr>
        <xdr:cNvCxnSpPr/>
      </xdr:nvCxnSpPr>
      <xdr:spPr>
        <a:xfrm>
          <a:off x="15481300" y="173714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144599</xdr:rowOff>
    </xdr:from>
    <xdr:to>
      <xdr:col>76</xdr:col>
      <xdr:colOff>165100</xdr:colOff>
      <xdr:row>101</xdr:row>
      <xdr:rowOff>74749</xdr:rowOff>
    </xdr:to>
    <xdr:sp macro="" textlink="">
      <xdr:nvSpPr>
        <xdr:cNvPr id="879" name="楕円 878">
          <a:extLst>
            <a:ext uri="{FF2B5EF4-FFF2-40B4-BE49-F238E27FC236}">
              <a16:creationId xmlns:a16="http://schemas.microsoft.com/office/drawing/2014/main" id="{5108FCBC-4DC7-407F-B9DD-E3EB30A6C712}"/>
            </a:ext>
          </a:extLst>
        </xdr:cNvPr>
        <xdr:cNvSpPr/>
      </xdr:nvSpPr>
      <xdr:spPr>
        <a:xfrm>
          <a:off x="14541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23949</xdr:rowOff>
    </xdr:from>
    <xdr:to>
      <xdr:col>81</xdr:col>
      <xdr:colOff>50800</xdr:colOff>
      <xdr:row>101</xdr:row>
      <xdr:rowOff>54973</xdr:rowOff>
    </xdr:to>
    <xdr:cxnSp macro="">
      <xdr:nvCxnSpPr>
        <xdr:cNvPr id="880" name="直線コネクタ 879">
          <a:extLst>
            <a:ext uri="{FF2B5EF4-FFF2-40B4-BE49-F238E27FC236}">
              <a16:creationId xmlns:a16="http://schemas.microsoft.com/office/drawing/2014/main" id="{76E88F11-FAA1-4444-BED1-D4699AC9F61D}"/>
            </a:ext>
          </a:extLst>
        </xdr:cNvPr>
        <xdr:cNvCxnSpPr/>
      </xdr:nvCxnSpPr>
      <xdr:spPr>
        <a:xfrm>
          <a:off x="14592300" y="173403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105411</xdr:rowOff>
    </xdr:from>
    <xdr:to>
      <xdr:col>72</xdr:col>
      <xdr:colOff>38100</xdr:colOff>
      <xdr:row>101</xdr:row>
      <xdr:rowOff>35561</xdr:rowOff>
    </xdr:to>
    <xdr:sp macro="" textlink="">
      <xdr:nvSpPr>
        <xdr:cNvPr id="881" name="楕円 880">
          <a:extLst>
            <a:ext uri="{FF2B5EF4-FFF2-40B4-BE49-F238E27FC236}">
              <a16:creationId xmlns:a16="http://schemas.microsoft.com/office/drawing/2014/main" id="{DEDF9268-70C8-4A40-9F48-07B4AE3D55A1}"/>
            </a:ext>
          </a:extLst>
        </xdr:cNvPr>
        <xdr:cNvSpPr/>
      </xdr:nvSpPr>
      <xdr:spPr>
        <a:xfrm>
          <a:off x="13652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156211</xdr:rowOff>
    </xdr:from>
    <xdr:to>
      <xdr:col>76</xdr:col>
      <xdr:colOff>114300</xdr:colOff>
      <xdr:row>101</xdr:row>
      <xdr:rowOff>23949</xdr:rowOff>
    </xdr:to>
    <xdr:cxnSp macro="">
      <xdr:nvCxnSpPr>
        <xdr:cNvPr id="882" name="直線コネクタ 881">
          <a:extLst>
            <a:ext uri="{FF2B5EF4-FFF2-40B4-BE49-F238E27FC236}">
              <a16:creationId xmlns:a16="http://schemas.microsoft.com/office/drawing/2014/main" id="{EFC153E6-6C5B-4C05-BBFB-C52C075AC230}"/>
            </a:ext>
          </a:extLst>
        </xdr:cNvPr>
        <xdr:cNvCxnSpPr/>
      </xdr:nvCxnSpPr>
      <xdr:spPr>
        <a:xfrm>
          <a:off x="13703300" y="173012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164193</xdr:rowOff>
    </xdr:from>
    <xdr:to>
      <xdr:col>67</xdr:col>
      <xdr:colOff>101600</xdr:colOff>
      <xdr:row>101</xdr:row>
      <xdr:rowOff>94343</xdr:rowOff>
    </xdr:to>
    <xdr:sp macro="" textlink="">
      <xdr:nvSpPr>
        <xdr:cNvPr id="883" name="楕円 882">
          <a:extLst>
            <a:ext uri="{FF2B5EF4-FFF2-40B4-BE49-F238E27FC236}">
              <a16:creationId xmlns:a16="http://schemas.microsoft.com/office/drawing/2014/main" id="{7F79AD1C-73FF-4BA3-96D2-9DF0EFAFC84D}"/>
            </a:ext>
          </a:extLst>
        </xdr:cNvPr>
        <xdr:cNvSpPr/>
      </xdr:nvSpPr>
      <xdr:spPr>
        <a:xfrm>
          <a:off x="12763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156211</xdr:rowOff>
    </xdr:from>
    <xdr:to>
      <xdr:col>71</xdr:col>
      <xdr:colOff>177800</xdr:colOff>
      <xdr:row>101</xdr:row>
      <xdr:rowOff>43543</xdr:rowOff>
    </xdr:to>
    <xdr:cxnSp macro="">
      <xdr:nvCxnSpPr>
        <xdr:cNvPr id="884" name="直線コネクタ 883">
          <a:extLst>
            <a:ext uri="{FF2B5EF4-FFF2-40B4-BE49-F238E27FC236}">
              <a16:creationId xmlns:a16="http://schemas.microsoft.com/office/drawing/2014/main" id="{802491B9-C464-4F89-B36A-D46A72C1493F}"/>
            </a:ext>
          </a:extLst>
        </xdr:cNvPr>
        <xdr:cNvCxnSpPr/>
      </xdr:nvCxnSpPr>
      <xdr:spPr>
        <a:xfrm flipV="1">
          <a:off x="12814300" y="17301211"/>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85" name="n_1aveValue【庁舎】&#10;有形固定資産減価償却率">
          <a:extLst>
            <a:ext uri="{FF2B5EF4-FFF2-40B4-BE49-F238E27FC236}">
              <a16:creationId xmlns:a16="http://schemas.microsoft.com/office/drawing/2014/main" id="{FBFC90FD-21C8-4F63-9014-F8D216C8E21B}"/>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6" name="n_2aveValue【庁舎】&#10;有形固定資産減価償却率">
          <a:extLst>
            <a:ext uri="{FF2B5EF4-FFF2-40B4-BE49-F238E27FC236}">
              <a16:creationId xmlns:a16="http://schemas.microsoft.com/office/drawing/2014/main" id="{8B065CF9-B3BE-45F2-88EF-D19868A769BB}"/>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87" name="n_3aveValue【庁舎】&#10;有形固定資産減価償却率">
          <a:extLst>
            <a:ext uri="{FF2B5EF4-FFF2-40B4-BE49-F238E27FC236}">
              <a16:creationId xmlns:a16="http://schemas.microsoft.com/office/drawing/2014/main" id="{0EEA676E-F7D0-4B36-B3E8-9724CD4DBE6A}"/>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88" name="n_4aveValue【庁舎】&#10;有形固定資産減価償却率">
          <a:extLst>
            <a:ext uri="{FF2B5EF4-FFF2-40B4-BE49-F238E27FC236}">
              <a16:creationId xmlns:a16="http://schemas.microsoft.com/office/drawing/2014/main" id="{840A0E37-B5E0-44A6-9E26-AF80FFFB41FC}"/>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122300</xdr:rowOff>
    </xdr:from>
    <xdr:ext cx="405111" cy="259045"/>
    <xdr:sp macro="" textlink="">
      <xdr:nvSpPr>
        <xdr:cNvPr id="889" name="n_1mainValue【庁舎】&#10;有形固定資産減価償却率">
          <a:extLst>
            <a:ext uri="{FF2B5EF4-FFF2-40B4-BE49-F238E27FC236}">
              <a16:creationId xmlns:a16="http://schemas.microsoft.com/office/drawing/2014/main" id="{78C90B84-CA8B-42CE-B1E1-EC6A15E5E931}"/>
            </a:ext>
          </a:extLst>
        </xdr:cNvPr>
        <xdr:cNvSpPr txBox="1"/>
      </xdr:nvSpPr>
      <xdr:spPr>
        <a:xfrm>
          <a:off x="152660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91276</xdr:rowOff>
    </xdr:from>
    <xdr:ext cx="405111" cy="259045"/>
    <xdr:sp macro="" textlink="">
      <xdr:nvSpPr>
        <xdr:cNvPr id="890" name="n_2mainValue【庁舎】&#10;有形固定資産減価償却率">
          <a:extLst>
            <a:ext uri="{FF2B5EF4-FFF2-40B4-BE49-F238E27FC236}">
              <a16:creationId xmlns:a16="http://schemas.microsoft.com/office/drawing/2014/main" id="{3B813AC4-1022-4F3F-8715-66DE19F576F8}"/>
            </a:ext>
          </a:extLst>
        </xdr:cNvPr>
        <xdr:cNvSpPr txBox="1"/>
      </xdr:nvSpPr>
      <xdr:spPr>
        <a:xfrm>
          <a:off x="143897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52088</xdr:rowOff>
    </xdr:from>
    <xdr:ext cx="405111" cy="259045"/>
    <xdr:sp macro="" textlink="">
      <xdr:nvSpPr>
        <xdr:cNvPr id="891" name="n_3mainValue【庁舎】&#10;有形固定資産減価償却率">
          <a:extLst>
            <a:ext uri="{FF2B5EF4-FFF2-40B4-BE49-F238E27FC236}">
              <a16:creationId xmlns:a16="http://schemas.microsoft.com/office/drawing/2014/main" id="{706E6AE9-D4B2-4CA4-BD47-79357CF2A521}"/>
            </a:ext>
          </a:extLst>
        </xdr:cNvPr>
        <xdr:cNvSpPr txBox="1"/>
      </xdr:nvSpPr>
      <xdr:spPr>
        <a:xfrm>
          <a:off x="13500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110870</xdr:rowOff>
    </xdr:from>
    <xdr:ext cx="405111" cy="259045"/>
    <xdr:sp macro="" textlink="">
      <xdr:nvSpPr>
        <xdr:cNvPr id="892" name="n_4mainValue【庁舎】&#10;有形固定資産減価償却率">
          <a:extLst>
            <a:ext uri="{FF2B5EF4-FFF2-40B4-BE49-F238E27FC236}">
              <a16:creationId xmlns:a16="http://schemas.microsoft.com/office/drawing/2014/main" id="{6E2D889C-5764-41EC-ACBE-1F36899DD2EE}"/>
            </a:ext>
          </a:extLst>
        </xdr:cNvPr>
        <xdr:cNvSpPr txBox="1"/>
      </xdr:nvSpPr>
      <xdr:spPr>
        <a:xfrm>
          <a:off x="12611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8D117C60-A5A1-47AB-955A-0096E59D5E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8F000103-21BD-4AE3-9EB5-ADDAFC3505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86C7C286-E4B5-4781-B8D1-50DD53F4FF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AF8FBC03-032F-4DBE-9456-91208163422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8F9CFCFD-A92A-4645-95C0-1C23DF7D31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4F644687-BBCB-4286-AA14-448678F7C3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ABBC5919-0D73-4832-AD46-F162B2AACF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DBA4345B-9A95-4D09-B90C-FB1405D29B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23AFFC98-FE3C-4373-B05F-22B2B593B8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9A7B76DD-9044-404A-9C0F-438BD869AA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367364B3-0A6B-47F1-B6E5-9C6E64A52C6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61C9F5A9-3AB1-4CD2-94C2-393DC814F52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58CC14AB-A442-4301-AF24-13E04481084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D909B0A5-04FE-4CF0-86AF-556206C6DE6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39E69BF3-F762-4ABF-BEB0-F9D8CA7AA40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76E9959B-16F5-4576-B6F2-CD2692AC925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18ED55B3-C812-4FB1-B587-AA6A1EB951D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6B27742D-C7A0-41C2-97B7-D70E97B586A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A0826017-3B76-449C-AD71-9EE35EC75F6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CD2D3D3E-AD02-46B3-9252-DB9943C0361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3A9153BF-76A6-4190-8B7B-0119B2989F9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3227D654-E2D3-4619-A012-5F24748C7E9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2059E745-BB5C-4A5D-AB29-9C245D8D5E7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5809AC22-410A-4C7C-A1D0-48341D8E4D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B471FFAF-D1A6-44DE-8ACE-D657BA5DED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18" name="直線コネクタ 917">
          <a:extLst>
            <a:ext uri="{FF2B5EF4-FFF2-40B4-BE49-F238E27FC236}">
              <a16:creationId xmlns:a16="http://schemas.microsoft.com/office/drawing/2014/main" id="{3B485959-6295-4194-8187-98D3C8391FCE}"/>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9" name="【庁舎】&#10;一人当たり面積最小値テキスト">
          <a:extLst>
            <a:ext uri="{FF2B5EF4-FFF2-40B4-BE49-F238E27FC236}">
              <a16:creationId xmlns:a16="http://schemas.microsoft.com/office/drawing/2014/main" id="{2EFF498A-BD29-4EAF-9447-5873D79D1ADE}"/>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0" name="直線コネクタ 919">
          <a:extLst>
            <a:ext uri="{FF2B5EF4-FFF2-40B4-BE49-F238E27FC236}">
              <a16:creationId xmlns:a16="http://schemas.microsoft.com/office/drawing/2014/main" id="{C04579C7-BF6C-4E53-8CD6-6EFF81619B9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1" name="【庁舎】&#10;一人当たり面積最大値テキスト">
          <a:extLst>
            <a:ext uri="{FF2B5EF4-FFF2-40B4-BE49-F238E27FC236}">
              <a16:creationId xmlns:a16="http://schemas.microsoft.com/office/drawing/2014/main" id="{2F806527-0644-4FAD-9581-5DA80B8318E3}"/>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2" name="直線コネクタ 921">
          <a:extLst>
            <a:ext uri="{FF2B5EF4-FFF2-40B4-BE49-F238E27FC236}">
              <a16:creationId xmlns:a16="http://schemas.microsoft.com/office/drawing/2014/main" id="{BD025BCC-00CB-4D72-86E2-0DDCB3B6C8D5}"/>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3" name="【庁舎】&#10;一人当たり面積平均値テキスト">
          <a:extLst>
            <a:ext uri="{FF2B5EF4-FFF2-40B4-BE49-F238E27FC236}">
              <a16:creationId xmlns:a16="http://schemas.microsoft.com/office/drawing/2014/main" id="{003A86F0-FB41-4D06-86A0-6CD3911EC5B2}"/>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24" name="フローチャート: 判断 923">
          <a:extLst>
            <a:ext uri="{FF2B5EF4-FFF2-40B4-BE49-F238E27FC236}">
              <a16:creationId xmlns:a16="http://schemas.microsoft.com/office/drawing/2014/main" id="{BB267F1C-C521-4DF1-AC6F-78EB3A159A8D}"/>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25" name="フローチャート: 判断 924">
          <a:extLst>
            <a:ext uri="{FF2B5EF4-FFF2-40B4-BE49-F238E27FC236}">
              <a16:creationId xmlns:a16="http://schemas.microsoft.com/office/drawing/2014/main" id="{1E783BAF-3275-41D4-886D-AE5B39B88ABD}"/>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26" name="フローチャート: 判断 925">
          <a:extLst>
            <a:ext uri="{FF2B5EF4-FFF2-40B4-BE49-F238E27FC236}">
              <a16:creationId xmlns:a16="http://schemas.microsoft.com/office/drawing/2014/main" id="{2D281E52-F189-4D0E-A7D4-5BB95C40119C}"/>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27" name="フローチャート: 判断 926">
          <a:extLst>
            <a:ext uri="{FF2B5EF4-FFF2-40B4-BE49-F238E27FC236}">
              <a16:creationId xmlns:a16="http://schemas.microsoft.com/office/drawing/2014/main" id="{EA8557C2-AB98-4187-892A-548C69B58033}"/>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8" name="フローチャート: 判断 927">
          <a:extLst>
            <a:ext uri="{FF2B5EF4-FFF2-40B4-BE49-F238E27FC236}">
              <a16:creationId xmlns:a16="http://schemas.microsoft.com/office/drawing/2014/main" id="{59F4A106-40F4-406B-B8E6-BC9D69D0A38D}"/>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6C681024-1682-4D5A-99F6-D4E2CFE042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11943A4-0FEA-4732-92B0-5378067AE4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258CE05-1067-422F-A03C-98243269D4F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DB3AA197-5584-4206-8127-7124E8AD2F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D3BBF068-8E7A-4343-BFA1-03218A9A64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934" name="楕円 933">
          <a:extLst>
            <a:ext uri="{FF2B5EF4-FFF2-40B4-BE49-F238E27FC236}">
              <a16:creationId xmlns:a16="http://schemas.microsoft.com/office/drawing/2014/main" id="{EA124FA7-DEE6-42EC-BC98-3881FA8850AA}"/>
            </a:ext>
          </a:extLst>
        </xdr:cNvPr>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935" name="【庁舎】&#10;一人当たり面積該当値テキスト">
          <a:extLst>
            <a:ext uri="{FF2B5EF4-FFF2-40B4-BE49-F238E27FC236}">
              <a16:creationId xmlns:a16="http://schemas.microsoft.com/office/drawing/2014/main" id="{4471DE0C-11D2-484B-804A-9B78E730D93A}"/>
            </a:ext>
          </a:extLst>
        </xdr:cNvPr>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xdr:rowOff>
    </xdr:from>
    <xdr:to>
      <xdr:col>112</xdr:col>
      <xdr:colOff>38100</xdr:colOff>
      <xdr:row>106</xdr:row>
      <xdr:rowOff>102507</xdr:rowOff>
    </xdr:to>
    <xdr:sp macro="" textlink="">
      <xdr:nvSpPr>
        <xdr:cNvPr id="936" name="楕円 935">
          <a:extLst>
            <a:ext uri="{FF2B5EF4-FFF2-40B4-BE49-F238E27FC236}">
              <a16:creationId xmlns:a16="http://schemas.microsoft.com/office/drawing/2014/main" id="{D0D24657-F2C5-4972-9BB4-A8B1AC5C8A03}"/>
            </a:ext>
          </a:extLst>
        </xdr:cNvPr>
        <xdr:cNvSpPr/>
      </xdr:nvSpPr>
      <xdr:spPr>
        <a:xfrm>
          <a:off x="2127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51707</xdr:rowOff>
    </xdr:to>
    <xdr:cxnSp macro="">
      <xdr:nvCxnSpPr>
        <xdr:cNvPr id="937" name="直線コネクタ 936">
          <a:extLst>
            <a:ext uri="{FF2B5EF4-FFF2-40B4-BE49-F238E27FC236}">
              <a16:creationId xmlns:a16="http://schemas.microsoft.com/office/drawing/2014/main" id="{A61F6A0B-20F3-4FB1-B88C-9D5B12EDA327}"/>
            </a:ext>
          </a:extLst>
        </xdr:cNvPr>
        <xdr:cNvCxnSpPr/>
      </xdr:nvCxnSpPr>
      <xdr:spPr>
        <a:xfrm flipV="1">
          <a:off x="21323300" y="182172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110308</xdr:rowOff>
    </xdr:from>
    <xdr:to>
      <xdr:col>107</xdr:col>
      <xdr:colOff>101600</xdr:colOff>
      <xdr:row>106</xdr:row>
      <xdr:rowOff>40458</xdr:rowOff>
    </xdr:to>
    <xdr:sp macro="" textlink="">
      <xdr:nvSpPr>
        <xdr:cNvPr id="938" name="楕円 937">
          <a:extLst>
            <a:ext uri="{FF2B5EF4-FFF2-40B4-BE49-F238E27FC236}">
              <a16:creationId xmlns:a16="http://schemas.microsoft.com/office/drawing/2014/main" id="{33532E73-D3DF-4908-BA68-2B5A49A72B93}"/>
            </a:ext>
          </a:extLst>
        </xdr:cNvPr>
        <xdr:cNvSpPr/>
      </xdr:nvSpPr>
      <xdr:spPr>
        <a:xfrm>
          <a:off x="20383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161108</xdr:rowOff>
    </xdr:from>
    <xdr:to>
      <xdr:col>111</xdr:col>
      <xdr:colOff>177800</xdr:colOff>
      <xdr:row>106</xdr:row>
      <xdr:rowOff>51707</xdr:rowOff>
    </xdr:to>
    <xdr:cxnSp macro="">
      <xdr:nvCxnSpPr>
        <xdr:cNvPr id="939" name="直線コネクタ 938">
          <a:extLst>
            <a:ext uri="{FF2B5EF4-FFF2-40B4-BE49-F238E27FC236}">
              <a16:creationId xmlns:a16="http://schemas.microsoft.com/office/drawing/2014/main" id="{1CF9B5B9-A674-4453-B16C-137B11E4E582}"/>
            </a:ext>
          </a:extLst>
        </xdr:cNvPr>
        <xdr:cNvCxnSpPr/>
      </xdr:nvCxnSpPr>
      <xdr:spPr>
        <a:xfrm>
          <a:off x="20434300" y="1816335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40" name="楕円 939">
          <a:extLst>
            <a:ext uri="{FF2B5EF4-FFF2-40B4-BE49-F238E27FC236}">
              <a16:creationId xmlns:a16="http://schemas.microsoft.com/office/drawing/2014/main" id="{0BF325FA-3529-429E-B6D6-FE0D2B67454E}"/>
            </a:ext>
          </a:extLst>
        </xdr:cNvPr>
        <xdr:cNvSpPr/>
      </xdr:nvSpPr>
      <xdr:spPr>
        <a:xfrm>
          <a:off x="19494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161108</xdr:rowOff>
    </xdr:from>
    <xdr:to>
      <xdr:col>107</xdr:col>
      <xdr:colOff>50800</xdr:colOff>
      <xdr:row>105</xdr:row>
      <xdr:rowOff>169273</xdr:rowOff>
    </xdr:to>
    <xdr:cxnSp macro="">
      <xdr:nvCxnSpPr>
        <xdr:cNvPr id="941" name="直線コネクタ 940">
          <a:extLst>
            <a:ext uri="{FF2B5EF4-FFF2-40B4-BE49-F238E27FC236}">
              <a16:creationId xmlns:a16="http://schemas.microsoft.com/office/drawing/2014/main" id="{D5330990-68A6-4D57-849C-7741EB41936E}"/>
            </a:ext>
          </a:extLst>
        </xdr:cNvPr>
        <xdr:cNvCxnSpPr/>
      </xdr:nvCxnSpPr>
      <xdr:spPr>
        <a:xfrm flipV="1">
          <a:off x="19545300" y="181633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87449</xdr:rowOff>
    </xdr:from>
    <xdr:to>
      <xdr:col>98</xdr:col>
      <xdr:colOff>38100</xdr:colOff>
      <xdr:row>106</xdr:row>
      <xdr:rowOff>17599</xdr:rowOff>
    </xdr:to>
    <xdr:sp macro="" textlink="">
      <xdr:nvSpPr>
        <xdr:cNvPr id="942" name="楕円 941">
          <a:extLst>
            <a:ext uri="{FF2B5EF4-FFF2-40B4-BE49-F238E27FC236}">
              <a16:creationId xmlns:a16="http://schemas.microsoft.com/office/drawing/2014/main" id="{A07A2A92-B16B-4244-B434-2FD5345DDC14}"/>
            </a:ext>
          </a:extLst>
        </xdr:cNvPr>
        <xdr:cNvSpPr/>
      </xdr:nvSpPr>
      <xdr:spPr>
        <a:xfrm>
          <a:off x="18605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138249</xdr:rowOff>
    </xdr:from>
    <xdr:to>
      <xdr:col>102</xdr:col>
      <xdr:colOff>114300</xdr:colOff>
      <xdr:row>105</xdr:row>
      <xdr:rowOff>169273</xdr:rowOff>
    </xdr:to>
    <xdr:cxnSp macro="">
      <xdr:nvCxnSpPr>
        <xdr:cNvPr id="943" name="直線コネクタ 942">
          <a:extLst>
            <a:ext uri="{FF2B5EF4-FFF2-40B4-BE49-F238E27FC236}">
              <a16:creationId xmlns:a16="http://schemas.microsoft.com/office/drawing/2014/main" id="{2B172505-4302-4E32-A729-C8CFB3BBA953}"/>
            </a:ext>
          </a:extLst>
        </xdr:cNvPr>
        <xdr:cNvCxnSpPr/>
      </xdr:nvCxnSpPr>
      <xdr:spPr>
        <a:xfrm>
          <a:off x="18656300" y="181404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44" name="n_1aveValue【庁舎】&#10;一人当たり面積">
          <a:extLst>
            <a:ext uri="{FF2B5EF4-FFF2-40B4-BE49-F238E27FC236}">
              <a16:creationId xmlns:a16="http://schemas.microsoft.com/office/drawing/2014/main" id="{4F49146C-56FE-460B-BD78-685A0F33FB0F}"/>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45" name="n_2aveValue【庁舎】&#10;一人当たり面積">
          <a:extLst>
            <a:ext uri="{FF2B5EF4-FFF2-40B4-BE49-F238E27FC236}">
              <a16:creationId xmlns:a16="http://schemas.microsoft.com/office/drawing/2014/main" id="{4F9E2D61-6EEB-4E60-8EA3-FC010E6F26A1}"/>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46" name="n_3aveValue【庁舎】&#10;一人当たり面積">
          <a:extLst>
            <a:ext uri="{FF2B5EF4-FFF2-40B4-BE49-F238E27FC236}">
              <a16:creationId xmlns:a16="http://schemas.microsoft.com/office/drawing/2014/main" id="{FEF82ECF-294D-45E4-98DB-231AFE35F5FC}"/>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7" name="n_4aveValue【庁舎】&#10;一人当たり面積">
          <a:extLst>
            <a:ext uri="{FF2B5EF4-FFF2-40B4-BE49-F238E27FC236}">
              <a16:creationId xmlns:a16="http://schemas.microsoft.com/office/drawing/2014/main" id="{79436638-E1E1-4433-8229-597820462A02}"/>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93634</xdr:rowOff>
    </xdr:from>
    <xdr:ext cx="469744" cy="259045"/>
    <xdr:sp macro="" textlink="">
      <xdr:nvSpPr>
        <xdr:cNvPr id="948" name="n_1mainValue【庁舎】&#10;一人当たり面積">
          <a:extLst>
            <a:ext uri="{FF2B5EF4-FFF2-40B4-BE49-F238E27FC236}">
              <a16:creationId xmlns:a16="http://schemas.microsoft.com/office/drawing/2014/main" id="{813B710A-9F13-4694-B722-9473D45C2C3C}"/>
            </a:ext>
          </a:extLst>
        </xdr:cNvPr>
        <xdr:cNvSpPr txBox="1"/>
      </xdr:nvSpPr>
      <xdr:spPr>
        <a:xfrm>
          <a:off x="210757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949" name="n_2mainValue【庁舎】&#10;一人当たり面積">
          <a:extLst>
            <a:ext uri="{FF2B5EF4-FFF2-40B4-BE49-F238E27FC236}">
              <a16:creationId xmlns:a16="http://schemas.microsoft.com/office/drawing/2014/main" id="{DCD7FD6C-2F5D-42F3-A399-B9A0A8440AAF}"/>
            </a:ext>
          </a:extLst>
        </xdr:cNvPr>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950" name="n_3mainValue【庁舎】&#10;一人当たり面積">
          <a:extLst>
            <a:ext uri="{FF2B5EF4-FFF2-40B4-BE49-F238E27FC236}">
              <a16:creationId xmlns:a16="http://schemas.microsoft.com/office/drawing/2014/main" id="{16CFB71E-A18A-44C9-A59E-03C42316F5F3}"/>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34126</xdr:rowOff>
    </xdr:from>
    <xdr:ext cx="469744" cy="259045"/>
    <xdr:sp macro="" textlink="">
      <xdr:nvSpPr>
        <xdr:cNvPr id="951" name="n_4mainValue【庁舎】&#10;一人当たり面積">
          <a:extLst>
            <a:ext uri="{FF2B5EF4-FFF2-40B4-BE49-F238E27FC236}">
              <a16:creationId xmlns:a16="http://schemas.microsoft.com/office/drawing/2014/main" id="{D2232D41-DDBD-4620-A0AD-03D38A33F36A}"/>
            </a:ext>
          </a:extLst>
        </xdr:cNvPr>
        <xdr:cNvSpPr txBox="1"/>
      </xdr:nvSpPr>
      <xdr:spPr>
        <a:xfrm>
          <a:off x="184214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35F3A9C-7749-4CE7-88C6-4DF986CC40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750B2E46-6335-4496-B2E5-71ADD7DB55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D15EF163-8A63-45CE-8611-7125AC70AA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市民会館、一般廃棄物処理施設の有形固定資産減価償却率が、類似団体と比較してかなり高い水準にあり、特に、図書館、一般廃棄物処理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％を超えており、著しく老朽化が進んでいる状況である。図書館については、平成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年度に旧福島県立喜多方病院跡地および旧福島県立喜多方商業高等学校跡地整備計画基本構想を策定し、令和５年度から令和７年度にかけて整備を進めることとしている。</a:t>
          </a:r>
        </a:p>
        <a:p>
          <a:r>
            <a:rPr kumimoji="1" lang="ja-JP" altLang="en-US" sz="1300">
              <a:latin typeface="ＭＳ Ｐゴシック" panose="020B0600070205080204" pitchFamily="50" charset="-128"/>
              <a:ea typeface="ＭＳ Ｐゴシック" panose="020B0600070205080204" pitchFamily="50" charset="-128"/>
            </a:rPr>
            <a:t>　また、類似団体と比較して、消防施設、庁舎の有形固定資産減価償却率は、類似団体平均、福島県平均を下回っている状況である。これは、消防施設については、令和元年度にＶ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Ｌｏｗ災害情報連携システム事業整備により低くなっており、庁舎については、平成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年度に本庁舎、平成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年度に総合支所を２か所整備したため、低くなっている。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46,602
46,353
554.63
33,207,914
32,659,195
418,907
15,406,207
25,888,596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ポイント、それぞれ下回る状況となっている。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拡大防止のための緊急事態宣言等による休業の増加の影響により法人税が減収となり、施設の休業やそれに伴う利用者の減により入湯税も減少となったものの、住居の新築と商業施設の新設等により固定資産税が増収となり、また、買換えや重課税率に該当した車両の増加により軽自動車税も増収となったため、地方税全体では増収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しかしながら、今後も税収の大きな伸びは期待できないため、徴収業務の強化に取り組むとともに、事務事業の効率化を図り、財政基盤の強化に努める。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ポイント、福島県平均を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歳入面においては、消費税の増税により地方消費税交付金が増額となったこと及び、地方交付税において交付額が増加したことにより分母が大きくなったことが挙げられる。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歳出面では下水道事業が法適用企業に移行したことにより、繰出金が減となり経常的な操出金が減となったことが挙げられる。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今後は社会保障経費の増に伴う扶助費の増、退職手当の増などにより数値の上昇が見込まれるため、事務事業評価の予算への適切な反映、所要経費の精査による行政コストの削減を図る。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9072</xdr:rowOff>
    </xdr:from>
    <xdr:to>
      <xdr:col>23</xdr:col>
      <xdr:colOff>133350</xdr:colOff>
      <xdr:row>61</xdr:row>
      <xdr:rowOff>84909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6752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159838</xdr:rowOff>
    </xdr:from>
    <xdr:to>
      <xdr:col>19</xdr:col>
      <xdr:colOff>133350</xdr:colOff>
      <xdr:row>61</xdr:row>
      <xdr:rowOff>84909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4683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118473</xdr:rowOff>
    </xdr:from>
    <xdr:to>
      <xdr:col>15</xdr:col>
      <xdr:colOff>82550</xdr:colOff>
      <xdr:row>60</xdr:row>
      <xdr:rowOff>159838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54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118473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1588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129722</xdr:rowOff>
    </xdr:from>
    <xdr:to>
      <xdr:col>23</xdr:col>
      <xdr:colOff>184150</xdr:colOff>
      <xdr:row>61</xdr:row>
      <xdr:rowOff>59872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101799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34109</xdr:rowOff>
    </xdr:from>
    <xdr:to>
      <xdr:col>19</xdr:col>
      <xdr:colOff>184150</xdr:colOff>
      <xdr:row>61</xdr:row>
      <xdr:rowOff>135709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120486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109038</xdr:rowOff>
    </xdr:from>
    <xdr:to>
      <xdr:col>15</xdr:col>
      <xdr:colOff>133350</xdr:colOff>
      <xdr:row>61</xdr:row>
      <xdr:rowOff>39188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23965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大雪の影響による維持補修費の増や、会計年度任用職員制度への移行及び退職手当の増等が、昨年度より増額した要因となっている。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各施設の老朽化により維持補修費が増加することが見込まれるため、適切な公共施設管理を計画的に行っていくとともに、順次定年延長となる状況を踏まえ、定員規模の適正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84689</xdr:rowOff>
    </xdr:from>
    <xdr:to>
      <xdr:col>23</xdr:col>
      <xdr:colOff>133350</xdr:colOff>
      <xdr:row>83</xdr:row>
      <xdr:rowOff>162207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5039"/>
          <a:ext cx="838200" cy="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77183</xdr:rowOff>
    </xdr:from>
    <xdr:to>
      <xdr:col>19</xdr:col>
      <xdr:colOff>133350</xdr:colOff>
      <xdr:row>83</xdr:row>
      <xdr:rowOff>84689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07533"/>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77183</xdr:rowOff>
    </xdr:from>
    <xdr:to>
      <xdr:col>15</xdr:col>
      <xdr:colOff>82550</xdr:colOff>
      <xdr:row>83</xdr:row>
      <xdr:rowOff>97524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307533"/>
          <a:ext cx="889000" cy="2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67518</xdr:rowOff>
    </xdr:from>
    <xdr:to>
      <xdr:col>11</xdr:col>
      <xdr:colOff>31750</xdr:colOff>
      <xdr:row>83</xdr:row>
      <xdr:rowOff>97524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97868"/>
          <a:ext cx="889000" cy="3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111407</xdr:rowOff>
    </xdr:from>
    <xdr:to>
      <xdr:col>23</xdr:col>
      <xdr:colOff>184150</xdr:colOff>
      <xdr:row>84</xdr:row>
      <xdr:rowOff>41557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83484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33889</xdr:rowOff>
    </xdr:from>
    <xdr:to>
      <xdr:col>19</xdr:col>
      <xdr:colOff>184150</xdr:colOff>
      <xdr:row>83</xdr:row>
      <xdr:rowOff>135489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120266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5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26383</xdr:rowOff>
    </xdr:from>
    <xdr:to>
      <xdr:col>15</xdr:col>
      <xdr:colOff>133350</xdr:colOff>
      <xdr:row>83</xdr:row>
      <xdr:rowOff>127983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112760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4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46724</xdr:rowOff>
    </xdr:from>
    <xdr:to>
      <xdr:col>11</xdr:col>
      <xdr:colOff>82550</xdr:colOff>
      <xdr:row>83</xdr:row>
      <xdr:rowOff>148324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133101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16718</xdr:rowOff>
    </xdr:from>
    <xdr:to>
      <xdr:col>7</xdr:col>
      <xdr:colOff>31750</xdr:colOff>
      <xdr:row>83</xdr:row>
      <xdr:rowOff>118318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103095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ポイント、全国市平均を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ポイントそれぞれ上回る状況である。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ポイント減少したものの、依然として全国的には高水準である。今後も国の制度に沿って、給与制度の適正化に努める。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113998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1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113998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841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前年度から上昇した要因は、人口減少等の影響である。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今後、定員適正化計画に則り、定員モデルや類似団体の職員数を勘案し、事務事業の効率化と組織機構の簡素合理化を図ることにより定員規模の適正化に努める。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96157</xdr:rowOff>
    </xdr:from>
    <xdr:to>
      <xdr:col>81</xdr:col>
      <xdr:colOff>44450</xdr:colOff>
      <xdr:row>62</xdr:row>
      <xdr:rowOff>109946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2605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76623</xdr:rowOff>
    </xdr:from>
    <xdr:to>
      <xdr:col>77</xdr:col>
      <xdr:colOff>44450</xdr:colOff>
      <xdr:row>62</xdr:row>
      <xdr:rowOff>96157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0652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76623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6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32959</xdr:rowOff>
    </xdr:from>
    <xdr:to>
      <xdr:col>68</xdr:col>
      <xdr:colOff>152400</xdr:colOff>
      <xdr:row>62</xdr:row>
      <xdr:rowOff>36406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6285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59146</xdr:rowOff>
    </xdr:from>
    <xdr:to>
      <xdr:col>81</xdr:col>
      <xdr:colOff>95250</xdr:colOff>
      <xdr:row>62</xdr:row>
      <xdr:rowOff>160746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75673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45357</xdr:rowOff>
    </xdr:from>
    <xdr:to>
      <xdr:col>77</xdr:col>
      <xdr:colOff>95250</xdr:colOff>
      <xdr:row>62</xdr:row>
      <xdr:rowOff>146957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157134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25823</xdr:rowOff>
    </xdr:from>
    <xdr:to>
      <xdr:col>73</xdr:col>
      <xdr:colOff>44450</xdr:colOff>
      <xdr:row>62</xdr:row>
      <xdr:rowOff>127423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137600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97383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153609</xdr:rowOff>
    </xdr:from>
    <xdr:to>
      <xdr:col>64</xdr:col>
      <xdr:colOff>152400</xdr:colOff>
      <xdr:row>62</xdr:row>
      <xdr:rowOff>83759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93936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8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した主な要因として、元利償還の額や公営企業に要する経費の財源とする地方債の償還の財源に充てたと認められる繰入金や公債費に準ずる債務負担行為に係るものにおいて、計画的償還による償還満了が近づき残高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今後も、新規発行の地方債の抑制、債務負担行為等の必要性について十分に検討しながら財政の健全化に努める。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37</xdr:row>
      <xdr:rowOff>9948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31479"/>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9948</xdr:rowOff>
    </xdr:from>
    <xdr:to>
      <xdr:col>77</xdr:col>
      <xdr:colOff>44450</xdr:colOff>
      <xdr:row>37</xdr:row>
      <xdr:rowOff>9948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53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9948</xdr:rowOff>
    </xdr:from>
    <xdr:to>
      <xdr:col>72</xdr:col>
      <xdr:colOff>203200</xdr:colOff>
      <xdr:row>37</xdr:row>
      <xdr:rowOff>11959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5359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15981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5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108479</xdr:rowOff>
    </xdr:from>
    <xdr:to>
      <xdr:col>81</xdr:col>
      <xdr:colOff>95250</xdr:colOff>
      <xdr:row>37</xdr:row>
      <xdr:rowOff>38629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125006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130598</xdr:rowOff>
    </xdr:from>
    <xdr:to>
      <xdr:col>77</xdr:col>
      <xdr:colOff>95250</xdr:colOff>
      <xdr:row>37</xdr:row>
      <xdr:rowOff>60748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70925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7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130598</xdr:rowOff>
    </xdr:from>
    <xdr:to>
      <xdr:col>73</xdr:col>
      <xdr:colOff>44450</xdr:colOff>
      <xdr:row>37</xdr:row>
      <xdr:rowOff>60748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70925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132609</xdr:rowOff>
    </xdr:from>
    <xdr:to>
      <xdr:col>68</xdr:col>
      <xdr:colOff>203200</xdr:colOff>
      <xdr:row>37</xdr:row>
      <xdr:rowOff>62759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72936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136631</xdr:rowOff>
    </xdr:from>
    <xdr:to>
      <xdr:col>64</xdr:col>
      <xdr:colOff>152400</xdr:colOff>
      <xdr:row>37</xdr:row>
      <xdr:rowOff>66781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76958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前年度よりも減少した要因として、債務負担行為に基づく支出予定額の減少や令和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年度から下水道事業が法適用企業となり公営企業債等見込額が大きく減少したことなどが挙げられる。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今後も、新規発行の地方債の抑制、債務負担行為の新規設定などの必要性を十分に検討しながら財政の健全化に努める。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2815</xdr:rowOff>
    </xdr:from>
    <xdr:to>
      <xdr:col>81</xdr:col>
      <xdr:colOff>44450</xdr:colOff>
      <xdr:row>15</xdr:row>
      <xdr:rowOff>11261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74565"/>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164613</xdr:rowOff>
    </xdr:from>
    <xdr:to>
      <xdr:col>77</xdr:col>
      <xdr:colOff>44450</xdr:colOff>
      <xdr:row>15</xdr:row>
      <xdr:rowOff>11261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649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164613</xdr:rowOff>
    </xdr:from>
    <xdr:to>
      <xdr:col>72</xdr:col>
      <xdr:colOff>203200</xdr:colOff>
      <xdr:row>14</xdr:row>
      <xdr:rowOff>165417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6491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153352</xdr:rowOff>
    </xdr:from>
    <xdr:to>
      <xdr:col>68</xdr:col>
      <xdr:colOff>152400</xdr:colOff>
      <xdr:row>14</xdr:row>
      <xdr:rowOff>165417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536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123465</xdr:rowOff>
    </xdr:from>
    <xdr:to>
      <xdr:col>81</xdr:col>
      <xdr:colOff>95250</xdr:colOff>
      <xdr:row>15</xdr:row>
      <xdr:rowOff>53615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95542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131911</xdr:rowOff>
    </xdr:from>
    <xdr:to>
      <xdr:col>77</xdr:col>
      <xdr:colOff>95250</xdr:colOff>
      <xdr:row>15</xdr:row>
      <xdr:rowOff>62061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46838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1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113813</xdr:rowOff>
    </xdr:from>
    <xdr:to>
      <xdr:col>73</xdr:col>
      <xdr:colOff>44450</xdr:colOff>
      <xdr:row>15</xdr:row>
      <xdr:rowOff>43963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28740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114617</xdr:rowOff>
    </xdr:from>
    <xdr:to>
      <xdr:col>68</xdr:col>
      <xdr:colOff>203200</xdr:colOff>
      <xdr:row>15</xdr:row>
      <xdr:rowOff>44767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54944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102552</xdr:rowOff>
    </xdr:from>
    <xdr:to>
      <xdr:col>64</xdr:col>
      <xdr:colOff>152400</xdr:colOff>
      <xdr:row>15</xdr:row>
      <xdr:rowOff>32702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42879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46,602
46,353
554.63
33,207,914
32,659,195
418,907
15,406,207
25,888,596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ポイント上昇している状況である。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これは会計年度任用職員に係る人件費と退職者の増加により退職手当が増加したためである。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多数の退職者が見込まれていることから退職手当基金への積立てなど計画的な対応を図るとともに、今後の定年延長などの状況を踏まえ、定員規模の適正化、事務事業の効率化により人件費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ポイント上回っているが、前年度と比較すると同ポイントとなっている状況である。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物件費は依然として全国的には高水準であり、今後民間委託や各種事業費の増加による増額等が考えられるため、引き続き予算査定時における必要性の総点検などにより徹底した経費削減に努める。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120650</xdr:rowOff>
    </xdr:from>
    <xdr:to>
      <xdr:col>82</xdr:col>
      <xdr:colOff>107950</xdr:colOff>
      <xdr:row>21</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72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69850</xdr:rowOff>
    </xdr:from>
    <xdr:to>
      <xdr:col>78</xdr:col>
      <xdr:colOff>69850</xdr:colOff>
      <xdr:row>21</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67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152400</xdr:rowOff>
    </xdr:from>
    <xdr:to>
      <xdr:col>73</xdr:col>
      <xdr:colOff>180975</xdr:colOff>
      <xdr:row>21</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81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4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69850</xdr:rowOff>
    </xdr:from>
    <xdr:to>
      <xdr:col>82</xdr:col>
      <xdr:colOff>158750</xdr:colOff>
      <xdr:row>22</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69850</xdr:rowOff>
    </xdr:from>
    <xdr:to>
      <xdr:col>78</xdr:col>
      <xdr:colOff>120650</xdr:colOff>
      <xdr:row>22</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75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101600</xdr:rowOff>
    </xdr:from>
    <xdr:to>
      <xdr:col>69</xdr:col>
      <xdr:colOff>142875</xdr:colOff>
      <xdr:row>21</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ポイント、福島県平均を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ポイント減少している状況である。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これは幼児教育・保育無償化の通年適用による保育所運営委託経費等が増加したものの、国県支出金についても増加したことが影響している。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今後、扶助費は伸長が見込まれるため、市独自の施策による扶助費については妥当性について十分に検討しながら、上昇傾向に歯止めをかけるよう努める。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0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これは、下水道事業が法適用企業に移行したことにより、繰出金が減となり経常的な操出金が減となったこと等が挙げられる。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今後は施設の老朽化に伴い、維持補修費の増大なども見込まれることから、公共施設の適正な管理を図る必要がある。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59</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2914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58</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986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前年度からの上昇の要因は、下水道事業が法適用企業に移行したことにより負担金が増加等したためである。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今後、市独自の補助金等についての見直しを図るなど、経費の縮減に努めていく。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9920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借入の償還は進んだが、住宅使用料等特定財源の充当が減少したことが主な要因である。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今後も、市債バランスを考慮しつつ当該年度の市債発行額を設定し、後年度の公債費負担の抑制を図る。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90805</xdr:rowOff>
    </xdr:from>
    <xdr:to>
      <xdr:col>24</xdr:col>
      <xdr:colOff>25400</xdr:colOff>
      <xdr:row>74</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7781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90805</xdr:rowOff>
    </xdr:from>
    <xdr:to>
      <xdr:col>19</xdr:col>
      <xdr:colOff>187325</xdr:colOff>
      <xdr:row>74</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778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92710</xdr:rowOff>
    </xdr:from>
    <xdr:to>
      <xdr:col>15</xdr:col>
      <xdr:colOff>98425</xdr:colOff>
      <xdr:row>74</xdr:row>
      <xdr:rowOff>94615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80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94615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776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125747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40005</xdr:rowOff>
    </xdr:from>
    <xdr:to>
      <xdr:col>20</xdr:col>
      <xdr:colOff>38100</xdr:colOff>
      <xdr:row>74</xdr:row>
      <xdr:rowOff>141605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151782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49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41910</xdr:rowOff>
    </xdr:from>
    <xdr:to>
      <xdr:col>15</xdr:col>
      <xdr:colOff>149225</xdr:colOff>
      <xdr:row>74</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153687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43815</xdr:rowOff>
    </xdr:from>
    <xdr:to>
      <xdr:col>11</xdr:col>
      <xdr:colOff>60325</xdr:colOff>
      <xdr:row>74</xdr:row>
      <xdr:rowOff>145415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155592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これは扶助費とその他が減少したことが主な要因である。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今後は事務事業の効率化、組織機構の簡素合理化により人件費の適正化を図るとともに、必要性の精査を行い抑制を図っていく。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503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120142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5321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78</xdr:row>
      <xdr:rowOff>159004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72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78</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349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144950</xdr:rowOff>
    </xdr:from>
    <xdr:to>
      <xdr:col>29</xdr:col>
      <xdr:colOff>127000</xdr:colOff>
      <xdr:row>17</xdr:row>
      <xdr:rowOff>31325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5775"/>
          <a:ext cx="647700" cy="5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31325</xdr:rowOff>
    </xdr:from>
    <xdr:to>
      <xdr:col>26</xdr:col>
      <xdr:colOff>50800</xdr:colOff>
      <xdr:row>17</xdr:row>
      <xdr:rowOff>64091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3600"/>
          <a:ext cx="6985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64091</xdr:rowOff>
    </xdr:from>
    <xdr:to>
      <xdr:col>22</xdr:col>
      <xdr:colOff>114300</xdr:colOff>
      <xdr:row>17</xdr:row>
      <xdr:rowOff>83588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6366"/>
          <a:ext cx="698500" cy="19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83588</xdr:rowOff>
    </xdr:from>
    <xdr:to>
      <xdr:col>18</xdr:col>
      <xdr:colOff>177800</xdr:colOff>
      <xdr:row>17</xdr:row>
      <xdr:rowOff>148282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5863"/>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94150</xdr:rowOff>
    </xdr:from>
    <xdr:to>
      <xdr:col>29</xdr:col>
      <xdr:colOff>177800</xdr:colOff>
      <xdr:row>17</xdr:row>
      <xdr:rowOff>24300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110677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151975</xdr:rowOff>
    </xdr:from>
    <xdr:to>
      <xdr:col>26</xdr:col>
      <xdr:colOff>101600</xdr:colOff>
      <xdr:row>17</xdr:row>
      <xdr:rowOff>82125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2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92302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13291</xdr:rowOff>
    </xdr:from>
    <xdr:to>
      <xdr:col>22</xdr:col>
      <xdr:colOff>165100</xdr:colOff>
      <xdr:row>17</xdr:row>
      <xdr:rowOff>114891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125068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32788</xdr:rowOff>
    </xdr:from>
    <xdr:to>
      <xdr:col>19</xdr:col>
      <xdr:colOff>38100</xdr:colOff>
      <xdr:row>17</xdr:row>
      <xdr:rowOff>134388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144565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97482</xdr:rowOff>
    </xdr:from>
    <xdr:to>
      <xdr:col>15</xdr:col>
      <xdr:colOff>101600</xdr:colOff>
      <xdr:row>18</xdr:row>
      <xdr:rowOff>27632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37809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2562</xdr:rowOff>
    </xdr:from>
    <xdr:to>
      <xdr:col>29</xdr:col>
      <xdr:colOff>127000</xdr:colOff>
      <xdr:row>38</xdr:row>
      <xdr:rowOff>22838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70162"/>
          <a:ext cx="647700" cy="20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1529</xdr:rowOff>
    </xdr:from>
    <xdr:to>
      <xdr:col>26</xdr:col>
      <xdr:colOff>50800</xdr:colOff>
      <xdr:row>38</xdr:row>
      <xdr:rowOff>2562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69129"/>
          <a:ext cx="698500" cy="1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333651</xdr:rowOff>
    </xdr:from>
    <xdr:to>
      <xdr:col>22</xdr:col>
      <xdr:colOff>114300</xdr:colOff>
      <xdr:row>38</xdr:row>
      <xdr:rowOff>1529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58351"/>
          <a:ext cx="698500" cy="10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333651</xdr:rowOff>
    </xdr:from>
    <xdr:to>
      <xdr:col>18</xdr:col>
      <xdr:colOff>177800</xdr:colOff>
      <xdr:row>38</xdr:row>
      <xdr:rowOff>2646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8351"/>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314938</xdr:rowOff>
    </xdr:from>
    <xdr:to>
      <xdr:col>29</xdr:col>
      <xdr:colOff>177800</xdr:colOff>
      <xdr:row>38</xdr:row>
      <xdr:rowOff>73638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287015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1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294662</xdr:rowOff>
    </xdr:from>
    <xdr:to>
      <xdr:col>26</xdr:col>
      <xdr:colOff>101600</xdr:colOff>
      <xdr:row>38</xdr:row>
      <xdr:rowOff>53362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38139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5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293629</xdr:rowOff>
    </xdr:from>
    <xdr:to>
      <xdr:col>22</xdr:col>
      <xdr:colOff>165100</xdr:colOff>
      <xdr:row>38</xdr:row>
      <xdr:rowOff>52329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37106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282851</xdr:rowOff>
    </xdr:from>
    <xdr:to>
      <xdr:col>19</xdr:col>
      <xdr:colOff>38100</xdr:colOff>
      <xdr:row>38</xdr:row>
      <xdr:rowOff>41551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294746</xdr:rowOff>
    </xdr:from>
    <xdr:to>
      <xdr:col>15</xdr:col>
      <xdr:colOff>101600</xdr:colOff>
      <xdr:row>38</xdr:row>
      <xdr:rowOff>53446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38223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46,602
46,353
554.63
33,207,914
32,659,195
418,907
15,406,207
25,888,596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102438</xdr:rowOff>
    </xdr:from>
    <xdr:to>
      <xdr:col>24</xdr:col>
      <xdr:colOff>63500</xdr:colOff>
      <xdr:row>35</xdr:row>
      <xdr:rowOff>141137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1738"/>
          <a:ext cx="838200" cy="2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141137</xdr:rowOff>
    </xdr:from>
    <xdr:to>
      <xdr:col>19</xdr:col>
      <xdr:colOff>177800</xdr:colOff>
      <xdr:row>35</xdr:row>
      <xdr:rowOff>151250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41887"/>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130077</xdr:rowOff>
    </xdr:from>
    <xdr:to>
      <xdr:col>15</xdr:col>
      <xdr:colOff>50800</xdr:colOff>
      <xdr:row>35</xdr:row>
      <xdr:rowOff>151250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30827"/>
          <a:ext cx="889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94285</xdr:rowOff>
    </xdr:from>
    <xdr:to>
      <xdr:col>10</xdr:col>
      <xdr:colOff>114300</xdr:colOff>
      <xdr:row>35</xdr:row>
      <xdr:rowOff>130077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95035"/>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51638</xdr:rowOff>
    </xdr:from>
    <xdr:to>
      <xdr:col>24</xdr:col>
      <xdr:colOff>114300</xdr:colOff>
      <xdr:row>34</xdr:row>
      <xdr:rowOff>153238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74515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90337</xdr:rowOff>
    </xdr:from>
    <xdr:to>
      <xdr:col>20</xdr:col>
      <xdr:colOff>38100</xdr:colOff>
      <xdr:row>36</xdr:row>
      <xdr:rowOff>20487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11614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100450</xdr:rowOff>
    </xdr:from>
    <xdr:to>
      <xdr:col>15</xdr:col>
      <xdr:colOff>101600</xdr:colOff>
      <xdr:row>36</xdr:row>
      <xdr:rowOff>30600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21727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79277</xdr:rowOff>
    </xdr:from>
    <xdr:to>
      <xdr:col>10</xdr:col>
      <xdr:colOff>165100</xdr:colOff>
      <xdr:row>36</xdr:row>
      <xdr:rowOff>9427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25954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43485</xdr:rowOff>
    </xdr:from>
    <xdr:to>
      <xdr:col>6</xdr:col>
      <xdr:colOff>38100</xdr:colOff>
      <xdr:row>35</xdr:row>
      <xdr:rowOff>145085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161612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130262</xdr:rowOff>
    </xdr:from>
    <xdr:to>
      <xdr:col>24</xdr:col>
      <xdr:colOff>63500</xdr:colOff>
      <xdr:row>57</xdr:row>
      <xdr:rowOff>161090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02912"/>
          <a:ext cx="8382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161090</xdr:rowOff>
    </xdr:from>
    <xdr:to>
      <xdr:col>19</xdr:col>
      <xdr:colOff>177800</xdr:colOff>
      <xdr:row>58</xdr:row>
      <xdr:rowOff>2638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33740"/>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2638</xdr:rowOff>
    </xdr:from>
    <xdr:to>
      <xdr:col>15</xdr:col>
      <xdr:colOff>50800</xdr:colOff>
      <xdr:row>58</xdr:row>
      <xdr:rowOff>7775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46738"/>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7775</xdr:rowOff>
    </xdr:from>
    <xdr:to>
      <xdr:col>10</xdr:col>
      <xdr:colOff>114300</xdr:colOff>
      <xdr:row>58</xdr:row>
      <xdr:rowOff>22102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51875"/>
          <a:ext cx="8890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79462</xdr:rowOff>
    </xdr:from>
    <xdr:to>
      <xdr:col>24</xdr:col>
      <xdr:colOff>114300</xdr:colOff>
      <xdr:row>58</xdr:row>
      <xdr:rowOff>9612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102339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110290</xdr:rowOff>
    </xdr:from>
    <xdr:to>
      <xdr:col>20</xdr:col>
      <xdr:colOff>38100</xdr:colOff>
      <xdr:row>58</xdr:row>
      <xdr:rowOff>40440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31567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123288</xdr:rowOff>
    </xdr:from>
    <xdr:to>
      <xdr:col>15</xdr:col>
      <xdr:colOff>101600</xdr:colOff>
      <xdr:row>58</xdr:row>
      <xdr:rowOff>53438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69965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7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128425</xdr:rowOff>
    </xdr:from>
    <xdr:to>
      <xdr:col>10</xdr:col>
      <xdr:colOff>165100</xdr:colOff>
      <xdr:row>58</xdr:row>
      <xdr:rowOff>58575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75102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7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142752</xdr:rowOff>
    </xdr:from>
    <xdr:to>
      <xdr:col>6</xdr:col>
      <xdr:colOff>38100</xdr:colOff>
      <xdr:row>58</xdr:row>
      <xdr:rowOff>72902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89429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9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45479</xdr:rowOff>
    </xdr:from>
    <xdr:to>
      <xdr:col>24</xdr:col>
      <xdr:colOff>63500</xdr:colOff>
      <xdr:row>78</xdr:row>
      <xdr:rowOff>20465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47129"/>
          <a:ext cx="838200" cy="14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141263</xdr:rowOff>
    </xdr:from>
    <xdr:to>
      <xdr:col>19</xdr:col>
      <xdr:colOff>177800</xdr:colOff>
      <xdr:row>78</xdr:row>
      <xdr:rowOff>20465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42913"/>
          <a:ext cx="8890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113564</xdr:rowOff>
    </xdr:from>
    <xdr:to>
      <xdr:col>15</xdr:col>
      <xdr:colOff>50800</xdr:colOff>
      <xdr:row>77</xdr:row>
      <xdr:rowOff>141263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143764"/>
          <a:ext cx="889000" cy="19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113564</xdr:rowOff>
    </xdr:from>
    <xdr:to>
      <xdr:col>10</xdr:col>
      <xdr:colOff>114300</xdr:colOff>
      <xdr:row>77</xdr:row>
      <xdr:rowOff>68281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143764"/>
          <a:ext cx="889000" cy="1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166129</xdr:rowOff>
    </xdr:from>
    <xdr:to>
      <xdr:col>24</xdr:col>
      <xdr:colOff>114300</xdr:colOff>
      <xdr:row>77</xdr:row>
      <xdr:rowOff>96279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17556</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141115</xdr:rowOff>
    </xdr:from>
    <xdr:to>
      <xdr:col>20</xdr:col>
      <xdr:colOff>38100</xdr:colOff>
      <xdr:row>78</xdr:row>
      <xdr:rowOff>71265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87792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1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90463</xdr:rowOff>
    </xdr:from>
    <xdr:to>
      <xdr:col>15</xdr:col>
      <xdr:colOff>101600</xdr:colOff>
      <xdr:row>78</xdr:row>
      <xdr:rowOff>20613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37140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0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62764</xdr:rowOff>
    </xdr:from>
    <xdr:to>
      <xdr:col>10</xdr:col>
      <xdr:colOff>165100</xdr:colOff>
      <xdr:row>76</xdr:row>
      <xdr:rowOff>164364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9441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8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17481</xdr:rowOff>
    </xdr:from>
    <xdr:to>
      <xdr:col>6</xdr:col>
      <xdr:colOff>38100</xdr:colOff>
      <xdr:row>77</xdr:row>
      <xdr:rowOff>119081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135608</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156045</xdr:rowOff>
    </xdr:from>
    <xdr:to>
      <xdr:col>24</xdr:col>
      <xdr:colOff>63500</xdr:colOff>
      <xdr:row>97</xdr:row>
      <xdr:rowOff>50978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15245"/>
          <a:ext cx="838200" cy="6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50978</xdr:rowOff>
    </xdr:from>
    <xdr:to>
      <xdr:col>19</xdr:col>
      <xdr:colOff>177800</xdr:colOff>
      <xdr:row>97</xdr:row>
      <xdr:rowOff>123279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81628"/>
          <a:ext cx="889000" cy="7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102806</xdr:rowOff>
    </xdr:from>
    <xdr:to>
      <xdr:col>15</xdr:col>
      <xdr:colOff>50800</xdr:colOff>
      <xdr:row>97</xdr:row>
      <xdr:rowOff>123279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33456"/>
          <a:ext cx="8890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102806</xdr:rowOff>
    </xdr:from>
    <xdr:to>
      <xdr:col>10</xdr:col>
      <xdr:colOff>114300</xdr:colOff>
      <xdr:row>97</xdr:row>
      <xdr:rowOff>120611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33456"/>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105245</xdr:rowOff>
    </xdr:from>
    <xdr:to>
      <xdr:col>24</xdr:col>
      <xdr:colOff>114300</xdr:colOff>
      <xdr:row>97</xdr:row>
      <xdr:rowOff>35395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83672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178</xdr:rowOff>
    </xdr:from>
    <xdr:to>
      <xdr:col>20</xdr:col>
      <xdr:colOff>38100</xdr:colOff>
      <xdr:row>97</xdr:row>
      <xdr:rowOff>101778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92905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72479</xdr:rowOff>
    </xdr:from>
    <xdr:to>
      <xdr:col>15</xdr:col>
      <xdr:colOff>101600</xdr:colOff>
      <xdr:row>98</xdr:row>
      <xdr:rowOff>2629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165206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52006</xdr:rowOff>
    </xdr:from>
    <xdr:to>
      <xdr:col>10</xdr:col>
      <xdr:colOff>165100</xdr:colOff>
      <xdr:row>97</xdr:row>
      <xdr:rowOff>153606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144733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69811</xdr:rowOff>
    </xdr:from>
    <xdr:to>
      <xdr:col>6</xdr:col>
      <xdr:colOff>38100</xdr:colOff>
      <xdr:row>97</xdr:row>
      <xdr:rowOff>171411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162538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147861</xdr:rowOff>
    </xdr:from>
    <xdr:to>
      <xdr:col>55</xdr:col>
      <xdr:colOff>0</xdr:colOff>
      <xdr:row>38</xdr:row>
      <xdr:rowOff>50216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48611"/>
          <a:ext cx="838200" cy="4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45902</xdr:rowOff>
    </xdr:from>
    <xdr:to>
      <xdr:col>50</xdr:col>
      <xdr:colOff>114300</xdr:colOff>
      <xdr:row>38</xdr:row>
      <xdr:rowOff>50216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61002"/>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35821</xdr:rowOff>
    </xdr:from>
    <xdr:to>
      <xdr:col>45</xdr:col>
      <xdr:colOff>177800</xdr:colOff>
      <xdr:row>38</xdr:row>
      <xdr:rowOff>45902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50921"/>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25322</xdr:rowOff>
    </xdr:from>
    <xdr:to>
      <xdr:col>41</xdr:col>
      <xdr:colOff>50800</xdr:colOff>
      <xdr:row>38</xdr:row>
      <xdr:rowOff>35821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40422"/>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97061</xdr:rowOff>
    </xdr:from>
    <xdr:to>
      <xdr:col>55</xdr:col>
      <xdr:colOff>50800</xdr:colOff>
      <xdr:row>36</xdr:row>
      <xdr:rowOff>27211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75488</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7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170866</xdr:rowOff>
    </xdr:from>
    <xdr:to>
      <xdr:col>50</xdr:col>
      <xdr:colOff>165100</xdr:colOff>
      <xdr:row>38</xdr:row>
      <xdr:rowOff>101016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92143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166552</xdr:rowOff>
    </xdr:from>
    <xdr:to>
      <xdr:col>46</xdr:col>
      <xdr:colOff>38100</xdr:colOff>
      <xdr:row>38</xdr:row>
      <xdr:rowOff>96702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87829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156471</xdr:rowOff>
    </xdr:from>
    <xdr:to>
      <xdr:col>41</xdr:col>
      <xdr:colOff>101600</xdr:colOff>
      <xdr:row>38</xdr:row>
      <xdr:rowOff>86621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103148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7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145972</xdr:rowOff>
    </xdr:from>
    <xdr:to>
      <xdr:col>36</xdr:col>
      <xdr:colOff>165100</xdr:colOff>
      <xdr:row>38</xdr:row>
      <xdr:rowOff>76122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92649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167740</xdr:rowOff>
    </xdr:from>
    <xdr:to>
      <xdr:col>55</xdr:col>
      <xdr:colOff>0</xdr:colOff>
      <xdr:row>57</xdr:row>
      <xdr:rowOff>44031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68940"/>
          <a:ext cx="838200" cy="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44031</xdr:rowOff>
    </xdr:from>
    <xdr:to>
      <xdr:col>50</xdr:col>
      <xdr:colOff>114300</xdr:colOff>
      <xdr:row>57</xdr:row>
      <xdr:rowOff>56576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16681"/>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170602</xdr:rowOff>
    </xdr:from>
    <xdr:to>
      <xdr:col>45</xdr:col>
      <xdr:colOff>177800</xdr:colOff>
      <xdr:row>57</xdr:row>
      <xdr:rowOff>56576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71802"/>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170602</xdr:rowOff>
    </xdr:from>
    <xdr:to>
      <xdr:col>41</xdr:col>
      <xdr:colOff>50800</xdr:colOff>
      <xdr:row>57</xdr:row>
      <xdr:rowOff>91086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71802"/>
          <a:ext cx="889000" cy="9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116940</xdr:rowOff>
    </xdr:from>
    <xdr:to>
      <xdr:col>55</xdr:col>
      <xdr:colOff>50800</xdr:colOff>
      <xdr:row>57</xdr:row>
      <xdr:rowOff>47090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95367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9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164681</xdr:rowOff>
    </xdr:from>
    <xdr:to>
      <xdr:col>50</xdr:col>
      <xdr:colOff>165100</xdr:colOff>
      <xdr:row>57</xdr:row>
      <xdr:rowOff>94831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85958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5776</xdr:rowOff>
    </xdr:from>
    <xdr:to>
      <xdr:col>46</xdr:col>
      <xdr:colOff>38100</xdr:colOff>
      <xdr:row>57</xdr:row>
      <xdr:rowOff>107376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98503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7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119802</xdr:rowOff>
    </xdr:from>
    <xdr:to>
      <xdr:col>41</xdr:col>
      <xdr:colOff>101600</xdr:colOff>
      <xdr:row>57</xdr:row>
      <xdr:rowOff>49952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41079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40286</xdr:rowOff>
    </xdr:from>
    <xdr:to>
      <xdr:col>36</xdr:col>
      <xdr:colOff>165100</xdr:colOff>
      <xdr:row>57</xdr:row>
      <xdr:rowOff>141886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133013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68898</xdr:rowOff>
    </xdr:from>
    <xdr:to>
      <xdr:col>55</xdr:col>
      <xdr:colOff>0</xdr:colOff>
      <xdr:row>76</xdr:row>
      <xdr:rowOff>161682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99098"/>
          <a:ext cx="838200" cy="9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161682</xdr:rowOff>
    </xdr:from>
    <xdr:to>
      <xdr:col>50</xdr:col>
      <xdr:colOff>114300</xdr:colOff>
      <xdr:row>77</xdr:row>
      <xdr:rowOff>35641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91882"/>
          <a:ext cx="8890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31353</xdr:rowOff>
    </xdr:from>
    <xdr:to>
      <xdr:col>45</xdr:col>
      <xdr:colOff>177800</xdr:colOff>
      <xdr:row>77</xdr:row>
      <xdr:rowOff>35641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061553"/>
          <a:ext cx="889000" cy="1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31353</xdr:rowOff>
    </xdr:from>
    <xdr:to>
      <xdr:col>41</xdr:col>
      <xdr:colOff>50800</xdr:colOff>
      <xdr:row>76</xdr:row>
      <xdr:rowOff>153563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061553"/>
          <a:ext cx="889000" cy="1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18098</xdr:rowOff>
    </xdr:from>
    <xdr:to>
      <xdr:col>55</xdr:col>
      <xdr:colOff>50800</xdr:colOff>
      <xdr:row>76</xdr:row>
      <xdr:rowOff>119698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40975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110882</xdr:rowOff>
    </xdr:from>
    <xdr:to>
      <xdr:col>50</xdr:col>
      <xdr:colOff>165100</xdr:colOff>
      <xdr:row>77</xdr:row>
      <xdr:rowOff>41032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57559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1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156291</xdr:rowOff>
    </xdr:from>
    <xdr:to>
      <xdr:col>46</xdr:col>
      <xdr:colOff>38100</xdr:colOff>
      <xdr:row>77</xdr:row>
      <xdr:rowOff>86441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102968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6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152003</xdr:rowOff>
    </xdr:from>
    <xdr:to>
      <xdr:col>41</xdr:col>
      <xdr:colOff>101600</xdr:colOff>
      <xdr:row>76</xdr:row>
      <xdr:rowOff>82153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1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98680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8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102763</xdr:rowOff>
    </xdr:from>
    <xdr:to>
      <xdr:col>36</xdr:col>
      <xdr:colOff>165100</xdr:colOff>
      <xdr:row>77</xdr:row>
      <xdr:rowOff>32913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49439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117962</xdr:rowOff>
    </xdr:from>
    <xdr:to>
      <xdr:col>55</xdr:col>
      <xdr:colOff>0</xdr:colOff>
      <xdr:row>98</xdr:row>
      <xdr:rowOff>120225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920062"/>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90824</xdr:rowOff>
    </xdr:from>
    <xdr:to>
      <xdr:col>50</xdr:col>
      <xdr:colOff>114300</xdr:colOff>
      <xdr:row>98</xdr:row>
      <xdr:rowOff>117962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92924"/>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90824</xdr:rowOff>
    </xdr:from>
    <xdr:to>
      <xdr:col>45</xdr:col>
      <xdr:colOff>177800</xdr:colOff>
      <xdr:row>98</xdr:row>
      <xdr:rowOff>126887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92924"/>
          <a:ext cx="889000" cy="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126887</xdr:rowOff>
    </xdr:from>
    <xdr:to>
      <xdr:col>41</xdr:col>
      <xdr:colOff>50800</xdr:colOff>
      <xdr:row>99</xdr:row>
      <xdr:rowOff>32660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28987"/>
          <a:ext cx="889000" cy="7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69425</xdr:rowOff>
    </xdr:from>
    <xdr:to>
      <xdr:col>55</xdr:col>
      <xdr:colOff>50800</xdr:colOff>
      <xdr:row>98</xdr:row>
      <xdr:rowOff>171025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155802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67162</xdr:rowOff>
    </xdr:from>
    <xdr:to>
      <xdr:col>50</xdr:col>
      <xdr:colOff>165100</xdr:colOff>
      <xdr:row>98</xdr:row>
      <xdr:rowOff>168762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159889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40024</xdr:rowOff>
    </xdr:from>
    <xdr:to>
      <xdr:col>46</xdr:col>
      <xdr:colOff>38100</xdr:colOff>
      <xdr:row>98</xdr:row>
      <xdr:rowOff>141624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4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132751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3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76087</xdr:rowOff>
    </xdr:from>
    <xdr:to>
      <xdr:col>41</xdr:col>
      <xdr:colOff>101600</xdr:colOff>
      <xdr:row>99</xdr:row>
      <xdr:rowOff>6237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168814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153310</xdr:rowOff>
    </xdr:from>
    <xdr:to>
      <xdr:col>36</xdr:col>
      <xdr:colOff>165100</xdr:colOff>
      <xdr:row>99</xdr:row>
      <xdr:rowOff>83460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74587</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169608</xdr:rowOff>
    </xdr:from>
    <xdr:to>
      <xdr:col>85</xdr:col>
      <xdr:colOff>127000</xdr:colOff>
      <xdr:row>39</xdr:row>
      <xdr:rowOff>42278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84708"/>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42278</xdr:rowOff>
    </xdr:from>
    <xdr:to>
      <xdr:col>81</xdr:col>
      <xdr:colOff>50800</xdr:colOff>
      <xdr:row>39</xdr:row>
      <xdr:rowOff>43764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882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38367</xdr:rowOff>
    </xdr:from>
    <xdr:to>
      <xdr:col>76</xdr:col>
      <xdr:colOff>114300</xdr:colOff>
      <xdr:row>39</xdr:row>
      <xdr:rowOff>43764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4917"/>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38367</xdr:rowOff>
    </xdr:from>
    <xdr:to>
      <xdr:col>71</xdr:col>
      <xdr:colOff>177800</xdr:colOff>
      <xdr:row>39</xdr:row>
      <xdr:rowOff>42253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491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118808</xdr:rowOff>
    </xdr:from>
    <xdr:to>
      <xdr:col>85</xdr:col>
      <xdr:colOff>177800</xdr:colOff>
      <xdr:row>39</xdr:row>
      <xdr:rowOff>48958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33735</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162928</xdr:rowOff>
    </xdr:from>
    <xdr:to>
      <xdr:col>81</xdr:col>
      <xdr:colOff>101600</xdr:colOff>
      <xdr:row>39</xdr:row>
      <xdr:rowOff>93078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84205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164414</xdr:rowOff>
    </xdr:from>
    <xdr:to>
      <xdr:col>76</xdr:col>
      <xdr:colOff>165100</xdr:colOff>
      <xdr:row>39</xdr:row>
      <xdr:rowOff>94564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85691</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159017</xdr:rowOff>
    </xdr:from>
    <xdr:to>
      <xdr:col>72</xdr:col>
      <xdr:colOff>38100</xdr:colOff>
      <xdr:row>39</xdr:row>
      <xdr:rowOff>89167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80294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162903</xdr:rowOff>
    </xdr:from>
    <xdr:to>
      <xdr:col>67</xdr:col>
      <xdr:colOff>101600</xdr:colOff>
      <xdr:row>39</xdr:row>
      <xdr:rowOff>93053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84180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110465</xdr:rowOff>
    </xdr:from>
    <xdr:to>
      <xdr:col>85</xdr:col>
      <xdr:colOff>127000</xdr:colOff>
      <xdr:row>78</xdr:row>
      <xdr:rowOff>116753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83565"/>
          <a:ext cx="8382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114238</xdr:rowOff>
    </xdr:from>
    <xdr:to>
      <xdr:col>81</xdr:col>
      <xdr:colOff>50800</xdr:colOff>
      <xdr:row>78</xdr:row>
      <xdr:rowOff>116753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8733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114238</xdr:rowOff>
    </xdr:from>
    <xdr:to>
      <xdr:col>76</xdr:col>
      <xdr:colOff>114300</xdr:colOff>
      <xdr:row>78</xdr:row>
      <xdr:rowOff>114782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8733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114782</xdr:rowOff>
    </xdr:from>
    <xdr:to>
      <xdr:col>71</xdr:col>
      <xdr:colOff>177800</xdr:colOff>
      <xdr:row>78</xdr:row>
      <xdr:rowOff>116382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878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59665</xdr:rowOff>
    </xdr:from>
    <xdr:to>
      <xdr:col>85</xdr:col>
      <xdr:colOff>177800</xdr:colOff>
      <xdr:row>78</xdr:row>
      <xdr:rowOff>161265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146042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65953</xdr:rowOff>
    </xdr:from>
    <xdr:to>
      <xdr:col>81</xdr:col>
      <xdr:colOff>101600</xdr:colOff>
      <xdr:row>78</xdr:row>
      <xdr:rowOff>167553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158680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63438</xdr:rowOff>
    </xdr:from>
    <xdr:to>
      <xdr:col>76</xdr:col>
      <xdr:colOff>165100</xdr:colOff>
      <xdr:row>78</xdr:row>
      <xdr:rowOff>165038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156165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63982</xdr:rowOff>
    </xdr:from>
    <xdr:to>
      <xdr:col>72</xdr:col>
      <xdr:colOff>38100</xdr:colOff>
      <xdr:row>78</xdr:row>
      <xdr:rowOff>165582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156709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65582</xdr:rowOff>
    </xdr:from>
    <xdr:to>
      <xdr:col>67</xdr:col>
      <xdr:colOff>101600</xdr:colOff>
      <xdr:row>78</xdr:row>
      <xdr:rowOff>167182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158309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3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113116</xdr:rowOff>
    </xdr:from>
    <xdr:to>
      <xdr:col>85</xdr:col>
      <xdr:colOff>127000</xdr:colOff>
      <xdr:row>98</xdr:row>
      <xdr:rowOff>119439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5216"/>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117725</xdr:rowOff>
    </xdr:from>
    <xdr:to>
      <xdr:col>81</xdr:col>
      <xdr:colOff>50800</xdr:colOff>
      <xdr:row>98</xdr:row>
      <xdr:rowOff>119439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982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95991</xdr:rowOff>
    </xdr:from>
    <xdr:to>
      <xdr:col>76</xdr:col>
      <xdr:colOff>114300</xdr:colOff>
      <xdr:row>98</xdr:row>
      <xdr:rowOff>117725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8091"/>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95991</xdr:rowOff>
    </xdr:from>
    <xdr:to>
      <xdr:col>71</xdr:col>
      <xdr:colOff>177800</xdr:colOff>
      <xdr:row>98</xdr:row>
      <xdr:rowOff>96058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98091"/>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62316</xdr:rowOff>
    </xdr:from>
    <xdr:to>
      <xdr:col>85</xdr:col>
      <xdr:colOff>177800</xdr:colOff>
      <xdr:row>98</xdr:row>
      <xdr:rowOff>163916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68639</xdr:rowOff>
    </xdr:from>
    <xdr:to>
      <xdr:col>81</xdr:col>
      <xdr:colOff>101600</xdr:colOff>
      <xdr:row>98</xdr:row>
      <xdr:rowOff>170239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161366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66925</xdr:rowOff>
    </xdr:from>
    <xdr:to>
      <xdr:col>76</xdr:col>
      <xdr:colOff>165100</xdr:colOff>
      <xdr:row>98</xdr:row>
      <xdr:rowOff>168525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159652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45191</xdr:rowOff>
    </xdr:from>
    <xdr:to>
      <xdr:col>72</xdr:col>
      <xdr:colOff>38100</xdr:colOff>
      <xdr:row>98</xdr:row>
      <xdr:rowOff>146791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137918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45258</xdr:rowOff>
    </xdr:from>
    <xdr:to>
      <xdr:col>67</xdr:col>
      <xdr:colOff>101600</xdr:colOff>
      <xdr:row>98</xdr:row>
      <xdr:rowOff>146858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137985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115057</xdr:rowOff>
    </xdr:from>
    <xdr:to>
      <xdr:col>116</xdr:col>
      <xdr:colOff>63500</xdr:colOff>
      <xdr:row>38</xdr:row>
      <xdr:rowOff>43871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287257"/>
          <a:ext cx="838200" cy="27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33767</xdr:rowOff>
    </xdr:from>
    <xdr:to>
      <xdr:col>111</xdr:col>
      <xdr:colOff>177800</xdr:colOff>
      <xdr:row>38</xdr:row>
      <xdr:rowOff>43871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48867"/>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170744</xdr:rowOff>
    </xdr:from>
    <xdr:to>
      <xdr:col>107</xdr:col>
      <xdr:colOff>50800</xdr:colOff>
      <xdr:row>38</xdr:row>
      <xdr:rowOff>33767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14394"/>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170744</xdr:rowOff>
    </xdr:from>
    <xdr:to>
      <xdr:col>102</xdr:col>
      <xdr:colOff>114300</xdr:colOff>
      <xdr:row>38</xdr:row>
      <xdr:rowOff>14747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14394"/>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64257</xdr:rowOff>
    </xdr:from>
    <xdr:to>
      <xdr:col>116</xdr:col>
      <xdr:colOff>114300</xdr:colOff>
      <xdr:row>36</xdr:row>
      <xdr:rowOff>165857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2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87134</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08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164521</xdr:rowOff>
    </xdr:from>
    <xdr:to>
      <xdr:col>112</xdr:col>
      <xdr:colOff>38100</xdr:colOff>
      <xdr:row>38</xdr:row>
      <xdr:rowOff>94671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85798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60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154417</xdr:rowOff>
    </xdr:from>
    <xdr:to>
      <xdr:col>107</xdr:col>
      <xdr:colOff>101600</xdr:colOff>
      <xdr:row>38</xdr:row>
      <xdr:rowOff>84567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75694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59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119944</xdr:rowOff>
    </xdr:from>
    <xdr:to>
      <xdr:col>102</xdr:col>
      <xdr:colOff>165100</xdr:colOff>
      <xdr:row>38</xdr:row>
      <xdr:rowOff>50094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66621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23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135397</xdr:rowOff>
    </xdr:from>
    <xdr:to>
      <xdr:col>98</xdr:col>
      <xdr:colOff>38100</xdr:colOff>
      <xdr:row>38</xdr:row>
      <xdr:rowOff>65547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82074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5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22151</xdr:rowOff>
    </xdr:from>
    <xdr:to>
      <xdr:col>116</xdr:col>
      <xdr:colOff>63500</xdr:colOff>
      <xdr:row>59</xdr:row>
      <xdr:rowOff>23359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37701"/>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23359</xdr:rowOff>
    </xdr:from>
    <xdr:to>
      <xdr:col>111</xdr:col>
      <xdr:colOff>177800</xdr:colOff>
      <xdr:row>59</xdr:row>
      <xdr:rowOff>24371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38909"/>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163426</xdr:rowOff>
    </xdr:from>
    <xdr:to>
      <xdr:col>107</xdr:col>
      <xdr:colOff>50800</xdr:colOff>
      <xdr:row>59</xdr:row>
      <xdr:rowOff>24371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7526"/>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163426</xdr:rowOff>
    </xdr:from>
    <xdr:to>
      <xdr:col>102</xdr:col>
      <xdr:colOff>114300</xdr:colOff>
      <xdr:row>58</xdr:row>
      <xdr:rowOff>165173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7526"/>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142801</xdr:rowOff>
    </xdr:from>
    <xdr:to>
      <xdr:col>116</xdr:col>
      <xdr:colOff>114300</xdr:colOff>
      <xdr:row>59</xdr:row>
      <xdr:rowOff>72951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144009</xdr:rowOff>
    </xdr:from>
    <xdr:to>
      <xdr:col>112</xdr:col>
      <xdr:colOff>38100</xdr:colOff>
      <xdr:row>59</xdr:row>
      <xdr:rowOff>74159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65286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8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145021</xdr:rowOff>
    </xdr:from>
    <xdr:to>
      <xdr:col>107</xdr:col>
      <xdr:colOff>101600</xdr:colOff>
      <xdr:row>59</xdr:row>
      <xdr:rowOff>75171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66298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8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112626</xdr:rowOff>
    </xdr:from>
    <xdr:to>
      <xdr:col>102</xdr:col>
      <xdr:colOff>165100</xdr:colOff>
      <xdr:row>59</xdr:row>
      <xdr:rowOff>42776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59303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83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114373</xdr:rowOff>
    </xdr:from>
    <xdr:to>
      <xdr:col>98</xdr:col>
      <xdr:colOff>38100</xdr:colOff>
      <xdr:row>59</xdr:row>
      <xdr:rowOff>44523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61050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3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26162</xdr:rowOff>
    </xdr:from>
    <xdr:to>
      <xdr:col>116</xdr:col>
      <xdr:colOff>63500</xdr:colOff>
      <xdr:row>76</xdr:row>
      <xdr:rowOff>53823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13462"/>
          <a:ext cx="838200" cy="3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26162</xdr:rowOff>
    </xdr:from>
    <xdr:to>
      <xdr:col>111</xdr:col>
      <xdr:colOff>177800</xdr:colOff>
      <xdr:row>74</xdr:row>
      <xdr:rowOff>42373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13462"/>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42373</xdr:rowOff>
    </xdr:from>
    <xdr:to>
      <xdr:col>107</xdr:col>
      <xdr:colOff>50800</xdr:colOff>
      <xdr:row>74</xdr:row>
      <xdr:rowOff>57271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729673"/>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57271</xdr:rowOff>
    </xdr:from>
    <xdr:to>
      <xdr:col>102</xdr:col>
      <xdr:colOff>114300</xdr:colOff>
      <xdr:row>74</xdr:row>
      <xdr:rowOff>111944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44571"/>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3023</xdr:rowOff>
    </xdr:from>
    <xdr:to>
      <xdr:col>116</xdr:col>
      <xdr:colOff>114300</xdr:colOff>
      <xdr:row>76</xdr:row>
      <xdr:rowOff>104623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152900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146812</xdr:rowOff>
    </xdr:from>
    <xdr:to>
      <xdr:col>112</xdr:col>
      <xdr:colOff>38100</xdr:colOff>
      <xdr:row>74</xdr:row>
      <xdr:rowOff>76962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163023</xdr:rowOff>
    </xdr:from>
    <xdr:to>
      <xdr:col>107</xdr:col>
      <xdr:colOff>101600</xdr:colOff>
      <xdr:row>74</xdr:row>
      <xdr:rowOff>93173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109700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6471</xdr:rowOff>
    </xdr:from>
    <xdr:to>
      <xdr:col>102</xdr:col>
      <xdr:colOff>165100</xdr:colOff>
      <xdr:row>74</xdr:row>
      <xdr:rowOff>108071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124598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6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61144</xdr:rowOff>
    </xdr:from>
    <xdr:to>
      <xdr:col>98</xdr:col>
      <xdr:colOff>38100</xdr:colOff>
      <xdr:row>74</xdr:row>
      <xdr:rowOff>162744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153871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会計年度任用職員に係る人件費と退職手当等が大幅に増加し、住民一人当たりのコストが前年度より増加し、類似団体平均も上回る状況となった。維持補修費は、大雪の影響により除雪回数が増加し、それに伴い除雪経費等が増加したことにより住民一人当たりのコストが前年度と比較して増加し、類似団体平均よりも高い水準にあるため、公共施設の適正な管理などを行っていく必要がある。扶助費は、幼児教育・保育無償化の通年適用による保育所運営委託経費の増等により住民一人当たりのコストは前年度よりも増加している。補助費等については、下水道事業が法適用企業となり負担金が増加したこと等の影響により住民一人当たりのコストは前年度よりも大幅に増加したが、類似団体平均は下回っている状況である。普通建設事業費は、ひとづくり・交流拠点複合施設整備事業、豊川・慶徳線道路整備事業の事業量増により住民一人当たりのコストは前年度よりも上昇しているが、類似団体平均は下回っている状況である。今後も大規模事業の実施等により数値が跳ね上がる可能性があることから、財政計画等による適正なコントロール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46,602
46,353
554.63
33,207,914
32,659,195
418,907
15,406,207
25,888,596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98361</xdr:rowOff>
    </xdr:from>
    <xdr:to>
      <xdr:col>24</xdr:col>
      <xdr:colOff>63500</xdr:colOff>
      <xdr:row>35</xdr:row>
      <xdr:rowOff>125984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9111"/>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20447</xdr:rowOff>
    </xdr:from>
    <xdr:to>
      <xdr:col>19</xdr:col>
      <xdr:colOff>177800</xdr:colOff>
      <xdr:row>35</xdr:row>
      <xdr:rowOff>98361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21197"/>
          <a:ext cx="889000" cy="7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20447</xdr:rowOff>
    </xdr:from>
    <xdr:to>
      <xdr:col>15</xdr:col>
      <xdr:colOff>50800</xdr:colOff>
      <xdr:row>35</xdr:row>
      <xdr:rowOff>45784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1197"/>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45784</xdr:rowOff>
    </xdr:from>
    <xdr:to>
      <xdr:col>10</xdr:col>
      <xdr:colOff>114300</xdr:colOff>
      <xdr:row>35</xdr:row>
      <xdr:rowOff>63881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653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75184</xdr:rowOff>
    </xdr:from>
    <xdr:to>
      <xdr:col>24</xdr:col>
      <xdr:colOff>114300</xdr:colOff>
      <xdr:row>36</xdr:row>
      <xdr:rowOff>5334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98061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47561</xdr:rowOff>
    </xdr:from>
    <xdr:to>
      <xdr:col>20</xdr:col>
      <xdr:colOff>38100</xdr:colOff>
      <xdr:row>35</xdr:row>
      <xdr:rowOff>149161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165688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141097</xdr:rowOff>
    </xdr:from>
    <xdr:to>
      <xdr:col>15</xdr:col>
      <xdr:colOff>101600</xdr:colOff>
      <xdr:row>35</xdr:row>
      <xdr:rowOff>71247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87774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166434</xdr:rowOff>
    </xdr:from>
    <xdr:to>
      <xdr:col>10</xdr:col>
      <xdr:colOff>165100</xdr:colOff>
      <xdr:row>35</xdr:row>
      <xdr:rowOff>96584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113111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13081</xdr:rowOff>
    </xdr:from>
    <xdr:to>
      <xdr:col>6</xdr:col>
      <xdr:colOff>38100</xdr:colOff>
      <xdr:row>35</xdr:row>
      <xdr:rowOff>114681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131208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157145</xdr:rowOff>
    </xdr:from>
    <xdr:to>
      <xdr:col>24</xdr:col>
      <xdr:colOff>63500</xdr:colOff>
      <xdr:row>58</xdr:row>
      <xdr:rowOff>159100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29795"/>
          <a:ext cx="838200" cy="1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156185</xdr:rowOff>
    </xdr:from>
    <xdr:to>
      <xdr:col>19</xdr:col>
      <xdr:colOff>177800</xdr:colOff>
      <xdr:row>58</xdr:row>
      <xdr:rowOff>159100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00285"/>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101433</xdr:rowOff>
    </xdr:from>
    <xdr:to>
      <xdr:col>15</xdr:col>
      <xdr:colOff>50800</xdr:colOff>
      <xdr:row>58</xdr:row>
      <xdr:rowOff>156185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45533"/>
          <a:ext cx="889000" cy="5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101433</xdr:rowOff>
    </xdr:from>
    <xdr:to>
      <xdr:col>10</xdr:col>
      <xdr:colOff>114300</xdr:colOff>
      <xdr:row>58</xdr:row>
      <xdr:rowOff>135448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5533"/>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106345</xdr:rowOff>
    </xdr:from>
    <xdr:to>
      <xdr:col>24</xdr:col>
      <xdr:colOff>114300</xdr:colOff>
      <xdr:row>58</xdr:row>
      <xdr:rowOff>36495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108300</xdr:rowOff>
    </xdr:from>
    <xdr:to>
      <xdr:col>20</xdr:col>
      <xdr:colOff>38100</xdr:colOff>
      <xdr:row>59</xdr:row>
      <xdr:rowOff>38450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29577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105385</xdr:rowOff>
    </xdr:from>
    <xdr:to>
      <xdr:col>15</xdr:col>
      <xdr:colOff>101600</xdr:colOff>
      <xdr:row>59</xdr:row>
      <xdr:rowOff>35535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26662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50633</xdr:rowOff>
    </xdr:from>
    <xdr:to>
      <xdr:col>10</xdr:col>
      <xdr:colOff>165100</xdr:colOff>
      <xdr:row>58</xdr:row>
      <xdr:rowOff>152233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168760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84648</xdr:rowOff>
    </xdr:from>
    <xdr:to>
      <xdr:col>6</xdr:col>
      <xdr:colOff>38100</xdr:colOff>
      <xdr:row>59</xdr:row>
      <xdr:rowOff>14798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5925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45531</xdr:rowOff>
    </xdr:from>
    <xdr:to>
      <xdr:col>24</xdr:col>
      <xdr:colOff>63500</xdr:colOff>
      <xdr:row>76</xdr:row>
      <xdr:rowOff>160361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75731"/>
          <a:ext cx="838200" cy="1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160361</xdr:rowOff>
    </xdr:from>
    <xdr:to>
      <xdr:col>19</xdr:col>
      <xdr:colOff>177800</xdr:colOff>
      <xdr:row>77</xdr:row>
      <xdr:rowOff>14129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0561"/>
          <a:ext cx="889000" cy="2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14129</xdr:rowOff>
    </xdr:from>
    <xdr:to>
      <xdr:col>15</xdr:col>
      <xdr:colOff>50800</xdr:colOff>
      <xdr:row>77</xdr:row>
      <xdr:rowOff>35792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5779"/>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35792</xdr:rowOff>
    </xdr:from>
    <xdr:to>
      <xdr:col>10</xdr:col>
      <xdr:colOff>114300</xdr:colOff>
      <xdr:row>77</xdr:row>
      <xdr:rowOff>53285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7442"/>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166181</xdr:rowOff>
    </xdr:from>
    <xdr:to>
      <xdr:col>24</xdr:col>
      <xdr:colOff>114300</xdr:colOff>
      <xdr:row>76</xdr:row>
      <xdr:rowOff>96331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17608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7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109561</xdr:rowOff>
    </xdr:from>
    <xdr:to>
      <xdr:col>20</xdr:col>
      <xdr:colOff>38100</xdr:colOff>
      <xdr:row>77</xdr:row>
      <xdr:rowOff>39711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30838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134779</xdr:rowOff>
    </xdr:from>
    <xdr:to>
      <xdr:col>15</xdr:col>
      <xdr:colOff>101600</xdr:colOff>
      <xdr:row>77</xdr:row>
      <xdr:rowOff>64929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56056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156442</xdr:rowOff>
    </xdr:from>
    <xdr:to>
      <xdr:col>10</xdr:col>
      <xdr:colOff>165100</xdr:colOff>
      <xdr:row>77</xdr:row>
      <xdr:rowOff>86592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77719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2485</xdr:rowOff>
    </xdr:from>
    <xdr:to>
      <xdr:col>6</xdr:col>
      <xdr:colOff>38100</xdr:colOff>
      <xdr:row>77</xdr:row>
      <xdr:rowOff>104085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95212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20588</xdr:rowOff>
    </xdr:from>
    <xdr:to>
      <xdr:col>24</xdr:col>
      <xdr:colOff>63500</xdr:colOff>
      <xdr:row>97</xdr:row>
      <xdr:rowOff>103375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1238"/>
          <a:ext cx="838200" cy="8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72099</xdr:rowOff>
    </xdr:from>
    <xdr:to>
      <xdr:col>19</xdr:col>
      <xdr:colOff>177800</xdr:colOff>
      <xdr:row>97</xdr:row>
      <xdr:rowOff>103375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02749"/>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134235</xdr:rowOff>
    </xdr:from>
    <xdr:to>
      <xdr:col>15</xdr:col>
      <xdr:colOff>50800</xdr:colOff>
      <xdr:row>97</xdr:row>
      <xdr:rowOff>72099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93435"/>
          <a:ext cx="889000" cy="10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134235</xdr:rowOff>
    </xdr:from>
    <xdr:to>
      <xdr:col>10</xdr:col>
      <xdr:colOff>114300</xdr:colOff>
      <xdr:row>96</xdr:row>
      <xdr:rowOff>150226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93435"/>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141238</xdr:rowOff>
    </xdr:from>
    <xdr:to>
      <xdr:col>24</xdr:col>
      <xdr:colOff>114300</xdr:colOff>
      <xdr:row>97</xdr:row>
      <xdr:rowOff>71388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119665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52575</xdr:rowOff>
    </xdr:from>
    <xdr:to>
      <xdr:col>20</xdr:col>
      <xdr:colOff>38100</xdr:colOff>
      <xdr:row>97</xdr:row>
      <xdr:rowOff>154175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145302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21299</xdr:rowOff>
    </xdr:from>
    <xdr:to>
      <xdr:col>15</xdr:col>
      <xdr:colOff>101600</xdr:colOff>
      <xdr:row>97</xdr:row>
      <xdr:rowOff>122899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114026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83435</xdr:rowOff>
    </xdr:from>
    <xdr:to>
      <xdr:col>10</xdr:col>
      <xdr:colOff>165100</xdr:colOff>
      <xdr:row>97</xdr:row>
      <xdr:rowOff>13585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99426</xdr:rowOff>
    </xdr:from>
    <xdr:to>
      <xdr:col>6</xdr:col>
      <xdr:colOff>38100</xdr:colOff>
      <xdr:row>97</xdr:row>
      <xdr:rowOff>29576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20703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168439</xdr:rowOff>
    </xdr:from>
    <xdr:to>
      <xdr:col>55</xdr:col>
      <xdr:colOff>0</xdr:colOff>
      <xdr:row>38</xdr:row>
      <xdr:rowOff>27686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12089"/>
          <a:ext cx="8382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27686</xdr:rowOff>
    </xdr:from>
    <xdr:to>
      <xdr:col>50</xdr:col>
      <xdr:colOff>114300</xdr:colOff>
      <xdr:row>38</xdr:row>
      <xdr:rowOff>35197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42786"/>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35197</xdr:rowOff>
    </xdr:from>
    <xdr:to>
      <xdr:col>45</xdr:col>
      <xdr:colOff>177800</xdr:colOff>
      <xdr:row>38</xdr:row>
      <xdr:rowOff>52179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50297"/>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13643</xdr:rowOff>
    </xdr:from>
    <xdr:to>
      <xdr:col>41</xdr:col>
      <xdr:colOff>50800</xdr:colOff>
      <xdr:row>38</xdr:row>
      <xdr:rowOff>52179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28743"/>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117638</xdr:rowOff>
    </xdr:from>
    <xdr:to>
      <xdr:col>55</xdr:col>
      <xdr:colOff>50800</xdr:colOff>
      <xdr:row>38</xdr:row>
      <xdr:rowOff>47788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140515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1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148336</xdr:rowOff>
    </xdr:from>
    <xdr:to>
      <xdr:col>50</xdr:col>
      <xdr:colOff>165100</xdr:colOff>
      <xdr:row>38</xdr:row>
      <xdr:rowOff>78486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95013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155847</xdr:rowOff>
    </xdr:from>
    <xdr:to>
      <xdr:col>46</xdr:col>
      <xdr:colOff>38100</xdr:colOff>
      <xdr:row>38</xdr:row>
      <xdr:rowOff>85997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102524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74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1379</xdr:rowOff>
    </xdr:from>
    <xdr:to>
      <xdr:col>41</xdr:col>
      <xdr:colOff>101600</xdr:colOff>
      <xdr:row>38</xdr:row>
      <xdr:rowOff>102979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94106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134293</xdr:rowOff>
    </xdr:from>
    <xdr:to>
      <xdr:col>36</xdr:col>
      <xdr:colOff>165100</xdr:colOff>
      <xdr:row>38</xdr:row>
      <xdr:rowOff>64443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80970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5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164105</xdr:rowOff>
    </xdr:from>
    <xdr:to>
      <xdr:col>55</xdr:col>
      <xdr:colOff>0</xdr:colOff>
      <xdr:row>57</xdr:row>
      <xdr:rowOff>167841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36755"/>
          <a:ext cx="8382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152795</xdr:rowOff>
    </xdr:from>
    <xdr:to>
      <xdr:col>50</xdr:col>
      <xdr:colOff>114300</xdr:colOff>
      <xdr:row>57</xdr:row>
      <xdr:rowOff>164105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25445"/>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152795</xdr:rowOff>
    </xdr:from>
    <xdr:to>
      <xdr:col>45</xdr:col>
      <xdr:colOff>177800</xdr:colOff>
      <xdr:row>57</xdr:row>
      <xdr:rowOff>152927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25445"/>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152927</xdr:rowOff>
    </xdr:from>
    <xdr:to>
      <xdr:col>41</xdr:col>
      <xdr:colOff>50800</xdr:colOff>
      <xdr:row>57</xdr:row>
      <xdr:rowOff>153732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5577"/>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117041</xdr:rowOff>
    </xdr:from>
    <xdr:to>
      <xdr:col>55</xdr:col>
      <xdr:colOff>50800</xdr:colOff>
      <xdr:row>58</xdr:row>
      <xdr:rowOff>47191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113305</xdr:rowOff>
    </xdr:from>
    <xdr:to>
      <xdr:col>50</xdr:col>
      <xdr:colOff>165100</xdr:colOff>
      <xdr:row>58</xdr:row>
      <xdr:rowOff>43455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34582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101995</xdr:rowOff>
    </xdr:from>
    <xdr:to>
      <xdr:col>46</xdr:col>
      <xdr:colOff>38100</xdr:colOff>
      <xdr:row>58</xdr:row>
      <xdr:rowOff>32145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23272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102127</xdr:rowOff>
    </xdr:from>
    <xdr:to>
      <xdr:col>41</xdr:col>
      <xdr:colOff>101600</xdr:colOff>
      <xdr:row>58</xdr:row>
      <xdr:rowOff>32277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23404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102932</xdr:rowOff>
    </xdr:from>
    <xdr:to>
      <xdr:col>36</xdr:col>
      <xdr:colOff>165100</xdr:colOff>
      <xdr:row>58</xdr:row>
      <xdr:rowOff>33082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49609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131939</xdr:rowOff>
    </xdr:from>
    <xdr:to>
      <xdr:col>55</xdr:col>
      <xdr:colOff>0</xdr:colOff>
      <xdr:row>77</xdr:row>
      <xdr:rowOff>55296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62139"/>
          <a:ext cx="838200" cy="9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55296</xdr:rowOff>
    </xdr:from>
    <xdr:to>
      <xdr:col>50</xdr:col>
      <xdr:colOff>114300</xdr:colOff>
      <xdr:row>77</xdr:row>
      <xdr:rowOff>58804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56946"/>
          <a:ext cx="889000" cy="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55415</xdr:rowOff>
    </xdr:from>
    <xdr:to>
      <xdr:col>45</xdr:col>
      <xdr:colOff>177800</xdr:colOff>
      <xdr:row>77</xdr:row>
      <xdr:rowOff>58804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57065"/>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42957</xdr:rowOff>
    </xdr:from>
    <xdr:to>
      <xdr:col>41</xdr:col>
      <xdr:colOff>50800</xdr:colOff>
      <xdr:row>77</xdr:row>
      <xdr:rowOff>55415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44607"/>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81139</xdr:rowOff>
    </xdr:from>
    <xdr:to>
      <xdr:col>55</xdr:col>
      <xdr:colOff>50800</xdr:colOff>
      <xdr:row>77</xdr:row>
      <xdr:rowOff>11289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104016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4496</xdr:rowOff>
    </xdr:from>
    <xdr:to>
      <xdr:col>50</xdr:col>
      <xdr:colOff>165100</xdr:colOff>
      <xdr:row>77</xdr:row>
      <xdr:rowOff>106096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122623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8004</xdr:rowOff>
    </xdr:from>
    <xdr:to>
      <xdr:col>46</xdr:col>
      <xdr:colOff>38100</xdr:colOff>
      <xdr:row>77</xdr:row>
      <xdr:rowOff>109604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126131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4615</xdr:rowOff>
    </xdr:from>
    <xdr:to>
      <xdr:col>41</xdr:col>
      <xdr:colOff>101600</xdr:colOff>
      <xdr:row>77</xdr:row>
      <xdr:rowOff>106215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122742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8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163607</xdr:rowOff>
    </xdr:from>
    <xdr:to>
      <xdr:col>36</xdr:col>
      <xdr:colOff>165100</xdr:colOff>
      <xdr:row>77</xdr:row>
      <xdr:rowOff>93757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110283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145861</xdr:rowOff>
    </xdr:from>
    <xdr:to>
      <xdr:col>55</xdr:col>
      <xdr:colOff>0</xdr:colOff>
      <xdr:row>95</xdr:row>
      <xdr:rowOff>33596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262161"/>
          <a:ext cx="838200" cy="5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33596</xdr:rowOff>
    </xdr:from>
    <xdr:to>
      <xdr:col>50</xdr:col>
      <xdr:colOff>114300</xdr:colOff>
      <xdr:row>95</xdr:row>
      <xdr:rowOff>80242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21346"/>
          <a:ext cx="889000" cy="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80242</xdr:rowOff>
    </xdr:from>
    <xdr:to>
      <xdr:col>45</xdr:col>
      <xdr:colOff>177800</xdr:colOff>
      <xdr:row>95</xdr:row>
      <xdr:rowOff>84792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67992"/>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84792</xdr:rowOff>
    </xdr:from>
    <xdr:to>
      <xdr:col>41</xdr:col>
      <xdr:colOff>50800</xdr:colOff>
      <xdr:row>96</xdr:row>
      <xdr:rowOff>19914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72542"/>
          <a:ext cx="889000" cy="10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95061</xdr:rowOff>
    </xdr:from>
    <xdr:to>
      <xdr:col>55</xdr:col>
      <xdr:colOff>50800</xdr:colOff>
      <xdr:row>95</xdr:row>
      <xdr:rowOff>25211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117938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6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154246</xdr:rowOff>
    </xdr:from>
    <xdr:to>
      <xdr:col>50</xdr:col>
      <xdr:colOff>165100</xdr:colOff>
      <xdr:row>95</xdr:row>
      <xdr:rowOff>84396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100923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29442</xdr:rowOff>
    </xdr:from>
    <xdr:to>
      <xdr:col>46</xdr:col>
      <xdr:colOff>38100</xdr:colOff>
      <xdr:row>95</xdr:row>
      <xdr:rowOff>131042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147569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33992</xdr:rowOff>
    </xdr:from>
    <xdr:to>
      <xdr:col>41</xdr:col>
      <xdr:colOff>101600</xdr:colOff>
      <xdr:row>95</xdr:row>
      <xdr:rowOff>135592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152119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140564</xdr:rowOff>
    </xdr:from>
    <xdr:to>
      <xdr:col>36</xdr:col>
      <xdr:colOff>165100</xdr:colOff>
      <xdr:row>96</xdr:row>
      <xdr:rowOff>70714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87241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68720</xdr:rowOff>
    </xdr:from>
    <xdr:to>
      <xdr:col>85</xdr:col>
      <xdr:colOff>127000</xdr:colOff>
      <xdr:row>37</xdr:row>
      <xdr:rowOff>89310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12370"/>
          <a:ext cx="838200" cy="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89310</xdr:rowOff>
    </xdr:from>
    <xdr:to>
      <xdr:col>81</xdr:col>
      <xdr:colOff>50800</xdr:colOff>
      <xdr:row>37</xdr:row>
      <xdr:rowOff>102732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32960"/>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102732</xdr:rowOff>
    </xdr:from>
    <xdr:to>
      <xdr:col>76</xdr:col>
      <xdr:colOff>114300</xdr:colOff>
      <xdr:row>37</xdr:row>
      <xdr:rowOff>133364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46382"/>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133364</xdr:rowOff>
    </xdr:from>
    <xdr:to>
      <xdr:col>71</xdr:col>
      <xdr:colOff>177800</xdr:colOff>
      <xdr:row>37</xdr:row>
      <xdr:rowOff>147799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77014"/>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17920</xdr:rowOff>
    </xdr:from>
    <xdr:to>
      <xdr:col>85</xdr:col>
      <xdr:colOff>177800</xdr:colOff>
      <xdr:row>37</xdr:row>
      <xdr:rowOff>119520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167797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38510</xdr:rowOff>
    </xdr:from>
    <xdr:to>
      <xdr:col>81</xdr:col>
      <xdr:colOff>101600</xdr:colOff>
      <xdr:row>37</xdr:row>
      <xdr:rowOff>140110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131237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7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51932</xdr:rowOff>
    </xdr:from>
    <xdr:to>
      <xdr:col>76</xdr:col>
      <xdr:colOff>165100</xdr:colOff>
      <xdr:row>37</xdr:row>
      <xdr:rowOff>153532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144659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82564</xdr:rowOff>
    </xdr:from>
    <xdr:to>
      <xdr:col>72</xdr:col>
      <xdr:colOff>38100</xdr:colOff>
      <xdr:row>38</xdr:row>
      <xdr:rowOff>12714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3842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96999</xdr:rowOff>
    </xdr:from>
    <xdr:to>
      <xdr:col>67</xdr:col>
      <xdr:colOff>101600</xdr:colOff>
      <xdr:row>38</xdr:row>
      <xdr:rowOff>27149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18276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3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74031</xdr:rowOff>
    </xdr:from>
    <xdr:to>
      <xdr:col>85</xdr:col>
      <xdr:colOff>127000</xdr:colOff>
      <xdr:row>56</xdr:row>
      <xdr:rowOff>132690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75231"/>
          <a:ext cx="8382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132690</xdr:rowOff>
    </xdr:from>
    <xdr:to>
      <xdr:col>81</xdr:col>
      <xdr:colOff>50800</xdr:colOff>
      <xdr:row>57</xdr:row>
      <xdr:rowOff>3805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33890"/>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155245</xdr:rowOff>
    </xdr:from>
    <xdr:to>
      <xdr:col>76</xdr:col>
      <xdr:colOff>114300</xdr:colOff>
      <xdr:row>57</xdr:row>
      <xdr:rowOff>3805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56445"/>
          <a:ext cx="8890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113990</xdr:rowOff>
    </xdr:from>
    <xdr:to>
      <xdr:col>71</xdr:col>
      <xdr:colOff>177800</xdr:colOff>
      <xdr:row>56</xdr:row>
      <xdr:rowOff>155245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15190"/>
          <a:ext cx="889000" cy="4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23231</xdr:rowOff>
    </xdr:from>
    <xdr:to>
      <xdr:col>85</xdr:col>
      <xdr:colOff>177800</xdr:colOff>
      <xdr:row>56</xdr:row>
      <xdr:rowOff>124831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0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81890</xdr:rowOff>
    </xdr:from>
    <xdr:to>
      <xdr:col>81</xdr:col>
      <xdr:colOff>101600</xdr:colOff>
      <xdr:row>57</xdr:row>
      <xdr:rowOff>12040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3167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124455</xdr:rowOff>
    </xdr:from>
    <xdr:to>
      <xdr:col>76</xdr:col>
      <xdr:colOff>165100</xdr:colOff>
      <xdr:row>57</xdr:row>
      <xdr:rowOff>54605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45732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1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104445</xdr:rowOff>
    </xdr:from>
    <xdr:to>
      <xdr:col>72</xdr:col>
      <xdr:colOff>38100</xdr:colOff>
      <xdr:row>57</xdr:row>
      <xdr:rowOff>34595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25722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63190</xdr:rowOff>
    </xdr:from>
    <xdr:to>
      <xdr:col>67</xdr:col>
      <xdr:colOff>101600</xdr:colOff>
      <xdr:row>56</xdr:row>
      <xdr:rowOff>164790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155917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169608</xdr:rowOff>
    </xdr:from>
    <xdr:to>
      <xdr:col>85</xdr:col>
      <xdr:colOff>127000</xdr:colOff>
      <xdr:row>79</xdr:row>
      <xdr:rowOff>42278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42708"/>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42278</xdr:rowOff>
    </xdr:from>
    <xdr:to>
      <xdr:col>81</xdr:col>
      <xdr:colOff>50800</xdr:colOff>
      <xdr:row>79</xdr:row>
      <xdr:rowOff>43765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6828"/>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38367</xdr:rowOff>
    </xdr:from>
    <xdr:to>
      <xdr:col>76</xdr:col>
      <xdr:colOff>114300</xdr:colOff>
      <xdr:row>79</xdr:row>
      <xdr:rowOff>43765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2917"/>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38367</xdr:rowOff>
    </xdr:from>
    <xdr:to>
      <xdr:col>71</xdr:col>
      <xdr:colOff>177800</xdr:colOff>
      <xdr:row>79</xdr:row>
      <xdr:rowOff>42253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291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118808</xdr:rowOff>
    </xdr:from>
    <xdr:to>
      <xdr:col>85</xdr:col>
      <xdr:colOff>177800</xdr:colOff>
      <xdr:row>79</xdr:row>
      <xdr:rowOff>48958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33735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162928</xdr:rowOff>
    </xdr:from>
    <xdr:to>
      <xdr:col>81</xdr:col>
      <xdr:colOff>101600</xdr:colOff>
      <xdr:row>79</xdr:row>
      <xdr:rowOff>93078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84205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164415</xdr:rowOff>
    </xdr:from>
    <xdr:to>
      <xdr:col>76</xdr:col>
      <xdr:colOff>165100</xdr:colOff>
      <xdr:row>79</xdr:row>
      <xdr:rowOff>94565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85692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159017</xdr:rowOff>
    </xdr:from>
    <xdr:to>
      <xdr:col>72</xdr:col>
      <xdr:colOff>38100</xdr:colOff>
      <xdr:row>79</xdr:row>
      <xdr:rowOff>89167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80294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4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162903</xdr:rowOff>
    </xdr:from>
    <xdr:to>
      <xdr:col>67</xdr:col>
      <xdr:colOff>101600</xdr:colOff>
      <xdr:row>79</xdr:row>
      <xdr:rowOff>93053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84180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110465</xdr:rowOff>
    </xdr:from>
    <xdr:to>
      <xdr:col>85</xdr:col>
      <xdr:colOff>127000</xdr:colOff>
      <xdr:row>98</xdr:row>
      <xdr:rowOff>116753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12565"/>
          <a:ext cx="8382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114238</xdr:rowOff>
    </xdr:from>
    <xdr:to>
      <xdr:col>81</xdr:col>
      <xdr:colOff>50800</xdr:colOff>
      <xdr:row>98</xdr:row>
      <xdr:rowOff>116753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1633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114238</xdr:rowOff>
    </xdr:from>
    <xdr:to>
      <xdr:col>76</xdr:col>
      <xdr:colOff>114300</xdr:colOff>
      <xdr:row>98</xdr:row>
      <xdr:rowOff>114782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1633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114782</xdr:rowOff>
    </xdr:from>
    <xdr:to>
      <xdr:col>71</xdr:col>
      <xdr:colOff>177800</xdr:colOff>
      <xdr:row>98</xdr:row>
      <xdr:rowOff>116382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168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59665</xdr:rowOff>
    </xdr:from>
    <xdr:to>
      <xdr:col>85</xdr:col>
      <xdr:colOff>177800</xdr:colOff>
      <xdr:row>98</xdr:row>
      <xdr:rowOff>161265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146042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65953</xdr:rowOff>
    </xdr:from>
    <xdr:to>
      <xdr:col>81</xdr:col>
      <xdr:colOff>101600</xdr:colOff>
      <xdr:row>98</xdr:row>
      <xdr:rowOff>167553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158680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63438</xdr:rowOff>
    </xdr:from>
    <xdr:to>
      <xdr:col>76</xdr:col>
      <xdr:colOff>165100</xdr:colOff>
      <xdr:row>98</xdr:row>
      <xdr:rowOff>165038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156165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63982</xdr:rowOff>
    </xdr:from>
    <xdr:to>
      <xdr:col>72</xdr:col>
      <xdr:colOff>38100</xdr:colOff>
      <xdr:row>98</xdr:row>
      <xdr:rowOff>165582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156709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65582</xdr:rowOff>
    </xdr:from>
    <xdr:to>
      <xdr:col>67</xdr:col>
      <xdr:colOff>101600</xdr:colOff>
      <xdr:row>98</xdr:row>
      <xdr:rowOff>167182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158309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6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新型コロナウイルス感染症対策に要する経費が増嵩し、総務費においては、特別定額給付金に係る経費により、昨年度から大幅に上昇した。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おいては、新型コロナ対応として子育て世帯臨時特別給付金・ひとり親世帯臨時特別給付金支給事業等により、昨年度から大幅に上昇した。衛生費においては、市民へのマスク配布事業などの新型コロナ対応に加え、ひとづくり・交流拠点複合施設整備事業（子ども遊び場）の整備に伴う事業量増が大きく、住民一人当たりのコストは前年度と比較し増加しているが、類似団体平均は下回っている状況である。商工費については、プレミアム付商品券や小規模事業者活動応援補助金等の新型コロナ対応に伴う経済対策により、昨年度から上昇した。土木費は、豊川・慶徳線道路整備事業の事業量増加等のため、住民一人当たりのコストは前年度と比較し増加しており、類似団体平均も上回っている状況である。教育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スクール構想によるタブレット用ポケット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Wi-Fi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プロジェクターとスクリーン等整備のための増による影響が大きく、前年度と比較して上昇している。災害復旧費については、豪雨による災害復旧事業の増加のため、住民一人当たりのコストは前年度と比較し上昇しているが、類似団体平均は下回っ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財政調整基金残高は、各種事業実施の歳出増に対応するための取崩しにより、前年度と比較して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ポイント減少し、実質単年度収支も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ポイント分マイナスとなった。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実質収支額について、標準財政規模に占める割合が増加している要因としては、基金全体の残高は減少しているが、消費税増税に伴う地方消費税交付金の増加等により歳入が増加したことが挙げられる。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赤字になっている会計は存在しない。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33207914</v>
      </c>
      <c r="BO4" s="433"/>
      <c r="BP4" s="433"/>
      <c r="BQ4" s="433"/>
      <c r="BR4" s="433"/>
      <c r="BS4" s="433"/>
      <c r="BT4" s="433"/>
      <c r="BU4" s="434"/>
      <c r="BV4" s="432">
        <v>25381907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2.7</v>
      </c>
      <c r="CU4" s="439"/>
      <c r="CV4" s="439"/>
      <c r="CW4" s="439"/>
      <c r="CX4" s="439"/>
      <c r="CY4" s="439"/>
      <c r="CZ4" s="439"/>
      <c r="DA4" s="440"/>
      <c r="DB4" s="438">
        <v>2.2999999999999998</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32659195</v>
      </c>
      <c r="BO5" s="470"/>
      <c r="BP5" s="470"/>
      <c r="BQ5" s="470"/>
      <c r="BR5" s="470"/>
      <c r="BS5" s="470"/>
      <c r="BT5" s="470"/>
      <c r="BU5" s="471"/>
      <c r="BV5" s="469">
        <v>24926200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95.5</v>
      </c>
      <c r="CU5" s="467"/>
      <c r="CV5" s="467"/>
      <c r="CW5" s="467"/>
      <c r="CX5" s="467"/>
      <c r="CY5" s="467"/>
      <c r="CZ5" s="467"/>
      <c r="DA5" s="468"/>
      <c r="DB5" s="466">
        <v>97.7</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548719</v>
      </c>
      <c r="BO6" s="470"/>
      <c r="BP6" s="470"/>
      <c r="BQ6" s="470"/>
      <c r="BR6" s="470"/>
      <c r="BS6" s="470"/>
      <c r="BT6" s="470"/>
      <c r="BU6" s="471"/>
      <c r="BV6" s="469">
        <v>455707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99.1</v>
      </c>
      <c r="CU6" s="507"/>
      <c r="CV6" s="507"/>
      <c r="CW6" s="507"/>
      <c r="CX6" s="507"/>
      <c r="CY6" s="507"/>
      <c r="CZ6" s="507"/>
      <c r="DA6" s="508"/>
      <c r="DB6" s="506">
        <v>101.3</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129812</v>
      </c>
      <c r="BO7" s="470"/>
      <c r="BP7" s="470"/>
      <c r="BQ7" s="470"/>
      <c r="BR7" s="470"/>
      <c r="BS7" s="470"/>
      <c r="BT7" s="470"/>
      <c r="BU7" s="471"/>
      <c r="BV7" s="469">
        <v>111811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15406207</v>
      </c>
      <c r="CU7" s="470"/>
      <c r="CV7" s="470"/>
      <c r="CW7" s="470"/>
      <c r="CX7" s="470"/>
      <c r="CY7" s="470"/>
      <c r="CZ7" s="470"/>
      <c r="DA7" s="471"/>
      <c r="DB7" s="469">
        <v>15089706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418907</v>
      </c>
      <c r="BO8" s="470"/>
      <c r="BP8" s="470"/>
      <c r="BQ8" s="470"/>
      <c r="BR8" s="470"/>
      <c r="BS8" s="470"/>
      <c r="BT8" s="470"/>
      <c r="BU8" s="471"/>
      <c r="BV8" s="469">
        <v>343896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0.37</v>
      </c>
      <c r="CU8" s="510"/>
      <c r="CV8" s="510"/>
      <c r="CW8" s="510"/>
      <c r="CX8" s="510"/>
      <c r="CY8" s="510"/>
      <c r="CZ8" s="510"/>
      <c r="DA8" s="511"/>
      <c r="DB8" s="509">
        <v>0.37</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44760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75011</v>
      </c>
      <c r="BO9" s="470"/>
      <c r="BP9" s="470"/>
      <c r="BQ9" s="470"/>
      <c r="BR9" s="470"/>
      <c r="BS9" s="470"/>
      <c r="BT9" s="470"/>
      <c r="BU9" s="471"/>
      <c r="BV9" s="469">
        <v>-26569</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v>
      </c>
      <c r="CU9" s="467"/>
      <c r="CV9" s="467"/>
      <c r="CW9" s="467"/>
      <c r="CX9" s="467"/>
      <c r="CY9" s="467"/>
      <c r="CZ9" s="467"/>
      <c r="DA9" s="468"/>
      <c r="DB9" s="466">
        <v>12</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49377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3790</v>
      </c>
      <c r="BO10" s="470"/>
      <c r="BP10" s="470"/>
      <c r="BQ10" s="470"/>
      <c r="BR10" s="470"/>
      <c r="BS10" s="470"/>
      <c r="BT10" s="470"/>
      <c r="BU10" s="471"/>
      <c r="BV10" s="469">
        <v>3513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46602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120</v>
      </c>
      <c r="AV12" s="502"/>
      <c r="AW12" s="502"/>
      <c r="AX12" s="502"/>
      <c r="AY12" s="503" t="s">
        <v>135</v>
      </c>
      <c r="AZ12" s="504"/>
      <c r="BA12" s="504"/>
      <c r="BB12" s="504"/>
      <c r="BC12" s="504"/>
      <c r="BD12" s="504"/>
      <c r="BE12" s="504"/>
      <c r="BF12" s="504"/>
      <c r="BG12" s="504"/>
      <c r="BH12" s="504"/>
      <c r="BI12" s="504"/>
      <c r="BJ12" s="504"/>
      <c r="BK12" s="504"/>
      <c r="BL12" s="504"/>
      <c r="BM12" s="505"/>
      <c r="BN12" s="469">
        <v>696518</v>
      </c>
      <c r="BO12" s="470"/>
      <c r="BP12" s="470"/>
      <c r="BQ12" s="470"/>
      <c r="BR12" s="470"/>
      <c r="BS12" s="470"/>
      <c r="BT12" s="470"/>
      <c r="BU12" s="471"/>
      <c r="BV12" s="469">
        <v>252518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46353</v>
      </c>
      <c r="S13" s="554"/>
      <c r="T13" s="554"/>
      <c r="U13" s="554"/>
      <c r="V13" s="555"/>
      <c r="W13" s="485" t="s">
        <v>140</v>
      </c>
      <c r="X13" s="486"/>
      <c r="Y13" s="486"/>
      <c r="Z13" s="486"/>
      <c r="AA13" s="486"/>
      <c r="AB13" s="476"/>
      <c r="AC13" s="520">
        <v>3081</v>
      </c>
      <c r="AD13" s="521"/>
      <c r="AE13" s="521"/>
      <c r="AF13" s="521"/>
      <c r="AG13" s="563"/>
      <c r="AH13" s="520">
        <v>3530</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-617717</v>
      </c>
      <c r="BO13" s="470"/>
      <c r="BP13" s="470"/>
      <c r="BQ13" s="470"/>
      <c r="BR13" s="470"/>
      <c r="BS13" s="470"/>
      <c r="BT13" s="470"/>
      <c r="BU13" s="471"/>
      <c r="BV13" s="469">
        <v>-275574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7.5</v>
      </c>
      <c r="CU13" s="467"/>
      <c r="CV13" s="467"/>
      <c r="CW13" s="467"/>
      <c r="CX13" s="467"/>
      <c r="CY13" s="467"/>
      <c r="CZ13" s="467"/>
      <c r="DA13" s="468"/>
      <c r="DB13" s="466">
        <v>8.6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47354</v>
      </c>
      <c r="S14" s="554"/>
      <c r="T14" s="554"/>
      <c r="U14" s="554"/>
      <c r="V14" s="555"/>
      <c r="W14" s="459"/>
      <c r="X14" s="460"/>
      <c r="Y14" s="460"/>
      <c r="Z14" s="460"/>
      <c r="AA14" s="460"/>
      <c r="AB14" s="449"/>
      <c r="AC14" s="556">
        <v>13.1</v>
      </c>
      <c r="AD14" s="557"/>
      <c r="AE14" s="557"/>
      <c r="AF14" s="557"/>
      <c r="AG14" s="558"/>
      <c r="AH14" s="556">
        <v>14.7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50.7</v>
      </c>
      <c r="CU14" s="568"/>
      <c r="CV14" s="568"/>
      <c r="CW14" s="568"/>
      <c r="CX14" s="568"/>
      <c r="CY14" s="568"/>
      <c r="CZ14" s="568"/>
      <c r="DA14" s="569"/>
      <c r="DB14" s="567">
        <v>52.8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47084</v>
      </c>
      <c r="S15" s="554"/>
      <c r="T15" s="554"/>
      <c r="U15" s="554"/>
      <c r="V15" s="555"/>
      <c r="W15" s="485" t="s">
        <v>148</v>
      </c>
      <c r="X15" s="486"/>
      <c r="Y15" s="486"/>
      <c r="Z15" s="486"/>
      <c r="AA15" s="486"/>
      <c r="AB15" s="476"/>
      <c r="AC15" s="520">
        <v>7230</v>
      </c>
      <c r="AD15" s="521"/>
      <c r="AE15" s="521"/>
      <c r="AF15" s="521"/>
      <c r="AG15" s="563"/>
      <c r="AH15" s="520">
        <v>7371</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5085322</v>
      </c>
      <c r="BO15" s="433"/>
      <c r="BP15" s="433"/>
      <c r="BQ15" s="433"/>
      <c r="BR15" s="433"/>
      <c r="BS15" s="433"/>
      <c r="BT15" s="433"/>
      <c r="BU15" s="434"/>
      <c r="BV15" s="432">
        <v>4791117</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30.7</v>
      </c>
      <c r="AD16" s="557"/>
      <c r="AE16" s="557"/>
      <c r="AF16" s="557"/>
      <c r="AG16" s="558"/>
      <c r="AH16" s="556">
        <v>30.8</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13491768</v>
      </c>
      <c r="BO16" s="470"/>
      <c r="BP16" s="470"/>
      <c r="BQ16" s="470"/>
      <c r="BR16" s="470"/>
      <c r="BS16" s="470"/>
      <c r="BT16" s="470"/>
      <c r="BU16" s="471"/>
      <c r="BV16" s="469">
        <v>12960863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13253</v>
      </c>
      <c r="AD17" s="521"/>
      <c r="AE17" s="521"/>
      <c r="AF17" s="521"/>
      <c r="AG17" s="563"/>
      <c r="AH17" s="520">
        <v>13036</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6347558</v>
      </c>
      <c r="BO17" s="470"/>
      <c r="BP17" s="470"/>
      <c r="BQ17" s="470"/>
      <c r="BR17" s="470"/>
      <c r="BS17" s="470"/>
      <c r="BT17" s="470"/>
      <c r="BU17" s="471"/>
      <c r="BV17" s="469">
        <v>6033355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554.63</v>
      </c>
      <c r="M18" s="585"/>
      <c r="N18" s="585"/>
      <c r="O18" s="585"/>
      <c r="P18" s="585"/>
      <c r="Q18" s="585"/>
      <c r="R18" s="586"/>
      <c r="S18" s="586"/>
      <c r="T18" s="586"/>
      <c r="U18" s="586"/>
      <c r="V18" s="587"/>
      <c r="W18" s="487"/>
      <c r="X18" s="488"/>
      <c r="Y18" s="488"/>
      <c r="Z18" s="488"/>
      <c r="AA18" s="488"/>
      <c r="AB18" s="479"/>
      <c r="AC18" s="588">
        <v>56.2</v>
      </c>
      <c r="AD18" s="589"/>
      <c r="AE18" s="589"/>
      <c r="AF18" s="589"/>
      <c r="AG18" s="590"/>
      <c r="AH18" s="588">
        <v>54.5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14766361</v>
      </c>
      <c r="BO18" s="470"/>
      <c r="BP18" s="470"/>
      <c r="BQ18" s="470"/>
      <c r="BR18" s="470"/>
      <c r="BS18" s="470"/>
      <c r="BT18" s="470"/>
      <c r="BU18" s="471"/>
      <c r="BV18" s="469">
        <v>14916037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81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20296582</v>
      </c>
      <c r="BO19" s="470"/>
      <c r="BP19" s="470"/>
      <c r="BQ19" s="470"/>
      <c r="BR19" s="470"/>
      <c r="BS19" s="470"/>
      <c r="BT19" s="470"/>
      <c r="BU19" s="471"/>
      <c r="BV19" s="469">
        <v>18005448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16049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25888596</v>
      </c>
      <c r="BO23" s="470"/>
      <c r="BP23" s="470"/>
      <c r="BQ23" s="470"/>
      <c r="BR23" s="470"/>
      <c r="BS23" s="470"/>
      <c r="BT23" s="470"/>
      <c r="BU23" s="471"/>
      <c r="BV23" s="469">
        <v>26021362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9500</v>
      </c>
      <c r="R24" s="521"/>
      <c r="S24" s="521"/>
      <c r="T24" s="521"/>
      <c r="U24" s="521"/>
      <c r="V24" s="563"/>
      <c r="W24" s="622"/>
      <c r="X24" s="610"/>
      <c r="Y24" s="611"/>
      <c r="Z24" s="519" t="s">
        <v>172</v>
      </c>
      <c r="AA24" s="499"/>
      <c r="AB24" s="499"/>
      <c r="AC24" s="499"/>
      <c r="AD24" s="499"/>
      <c r="AE24" s="499"/>
      <c r="AF24" s="499"/>
      <c r="AG24" s="500"/>
      <c r="AH24" s="520">
        <v>462</v>
      </c>
      <c r="AI24" s="521"/>
      <c r="AJ24" s="521"/>
      <c r="AK24" s="521"/>
      <c r="AL24" s="563"/>
      <c r="AM24" s="520">
        <v>1506120</v>
      </c>
      <c r="AN24" s="521"/>
      <c r="AO24" s="521"/>
      <c r="AP24" s="521"/>
      <c r="AQ24" s="521"/>
      <c r="AR24" s="563"/>
      <c r="AS24" s="520">
        <v>3260</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20221572</v>
      </c>
      <c r="BO24" s="470"/>
      <c r="BP24" s="470"/>
      <c r="BQ24" s="470"/>
      <c r="BR24" s="470"/>
      <c r="BS24" s="470"/>
      <c r="BT24" s="470"/>
      <c r="BU24" s="471"/>
      <c r="BV24" s="469">
        <v>21019924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1</v>
      </c>
      <c r="M25" s="521"/>
      <c r="N25" s="521"/>
      <c r="O25" s="521"/>
      <c r="P25" s="563"/>
      <c r="Q25" s="520">
        <v>7600</v>
      </c>
      <c r="R25" s="521"/>
      <c r="S25" s="521"/>
      <c r="T25" s="521"/>
      <c r="U25" s="521"/>
      <c r="V25" s="563"/>
      <c r="W25" s="622"/>
      <c r="X25" s="610"/>
      <c r="Y25" s="611"/>
      <c r="Z25" s="519" t="s">
        <v>175</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837072</v>
      </c>
      <c r="BO25" s="433"/>
      <c r="BP25" s="433"/>
      <c r="BQ25" s="433"/>
      <c r="BR25" s="433"/>
      <c r="BS25" s="433"/>
      <c r="BT25" s="433"/>
      <c r="BU25" s="434"/>
      <c r="BV25" s="432">
        <v>1000879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7000</v>
      </c>
      <c r="R26" s="521"/>
      <c r="S26" s="521"/>
      <c r="T26" s="521"/>
      <c r="U26" s="521"/>
      <c r="V26" s="563"/>
      <c r="W26" s="622"/>
      <c r="X26" s="610"/>
      <c r="Y26" s="611"/>
      <c r="Z26" s="519" t="s">
        <v>178</v>
      </c>
      <c r="AA26" s="632"/>
      <c r="AB26" s="632"/>
      <c r="AC26" s="632"/>
      <c r="AD26" s="632"/>
      <c r="AE26" s="632"/>
      <c r="AF26" s="632"/>
      <c r="AG26" s="633"/>
      <c r="AH26" s="520">
        <v>11</v>
      </c>
      <c r="AI26" s="521"/>
      <c r="AJ26" s="521"/>
      <c r="AK26" s="521"/>
      <c r="AL26" s="563"/>
      <c r="AM26" s="520">
        <v>35981</v>
      </c>
      <c r="AN26" s="521"/>
      <c r="AO26" s="521"/>
      <c r="AP26" s="521"/>
      <c r="AQ26" s="521"/>
      <c r="AR26" s="563"/>
      <c r="AS26" s="520">
        <v>3271</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4420</v>
      </c>
      <c r="R27" s="521"/>
      <c r="S27" s="521"/>
      <c r="T27" s="521"/>
      <c r="U27" s="521"/>
      <c r="V27" s="563"/>
      <c r="W27" s="622"/>
      <c r="X27" s="610"/>
      <c r="Y27" s="611"/>
      <c r="Z27" s="519" t="s">
        <v>181</v>
      </c>
      <c r="AA27" s="499"/>
      <c r="AB27" s="499"/>
      <c r="AC27" s="499"/>
      <c r="AD27" s="499"/>
      <c r="AE27" s="499"/>
      <c r="AF27" s="499"/>
      <c r="AG27" s="500"/>
      <c r="AH27" s="520">
        <v>5</v>
      </c>
      <c r="AI27" s="521"/>
      <c r="AJ27" s="521"/>
      <c r="AK27" s="521"/>
      <c r="AL27" s="563"/>
      <c r="AM27" s="520">
        <v>22545</v>
      </c>
      <c r="AN27" s="521"/>
      <c r="AO27" s="521"/>
      <c r="AP27" s="521"/>
      <c r="AQ27" s="521"/>
      <c r="AR27" s="563"/>
      <c r="AS27" s="520">
        <v>4509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3900</v>
      </c>
      <c r="R28" s="521"/>
      <c r="S28" s="521"/>
      <c r="T28" s="521"/>
      <c r="U28" s="521"/>
      <c r="V28" s="563"/>
      <c r="W28" s="622"/>
      <c r="X28" s="610"/>
      <c r="Y28" s="611"/>
      <c r="Z28" s="519" t="s">
        <v>184</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1962778</v>
      </c>
      <c r="BO28" s="433"/>
      <c r="BP28" s="433"/>
      <c r="BQ28" s="433"/>
      <c r="BR28" s="433"/>
      <c r="BS28" s="433"/>
      <c r="BT28" s="433"/>
      <c r="BU28" s="434"/>
      <c r="BV28" s="432">
        <v>2655506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186</v>
      </c>
      <c r="F29" s="499"/>
      <c r="G29" s="499"/>
      <c r="H29" s="499"/>
      <c r="I29" s="499"/>
      <c r="J29" s="499"/>
      <c r="K29" s="500"/>
      <c r="L29" s="520">
        <v>20</v>
      </c>
      <c r="M29" s="521"/>
      <c r="N29" s="521"/>
      <c r="O29" s="521"/>
      <c r="P29" s="563"/>
      <c r="Q29" s="520">
        <v>3670</v>
      </c>
      <c r="R29" s="521"/>
      <c r="S29" s="521"/>
      <c r="T29" s="521"/>
      <c r="U29" s="521"/>
      <c r="V29" s="563"/>
      <c r="W29" s="623"/>
      <c r="X29" s="624"/>
      <c r="Y29" s="625"/>
      <c r="Z29" s="519" t="s">
        <v>187</v>
      </c>
      <c r="AA29" s="499"/>
      <c r="AB29" s="499"/>
      <c r="AC29" s="499"/>
      <c r="AD29" s="499"/>
      <c r="AE29" s="499"/>
      <c r="AF29" s="499"/>
      <c r="AG29" s="500"/>
      <c r="AH29" s="520">
        <v>467</v>
      </c>
      <c r="AI29" s="521"/>
      <c r="AJ29" s="521"/>
      <c r="AK29" s="521"/>
      <c r="AL29" s="563"/>
      <c r="AM29" s="520">
        <v>1528665</v>
      </c>
      <c r="AN29" s="521"/>
      <c r="AO29" s="521"/>
      <c r="AP29" s="521"/>
      <c r="AQ29" s="521"/>
      <c r="AR29" s="563"/>
      <c r="AS29" s="520">
        <v>3273</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2159888</v>
      </c>
      <c r="BO29" s="470"/>
      <c r="BP29" s="470"/>
      <c r="BQ29" s="470"/>
      <c r="BR29" s="470"/>
      <c r="BS29" s="470"/>
      <c r="BT29" s="470"/>
      <c r="BU29" s="471"/>
      <c r="BV29" s="469">
        <v>2776819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101.1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1181282</v>
      </c>
      <c r="BO30" s="646"/>
      <c r="BP30" s="646"/>
      <c r="BQ30" s="646"/>
      <c r="BR30" s="646"/>
      <c r="BS30" s="646"/>
      <c r="BT30" s="646"/>
      <c r="BU30" s="647"/>
      <c r="BV30" s="645">
        <v>1076833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工業団地造成事業特別会計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喜多方地方広域市町村圏組合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財団法人喜多方市体育協会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公有林整備事業特別会計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●一般会計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喜多方市ふるさと振興株式会社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塩川駅西土地区画整理事業特別会計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●喜多方プラザ特別会計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喜多方地方土地開発公社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●介護保険事業特別会計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福島県市町村総合事務組合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●消防補償等特別会計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●消防賞じゅつ金特別会計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●非常勤職員公務災害補償特別会計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●自治会館管理特別会計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2th7qRyM6OTlQXo0efhlJqOXdnM/EEYNM9LDFOpsuknJPbd7Kn+7H3wU6sYevKL+PgF/ZnchDXnfFv+xj20+Yw==" saltValue="GKnnFmewTzsGBYlhdnoX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50" t="s">
        <v>561</v>
      </c>
      <c r="D34" s="1250"/>
      <c r="E34" s="1251"/>
      <c r="F34" s="32">
        <v>3.32</v>
      </c>
      <c r="G34" s="33">
        <v>4.32</v>
      </c>
      <c r="H34" s="33">
        <v>5.08</v>
      </c>
      <c r="I34" s="33">
        <v>5.96</v>
      </c>
      <c r="J34" s="34">
        <v>7.16</v>
      </c>
      <c r="K34" s="22"/>
      <c r="L34" s="22"/>
      <c r="M34" s="22"/>
      <c r="N34" s="22"/>
      <c r="O34" s="22"/>
      <c r="P34" s="22"/>
    </row>
    <row r="35" spans="1:16" ht="39" customHeight="1">
      <c r="A35" s="22"/>
      <c r="B35" s="35"/>
      <c r="C35" s="1244" t="s">
        <v>562</v>
      </c>
      <c r="D35" s="1245"/>
      <c r="E35" s="1246"/>
      <c r="F35" s="36">
        <v>2.7</v>
      </c>
      <c r="G35" s="37">
        <v>3.19</v>
      </c>
      <c r="H35" s="37">
        <v>2.41</v>
      </c>
      <c r="I35" s="37">
        <v>2.27</v>
      </c>
      <c r="J35" s="38">
        <v>2.71</v>
      </c>
      <c r="K35" s="22"/>
      <c r="L35" s="22"/>
      <c r="M35" s="22"/>
      <c r="N35" s="22"/>
      <c r="O35" s="22"/>
      <c r="P35" s="22"/>
    </row>
    <row r="36" spans="1:16" ht="39" customHeight="1">
      <c r="A36" s="22"/>
      <c r="B36" s="35"/>
      <c r="C36" s="1244" t="s">
        <v>563</v>
      </c>
      <c r="D36" s="1245"/>
      <c r="E36" s="1246"/>
      <c r="F36" s="36">
        <v>4.43</v>
      </c>
      <c r="G36" s="37">
        <v>5.05</v>
      </c>
      <c r="H36" s="37">
        <v>3.06</v>
      </c>
      <c r="I36" s="37">
        <v>2.37</v>
      </c>
      <c r="J36" s="38">
        <v>1.1200000000000001</v>
      </c>
      <c r="K36" s="22"/>
      <c r="L36" s="22"/>
      <c r="M36" s="22"/>
      <c r="N36" s="22"/>
      <c r="O36" s="22"/>
      <c r="P36" s="22"/>
    </row>
    <row r="37" spans="1:16" ht="39" customHeight="1">
      <c r="A37" s="22"/>
      <c r="B37" s="35"/>
      <c r="C37" s="1244" t="s">
        <v>564</v>
      </c>
      <c r="D37" s="1245"/>
      <c r="E37" s="1246"/>
      <c r="F37" s="36">
        <v>0.79</v>
      </c>
      <c r="G37" s="37">
        <v>0.55000000000000004</v>
      </c>
      <c r="H37" s="37">
        <v>1.02</v>
      </c>
      <c r="I37" s="37">
        <v>0.89</v>
      </c>
      <c r="J37" s="38">
        <v>0.93</v>
      </c>
      <c r="K37" s="22"/>
      <c r="L37" s="22"/>
      <c r="M37" s="22"/>
      <c r="N37" s="22"/>
      <c r="O37" s="22"/>
      <c r="P37" s="22"/>
    </row>
    <row r="38" spans="1:16" ht="39" customHeight="1">
      <c r="A38" s="22"/>
      <c r="B38" s="35"/>
      <c r="C38" s="1244" t="s">
        <v>565</v>
      </c>
      <c r="D38" s="1245"/>
      <c r="E38" s="1246"/>
      <c r="F38" s="36" t="s">
        <v>510</v>
      </c>
      <c r="G38" s="37" t="s">
        <v>510</v>
      </c>
      <c r="H38" s="37" t="s">
        <v>510</v>
      </c>
      <c r="I38" s="37" t="s">
        <v>510</v>
      </c>
      <c r="J38" s="38">
        <v>0.52</v>
      </c>
      <c r="K38" s="22"/>
      <c r="L38" s="22"/>
      <c r="M38" s="22"/>
      <c r="N38" s="22"/>
      <c r="O38" s="22"/>
      <c r="P38" s="22"/>
    </row>
    <row r="39" spans="1:16" ht="39" customHeight="1">
      <c r="A39" s="22"/>
      <c r="B39" s="35"/>
      <c r="C39" s="1244" t="s">
        <v>566</v>
      </c>
      <c r="D39" s="1245"/>
      <c r="E39" s="1246"/>
      <c r="F39" s="36">
        <v>0</v>
      </c>
      <c r="G39" s="37">
        <v>0</v>
      </c>
      <c r="H39" s="37">
        <v>0</v>
      </c>
      <c r="I39" s="37">
        <v>0</v>
      </c>
      <c r="J39" s="38">
        <v>0</v>
      </c>
      <c r="K39" s="22"/>
      <c r="L39" s="22"/>
      <c r="M39" s="22"/>
      <c r="N39" s="22"/>
      <c r="O39" s="22"/>
      <c r="P39" s="22"/>
    </row>
    <row r="40" spans="1:16" ht="39" customHeight="1">
      <c r="A40" s="22"/>
      <c r="B40" s="35"/>
      <c r="C40" s="1244" t="s">
        <v>567</v>
      </c>
      <c r="D40" s="1245"/>
      <c r="E40" s="1246"/>
      <c r="F40" s="36">
        <v>0</v>
      </c>
      <c r="G40" s="37">
        <v>0</v>
      </c>
      <c r="H40" s="37">
        <v>0</v>
      </c>
      <c r="I40" s="37">
        <v>0</v>
      </c>
      <c r="J40" s="38">
        <v>0</v>
      </c>
      <c r="K40" s="22"/>
      <c r="L40" s="22"/>
      <c r="M40" s="22"/>
      <c r="N40" s="22"/>
      <c r="O40" s="22"/>
      <c r="P40" s="22"/>
    </row>
    <row r="41" spans="1:16" ht="39" customHeight="1">
      <c r="A41" s="22"/>
      <c r="B41" s="35"/>
      <c r="C41" s="1244" t="s">
        <v>568</v>
      </c>
      <c r="D41" s="1245"/>
      <c r="E41" s="1246"/>
      <c r="F41" s="36">
        <v>0</v>
      </c>
      <c r="G41" s="37">
        <v>0</v>
      </c>
      <c r="H41" s="37">
        <v>0</v>
      </c>
      <c r="I41" s="37">
        <v>0</v>
      </c>
      <c r="J41" s="38">
        <v>0</v>
      </c>
      <c r="K41" s="22"/>
      <c r="L41" s="22"/>
      <c r="M41" s="22"/>
      <c r="N41" s="22"/>
      <c r="O41" s="22"/>
      <c r="P41" s="22"/>
    </row>
    <row r="42" spans="1:16" ht="39" customHeight="1">
      <c r="A42" s="22"/>
      <c r="B42" s="39"/>
      <c r="C42" s="1244" t="s">
        <v>569</v>
      </c>
      <c r="D42" s="1245"/>
      <c r="E42" s="1246"/>
      <c r="F42" s="36" t="s">
        <v>510</v>
      </c>
      <c r="G42" s="37" t="s">
        <v>510</v>
      </c>
      <c r="H42" s="37" t="s">
        <v>510</v>
      </c>
      <c r="I42" s="37" t="s">
        <v>510</v>
      </c>
      <c r="J42" s="38" t="s">
        <v>510</v>
      </c>
      <c r="K42" s="22"/>
      <c r="L42" s="22"/>
      <c r="M42" s="22"/>
      <c r="N42" s="22"/>
      <c r="O42" s="22"/>
      <c r="P42" s="22"/>
    </row>
    <row r="43" spans="1:16" ht="39" customHeight="1" thickBot="1">
      <c r="A43" s="22"/>
      <c r="B43" s="40"/>
      <c r="C43" s="1247" t="s">
        <v>570</v>
      </c>
      <c r="D43" s="1248"/>
      <c r="E43" s="1249"/>
      <c r="F43" s="41">
        <v>0.05</v>
      </c>
      <c r="G43" s="42">
        <v>0</v>
      </c>
      <c r="H43" s="42">
        <v>0</v>
      </c>
      <c r="I43" s="42">
        <v>0.37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0KB1/m0hBBNA1Snk7v7/6Ele/lb9YXpXiu0dmctf/uSwOanN7eaYzsEBF8mobsyjfNAuFNUHpHpEKv2ya4g+Q==" saltValue="rx+0BOwHytTBeVKaHggn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52" t="s">
        <v>11</v>
      </c>
      <c r="C45" s="1253"/>
      <c r="D45" s="58"/>
      <c r="E45" s="1258" t="s">
        <v>12</v>
      </c>
      <c r="F45" s="1258"/>
      <c r="G45" s="1258"/>
      <c r="H45" s="1258"/>
      <c r="I45" s="1258"/>
      <c r="J45" s="1259"/>
      <c r="K45" s="59">
        <v>2335</v>
      </c>
      <c r="L45" s="60">
        <v>2321</v>
      </c>
      <c r="M45" s="60">
        <v>2270</v>
      </c>
      <c r="N45" s="60">
        <v>2227</v>
      </c>
      <c r="O45" s="61">
        <v>2281</v>
      </c>
      <c r="P45" s="48"/>
      <c r="Q45" s="48"/>
      <c r="R45" s="48"/>
      <c r="S45" s="48"/>
      <c r="T45" s="48"/>
      <c r="U45" s="48"/>
    </row>
    <row r="46" spans="1:21" ht="30.75" customHeight="1">
      <c r="A46" s="48"/>
      <c r="B46" s="1254"/>
      <c r="C46" s="1255"/>
      <c r="D46" s="62"/>
      <c r="E46" s="1260" t="s">
        <v>13</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c r="A47" s="48"/>
      <c r="B47" s="1254"/>
      <c r="C47" s="1255"/>
      <c r="D47" s="62"/>
      <c r="E47" s="1260" t="s">
        <v>14</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c r="A48" s="48"/>
      <c r="B48" s="1254"/>
      <c r="C48" s="1255"/>
      <c r="D48" s="62"/>
      <c r="E48" s="1260" t="s">
        <v>15</v>
      </c>
      <c r="F48" s="1260"/>
      <c r="G48" s="1260"/>
      <c r="H48" s="1260"/>
      <c r="I48" s="1260"/>
      <c r="J48" s="1261"/>
      <c r="K48" s="63">
        <v>817</v>
      </c>
      <c r="L48" s="64">
        <v>896</v>
      </c>
      <c r="M48" s="64">
        <v>882</v>
      </c>
      <c r="N48" s="64">
        <v>869</v>
      </c>
      <c r="O48" s="65">
        <v>576</v>
      </c>
      <c r="P48" s="48"/>
      <c r="Q48" s="48"/>
      <c r="R48" s="48"/>
      <c r="S48" s="48"/>
      <c r="T48" s="48"/>
      <c r="U48" s="48"/>
    </row>
    <row r="49" spans="1:21" ht="30.75" customHeight="1">
      <c r="A49" s="48"/>
      <c r="B49" s="1254"/>
      <c r="C49" s="1255"/>
      <c r="D49" s="62"/>
      <c r="E49" s="1260" t="s">
        <v>16</v>
      </c>
      <c r="F49" s="1260"/>
      <c r="G49" s="1260"/>
      <c r="H49" s="1260"/>
      <c r="I49" s="1260"/>
      <c r="J49" s="1261"/>
      <c r="K49" s="63">
        <v>159</v>
      </c>
      <c r="L49" s="64">
        <v>172</v>
      </c>
      <c r="M49" s="64">
        <v>132</v>
      </c>
      <c r="N49" s="64">
        <v>151</v>
      </c>
      <c r="O49" s="65">
        <v>175</v>
      </c>
      <c r="P49" s="48"/>
      <c r="Q49" s="48"/>
      <c r="R49" s="48"/>
      <c r="S49" s="48"/>
      <c r="T49" s="48"/>
      <c r="U49" s="48"/>
    </row>
    <row r="50" spans="1:21" ht="30.75" customHeight="1">
      <c r="A50" s="48"/>
      <c r="B50" s="1254"/>
      <c r="C50" s="1255"/>
      <c r="D50" s="62"/>
      <c r="E50" s="1260" t="s">
        <v>17</v>
      </c>
      <c r="F50" s="1260"/>
      <c r="G50" s="1260"/>
      <c r="H50" s="1260"/>
      <c r="I50" s="1260"/>
      <c r="J50" s="1261"/>
      <c r="K50" s="63">
        <v>106</v>
      </c>
      <c r="L50" s="64">
        <v>84</v>
      </c>
      <c r="M50" s="64">
        <v>14</v>
      </c>
      <c r="N50" s="64">
        <v>41</v>
      </c>
      <c r="O50" s="65">
        <v>5</v>
      </c>
      <c r="P50" s="48"/>
      <c r="Q50" s="48"/>
      <c r="R50" s="48"/>
      <c r="S50" s="48"/>
      <c r="T50" s="48"/>
      <c r="U50" s="48"/>
    </row>
    <row r="51" spans="1:21" ht="30.75" customHeight="1">
      <c r="A51" s="48"/>
      <c r="B51" s="1256"/>
      <c r="C51" s="1257"/>
      <c r="D51" s="66"/>
      <c r="E51" s="1260" t="s">
        <v>18</v>
      </c>
      <c r="F51" s="1260"/>
      <c r="G51" s="1260"/>
      <c r="H51" s="1260"/>
      <c r="I51" s="1260"/>
      <c r="J51" s="1261"/>
      <c r="K51" s="63">
        <v>0</v>
      </c>
      <c r="L51" s="64" t="s">
        <v>510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2296</v>
      </c>
      <c r="L52" s="64">
        <v>2218</v>
      </c>
      <c r="M52" s="64">
        <v>2197</v>
      </c>
      <c r="N52" s="64">
        <v>2215</v>
      </c>
      <c r="O52" s="65">
        <v>2230</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1121</v>
      </c>
      <c r="L53" s="69">
        <v>1255</v>
      </c>
      <c r="M53" s="69">
        <v>1101</v>
      </c>
      <c r="N53" s="69">
        <v>1073</v>
      </c>
      <c r="O53" s="70">
        <v>807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Nhln7Fy6VN1HeYOSl70GjOjzL83q9geDcwMJtpproN9XNL2NdhNoNKoEIp54kTRz+Y8u//8mLiQQSXJmwATkA==" saltValue="XWgTtUeyoNksbJKvmku6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78" t="s">
        <v>30</v>
      </c>
      <c r="C41" s="1279"/>
      <c r="D41" s="102"/>
      <c r="E41" s="1284" t="s">
        <v>31</v>
      </c>
      <c r="F41" s="1284"/>
      <c r="G41" s="1284"/>
      <c r="H41" s="1285"/>
      <c r="I41" s="103">
        <v>25496</v>
      </c>
      <c r="J41" s="104">
        <v>26076</v>
      </c>
      <c r="K41" s="104">
        <v>26030</v>
      </c>
      <c r="L41" s="104">
        <v>25515</v>
      </c>
      <c r="M41" s="105">
        <v>25889</v>
      </c>
    </row>
    <row r="42" spans="2:13" ht="27.75" customHeight="1">
      <c r="B42" s="1280"/>
      <c r="C42" s="1281"/>
      <c r="D42" s="106"/>
      <c r="E42" s="1286" t="s">
        <v>32</v>
      </c>
      <c r="F42" s="1286"/>
      <c r="G42" s="1286"/>
      <c r="H42" s="1287"/>
      <c r="I42" s="107">
        <v>77</v>
      </c>
      <c r="J42" s="108">
        <v>28</v>
      </c>
      <c r="K42" s="108">
        <v>22</v>
      </c>
      <c r="L42" s="108">
        <v>17</v>
      </c>
      <c r="M42" s="109">
        <v>13</v>
      </c>
    </row>
    <row r="43" spans="2:13" ht="27.75" customHeight="1">
      <c r="B43" s="1280"/>
      <c r="C43" s="1281"/>
      <c r="D43" s="106"/>
      <c r="E43" s="1286" t="s">
        <v>33</v>
      </c>
      <c r="F43" s="1286"/>
      <c r="G43" s="1286"/>
      <c r="H43" s="1287"/>
      <c r="I43" s="107">
        <v>9001</v>
      </c>
      <c r="J43" s="108">
        <v>9062</v>
      </c>
      <c r="K43" s="108">
        <v>8947</v>
      </c>
      <c r="L43" s="108">
        <v>8784</v>
      </c>
      <c r="M43" s="109">
        <v>7450</v>
      </c>
    </row>
    <row r="44" spans="2:13" ht="27.75" customHeight="1">
      <c r="B44" s="1280"/>
      <c r="C44" s="1281"/>
      <c r="D44" s="106"/>
      <c r="E44" s="1286" t="s">
        <v>34</v>
      </c>
      <c r="F44" s="1286"/>
      <c r="G44" s="1286"/>
      <c r="H44" s="1287"/>
      <c r="I44" s="107">
        <v>1331</v>
      </c>
      <c r="J44" s="108">
        <v>1257</v>
      </c>
      <c r="K44" s="108">
        <v>1334</v>
      </c>
      <c r="L44" s="108">
        <v>2299</v>
      </c>
      <c r="M44" s="109">
        <v>2342</v>
      </c>
    </row>
    <row r="45" spans="2:13" ht="27.75" customHeight="1">
      <c r="B45" s="1280"/>
      <c r="C45" s="1281"/>
      <c r="D45" s="106"/>
      <c r="E45" s="1286" t="s">
        <v>35</v>
      </c>
      <c r="F45" s="1286"/>
      <c r="G45" s="1286"/>
      <c r="H45" s="1287"/>
      <c r="I45" s="107">
        <v>4538</v>
      </c>
      <c r="J45" s="108">
        <v>4453</v>
      </c>
      <c r="K45" s="108">
        <v>4291</v>
      </c>
      <c r="L45" s="108">
        <v>4339</v>
      </c>
      <c r="M45" s="109">
        <v>4188</v>
      </c>
    </row>
    <row r="46" spans="2:13" ht="27.75" customHeight="1">
      <c r="B46" s="1280"/>
      <c r="C46" s="1281"/>
      <c r="D46" s="110"/>
      <c r="E46" s="1286" t="s">
        <v>36</v>
      </c>
      <c r="F46" s="1286"/>
      <c r="G46" s="1286"/>
      <c r="H46" s="1287"/>
      <c r="I46" s="107">
        <v>10</v>
      </c>
      <c r="J46" s="108" t="s">
        <v>510</v>
      </c>
      <c r="K46" s="108" t="s">
        <v>510</v>
      </c>
      <c r="L46" s="108" t="s">
        <v>510</v>
      </c>
      <c r="M46" s="109" t="s">
        <v>510</v>
      </c>
    </row>
    <row r="47" spans="2:13" ht="27.75" customHeight="1">
      <c r="B47" s="1280"/>
      <c r="C47" s="1281"/>
      <c r="D47" s="111"/>
      <c r="E47" s="1288" t="s">
        <v>37</v>
      </c>
      <c r="F47" s="1289"/>
      <c r="G47" s="1289"/>
      <c r="H47" s="1290"/>
      <c r="I47" s="107" t="s">
        <v>510</v>
      </c>
      <c r="J47" s="108" t="s">
        <v>510</v>
      </c>
      <c r="K47" s="108" t="s">
        <v>510</v>
      </c>
      <c r="L47" s="108" t="s">
        <v>510</v>
      </c>
      <c r="M47" s="109" t="s">
        <v>510</v>
      </c>
    </row>
    <row r="48" spans="2:13" ht="27.75" customHeight="1">
      <c r="B48" s="1280"/>
      <c r="C48" s="1281"/>
      <c r="D48" s="106"/>
      <c r="E48" s="1286" t="s">
        <v>38</v>
      </c>
      <c r="F48" s="1286"/>
      <c r="G48" s="1286"/>
      <c r="H48" s="1287"/>
      <c r="I48" s="107" t="s">
        <v>510</v>
      </c>
      <c r="J48" s="108" t="s">
        <v>510</v>
      </c>
      <c r="K48" s="108" t="s">
        <v>510</v>
      </c>
      <c r="L48" s="108" t="s">
        <v>510</v>
      </c>
      <c r="M48" s="109" t="s">
        <v>510</v>
      </c>
    </row>
    <row r="49" spans="2:13" ht="27.75" customHeight="1">
      <c r="B49" s="1282"/>
      <c r="C49" s="1283"/>
      <c r="D49" s="106"/>
      <c r="E49" s="1286" t="s">
        <v>39</v>
      </c>
      <c r="F49" s="1286"/>
      <c r="G49" s="1286"/>
      <c r="H49" s="1287"/>
      <c r="I49" s="107" t="s">
        <v>510</v>
      </c>
      <c r="J49" s="108" t="s">
        <v>510</v>
      </c>
      <c r="K49" s="108" t="s">
        <v>510</v>
      </c>
      <c r="L49" s="108" t="s">
        <v>510</v>
      </c>
      <c r="M49" s="109" t="s">
        <v>510</v>
      </c>
    </row>
    <row r="50" spans="2:13" ht="27.75" customHeight="1">
      <c r="B50" s="1291" t="s">
        <v>40</v>
      </c>
      <c r="C50" s="1292"/>
      <c r="D50" s="112"/>
      <c r="E50" s="1286" t="s">
        <v>41</v>
      </c>
      <c r="F50" s="1286"/>
      <c r="G50" s="1286"/>
      <c r="H50" s="1287"/>
      <c r="I50" s="107">
        <v>8433</v>
      </c>
      <c r="J50" s="108">
        <v>8011</v>
      </c>
      <c r="K50" s="108">
        <v>7904</v>
      </c>
      <c r="L50" s="108">
        <v>7232</v>
      </c>
      <c r="M50" s="109">
        <v>5919</v>
      </c>
    </row>
    <row r="51" spans="2:13" ht="27.75" customHeight="1">
      <c r="B51" s="1280"/>
      <c r="C51" s="1281"/>
      <c r="D51" s="106"/>
      <c r="E51" s="1286" t="s">
        <v>42</v>
      </c>
      <c r="F51" s="1286"/>
      <c r="G51" s="1286"/>
      <c r="H51" s="1287"/>
      <c r="I51" s="107">
        <v>267</v>
      </c>
      <c r="J51" s="108">
        <v>198</v>
      </c>
      <c r="K51" s="108">
        <v>224</v>
      </c>
      <c r="L51" s="108">
        <v>222</v>
      </c>
      <c r="M51" s="109">
        <v>253</v>
      </c>
    </row>
    <row r="52" spans="2:13" ht="27.75" customHeight="1">
      <c r="B52" s="1282"/>
      <c r="C52" s="1283"/>
      <c r="D52" s="106"/>
      <c r="E52" s="1286" t="s">
        <v>43</v>
      </c>
      <c r="F52" s="1286"/>
      <c r="G52" s="1286"/>
      <c r="H52" s="1287"/>
      <c r="I52" s="107">
        <v>25483</v>
      </c>
      <c r="J52" s="108">
        <v>26147</v>
      </c>
      <c r="K52" s="108">
        <v>26125</v>
      </c>
      <c r="L52" s="108">
        <v>26665</v>
      </c>
      <c r="M52" s="109">
        <v>26993</v>
      </c>
    </row>
    <row r="53" spans="2:13" ht="27.75" customHeight="1" thickBot="1">
      <c r="B53" s="1293" t="s">
        <v>44</v>
      </c>
      <c r="C53" s="1294"/>
      <c r="D53" s="113"/>
      <c r="E53" s="1295" t="s">
        <v>45</v>
      </c>
      <c r="F53" s="1295"/>
      <c r="G53" s="1295"/>
      <c r="H53" s="1296"/>
      <c r="I53" s="114">
        <v>6271</v>
      </c>
      <c r="J53" s="115">
        <v>6521</v>
      </c>
      <c r="K53" s="115">
        <v>6372</v>
      </c>
      <c r="L53" s="115">
        <v>6836</v>
      </c>
      <c r="M53" s="116">
        <v>6716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xEdIuxnsW+z1MCKxX9GITp2jgMC9vv8cICyTJPvmXKsEUnFLNkXimMNK3QzWt7rWqkuJ2mV5YIASEMbdHMtpA==" saltValue="0GKJmk3S5eUxjvWINxT/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305" t="s">
        <v>48</v>
      </c>
      <c r="D55" s="1305"/>
      <c r="E55" s="1306"/>
      <c r="F55" s="128">
        <v>2905</v>
      </c>
      <c r="G55" s="128">
        <v>2656</v>
      </c>
      <c r="H55" s="129">
        <v>1963</v>
      </c>
    </row>
    <row r="56" spans="2:8" ht="52.5" customHeight="1">
      <c r="B56" s="130"/>
      <c r="C56" s="1307" t="s">
        <v>49</v>
      </c>
      <c r="D56" s="1307"/>
      <c r="E56" s="1308"/>
      <c r="F56" s="131">
        <v>3122</v>
      </c>
      <c r="G56" s="131">
        <v>2777</v>
      </c>
      <c r="H56" s="132">
        <v>2160</v>
      </c>
    </row>
    <row r="57" spans="2:8" ht="53.25" customHeight="1">
      <c r="B57" s="130"/>
      <c r="C57" s="1309" t="s">
        <v>50</v>
      </c>
      <c r="D57" s="1309"/>
      <c r="E57" s="1310"/>
      <c r="F57" s="133">
        <v>1132</v>
      </c>
      <c r="G57" s="133">
        <v>1077</v>
      </c>
      <c r="H57" s="134">
        <v>1181</v>
      </c>
    </row>
    <row r="58" spans="2:8" ht="45.75" customHeight="1">
      <c r="B58" s="135"/>
      <c r="C58" s="1297" t="s">
        <v>591</v>
      </c>
      <c r="D58" s="1298"/>
      <c r="E58" s="1299"/>
      <c r="F58" s="136">
        <v>131</v>
      </c>
      <c r="G58" s="136">
        <v>175</v>
      </c>
      <c r="H58" s="137">
        <v>219</v>
      </c>
    </row>
    <row r="59" spans="2:8" ht="45.75" customHeight="1">
      <c r="B59" s="135"/>
      <c r="C59" s="1297" t="s">
        <v>592</v>
      </c>
      <c r="D59" s="1298"/>
      <c r="E59" s="1299"/>
      <c r="F59" s="136">
        <v>30</v>
      </c>
      <c r="G59" s="136">
        <v>72</v>
      </c>
      <c r="H59" s="137">
        <v>183</v>
      </c>
    </row>
    <row r="60" spans="2:8" ht="45.75" customHeight="1">
      <c r="B60" s="135"/>
      <c r="C60" s="1297" t="s">
        <v>593</v>
      </c>
      <c r="D60" s="1298"/>
      <c r="E60" s="1299"/>
      <c r="F60" s="136">
        <v>184</v>
      </c>
      <c r="G60" s="136">
        <v>171</v>
      </c>
      <c r="H60" s="137">
        <v>160</v>
      </c>
    </row>
    <row r="61" spans="2:8" ht="45.75" customHeight="1">
      <c r="B61" s="135"/>
      <c r="C61" s="1297" t="s">
        <v>594</v>
      </c>
      <c r="D61" s="1298"/>
      <c r="E61" s="1299"/>
      <c r="F61" s="136">
        <v>194</v>
      </c>
      <c r="G61" s="136">
        <v>224</v>
      </c>
      <c r="H61" s="137">
        <v>144</v>
      </c>
    </row>
    <row r="62" spans="2:8" ht="45.75" customHeight="1" thickBot="1">
      <c r="B62" s="138"/>
      <c r="C62" s="1300" t="s">
        <v>595</v>
      </c>
      <c r="D62" s="1301"/>
      <c r="E62" s="1302"/>
      <c r="F62" s="139">
        <v>150</v>
      </c>
      <c r="G62" s="139">
        <v>136</v>
      </c>
      <c r="H62" s="140">
        <v>124</v>
      </c>
    </row>
    <row r="63" spans="2:8" ht="52.5" customHeight="1" thickBot="1">
      <c r="B63" s="141"/>
      <c r="C63" s="1303" t="s">
        <v>51</v>
      </c>
      <c r="D63" s="1303"/>
      <c r="E63" s="1304"/>
      <c r="F63" s="142">
        <v>7158</v>
      </c>
      <c r="G63" s="142">
        <v>6509</v>
      </c>
      <c r="H63" s="143">
        <v>5304</v>
      </c>
    </row>
    <row r="64" spans="2:8" ht="15" customHeight="1"/>
  </sheetData>
  <sheetProtection algorithmName="SHA-512" hashValue="vuj4piEJ+lOJ8SGiAUJ9D/Mlrd8CmmyBXmCwvfv+5KHqW02n0CVWZvi/IXuRwNhFrgk5qm8zynXET3RujxcBSQ==" saltValue="Ox0QhhgusfmDZZphr/bh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604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605</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552</v>
      </c>
      <c r="BQ50" s="1324"/>
      <c r="BR50" s="1324"/>
      <c r="BS50" s="1324"/>
      <c r="BT50" s="1324"/>
      <c r="BU50" s="1324"/>
      <c r="BV50" s="1324"/>
      <c r="BW50" s="1324"/>
      <c r="BX50" s="1324" t="s">
        <v>553</v>
      </c>
      <c r="BY50" s="1324"/>
      <c r="BZ50" s="1324"/>
      <c r="CA50" s="1324"/>
      <c r="CB50" s="1324"/>
      <c r="CC50" s="1324"/>
      <c r="CD50" s="1324"/>
      <c r="CE50" s="1324"/>
      <c r="CF50" s="1324" t="s">
        <v>554</v>
      </c>
      <c r="CG50" s="1324"/>
      <c r="CH50" s="1324"/>
      <c r="CI50" s="1324"/>
      <c r="CJ50" s="1324"/>
      <c r="CK50" s="1324"/>
      <c r="CL50" s="1324"/>
      <c r="CM50" s="1324"/>
      <c r="CN50" s="1324" t="s">
        <v>555</v>
      </c>
      <c r="CO50" s="1324"/>
      <c r="CP50" s="1324"/>
      <c r="CQ50" s="1324"/>
      <c r="CR50" s="1324"/>
      <c r="CS50" s="1324"/>
      <c r="CT50" s="1324"/>
      <c r="CU50" s="1324"/>
      <c r="CV50" s="1324" t="s">
        <v>556</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606</v>
      </c>
      <c r="AO51" s="1327"/>
      <c r="AP51" s="1327"/>
      <c r="AQ51" s="1327"/>
      <c r="AR51" s="1327"/>
      <c r="AS51" s="1327"/>
      <c r="AT51" s="1327"/>
      <c r="AU51" s="1327"/>
      <c r="AV51" s="1327"/>
      <c r="AW51" s="1327"/>
      <c r="AX51" s="1327"/>
      <c r="AY51" s="1327"/>
      <c r="AZ51" s="1327"/>
      <c r="BA51" s="1327"/>
      <c r="BB51" s="1327" t="s">
        <v>607</v>
      </c>
      <c r="BC51" s="1327"/>
      <c r="BD51" s="1327"/>
      <c r="BE51" s="1327"/>
      <c r="BF51" s="1327"/>
      <c r="BG51" s="1327"/>
      <c r="BH51" s="1327"/>
      <c r="BI51" s="1327"/>
      <c r="BJ51" s="1327"/>
      <c r="BK51" s="1327"/>
      <c r="BL51" s="1327"/>
      <c r="BM51" s="1327"/>
      <c r="BN51" s="1327"/>
      <c r="BO51" s="1327"/>
      <c r="BP51" s="1325">
        <v>45.5</v>
      </c>
      <c r="BQ51" s="1325"/>
      <c r="BR51" s="1325"/>
      <c r="BS51" s="1325"/>
      <c r="BT51" s="1325"/>
      <c r="BU51" s="1325"/>
      <c r="BV51" s="1325"/>
      <c r="BW51" s="1325"/>
      <c r="BX51" s="1325">
        <v>48.5</v>
      </c>
      <c r="BY51" s="1325"/>
      <c r="BZ51" s="1325"/>
      <c r="CA51" s="1325"/>
      <c r="CB51" s="1325"/>
      <c r="CC51" s="1325"/>
      <c r="CD51" s="1325"/>
      <c r="CE51" s="1325"/>
      <c r="CF51" s="1325">
        <v>48.3</v>
      </c>
      <c r="CG51" s="1325"/>
      <c r="CH51" s="1325"/>
      <c r="CI51" s="1325"/>
      <c r="CJ51" s="1325"/>
      <c r="CK51" s="1325"/>
      <c r="CL51" s="1325"/>
      <c r="CM51" s="1325"/>
      <c r="CN51" s="1325">
        <v>52.8</v>
      </c>
      <c r="CO51" s="1325"/>
      <c r="CP51" s="1325"/>
      <c r="CQ51" s="1325"/>
      <c r="CR51" s="1325"/>
      <c r="CS51" s="1325"/>
      <c r="CT51" s="1325"/>
      <c r="CU51" s="1325"/>
      <c r="CV51" s="1325">
        <v>50.7</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608</v>
      </c>
      <c r="BC53" s="1327"/>
      <c r="BD53" s="1327"/>
      <c r="BE53" s="1327"/>
      <c r="BF53" s="1327"/>
      <c r="BG53" s="1327"/>
      <c r="BH53" s="1327"/>
      <c r="BI53" s="1327"/>
      <c r="BJ53" s="1327"/>
      <c r="BK53" s="1327"/>
      <c r="BL53" s="1327"/>
      <c r="BM53" s="1327"/>
      <c r="BN53" s="1327"/>
      <c r="BO53" s="1327"/>
      <c r="BP53" s="1325">
        <v>35.799999999999997</v>
      </c>
      <c r="BQ53" s="1325"/>
      <c r="BR53" s="1325"/>
      <c r="BS53" s="1325"/>
      <c r="BT53" s="1325"/>
      <c r="BU53" s="1325"/>
      <c r="BV53" s="1325"/>
      <c r="BW53" s="1325"/>
      <c r="BX53" s="1325">
        <v>37.299999999999997</v>
      </c>
      <c r="BY53" s="1325"/>
      <c r="BZ53" s="1325"/>
      <c r="CA53" s="1325"/>
      <c r="CB53" s="1325"/>
      <c r="CC53" s="1325"/>
      <c r="CD53" s="1325"/>
      <c r="CE53" s="1325"/>
      <c r="CF53" s="1325">
        <v>39.1</v>
      </c>
      <c r="CG53" s="1325"/>
      <c r="CH53" s="1325"/>
      <c r="CI53" s="1325"/>
      <c r="CJ53" s="1325"/>
      <c r="CK53" s="1325"/>
      <c r="CL53" s="1325"/>
      <c r="CM53" s="1325"/>
      <c r="CN53" s="1325">
        <v>40.6</v>
      </c>
      <c r="CO53" s="1325"/>
      <c r="CP53" s="1325"/>
      <c r="CQ53" s="1325"/>
      <c r="CR53" s="1325"/>
      <c r="CS53" s="1325"/>
      <c r="CT53" s="1325"/>
      <c r="CU53" s="1325"/>
      <c r="CV53" s="1325">
        <v>42.4</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609</v>
      </c>
      <c r="AO55" s="1324"/>
      <c r="AP55" s="1324"/>
      <c r="AQ55" s="1324"/>
      <c r="AR55" s="1324"/>
      <c r="AS55" s="1324"/>
      <c r="AT55" s="1324"/>
      <c r="AU55" s="1324"/>
      <c r="AV55" s="1324"/>
      <c r="AW55" s="1324"/>
      <c r="AX55" s="1324"/>
      <c r="AY55" s="1324"/>
      <c r="AZ55" s="1324"/>
      <c r="BA55" s="1324"/>
      <c r="BB55" s="1327" t="s">
        <v>607</v>
      </c>
      <c r="BC55" s="1327"/>
      <c r="BD55" s="1327"/>
      <c r="BE55" s="1327"/>
      <c r="BF55" s="1327"/>
      <c r="BG55" s="1327"/>
      <c r="BH55" s="1327"/>
      <c r="BI55" s="1327"/>
      <c r="BJ55" s="1327"/>
      <c r="BK55" s="1327"/>
      <c r="BL55" s="1327"/>
      <c r="BM55" s="1327"/>
      <c r="BN55" s="1327"/>
      <c r="BO55" s="1327"/>
      <c r="BP55" s="1325">
        <v>54.6</v>
      </c>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608</v>
      </c>
      <c r="BC57" s="1327"/>
      <c r="BD57" s="1327"/>
      <c r="BE57" s="1327"/>
      <c r="BF57" s="1327"/>
      <c r="BG57" s="1327"/>
      <c r="BH57" s="1327"/>
      <c r="BI57" s="1327"/>
      <c r="BJ57" s="1327"/>
      <c r="BK57" s="1327"/>
      <c r="BL57" s="1327"/>
      <c r="BM57" s="1327"/>
      <c r="BN57" s="1327"/>
      <c r="BO57" s="1327"/>
      <c r="BP57" s="1325">
        <v>58.3</v>
      </c>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610</v>
      </c>
    </row>
    <row r="64" spans="1:109">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611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605</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552</v>
      </c>
      <c r="BQ72" s="1324"/>
      <c r="BR72" s="1324"/>
      <c r="BS72" s="1324"/>
      <c r="BT72" s="1324"/>
      <c r="BU72" s="1324"/>
      <c r="BV72" s="1324"/>
      <c r="BW72" s="1324"/>
      <c r="BX72" s="1324" t="s">
        <v>553</v>
      </c>
      <c r="BY72" s="1324"/>
      <c r="BZ72" s="1324"/>
      <c r="CA72" s="1324"/>
      <c r="CB72" s="1324"/>
      <c r="CC72" s="1324"/>
      <c r="CD72" s="1324"/>
      <c r="CE72" s="1324"/>
      <c r="CF72" s="1324" t="s">
        <v>554</v>
      </c>
      <c r="CG72" s="1324"/>
      <c r="CH72" s="1324"/>
      <c r="CI72" s="1324"/>
      <c r="CJ72" s="1324"/>
      <c r="CK72" s="1324"/>
      <c r="CL72" s="1324"/>
      <c r="CM72" s="1324"/>
      <c r="CN72" s="1324" t="s">
        <v>555</v>
      </c>
      <c r="CO72" s="1324"/>
      <c r="CP72" s="1324"/>
      <c r="CQ72" s="1324"/>
      <c r="CR72" s="1324"/>
      <c r="CS72" s="1324"/>
      <c r="CT72" s="1324"/>
      <c r="CU72" s="1324"/>
      <c r="CV72" s="1324" t="s">
        <v>556</v>
      </c>
      <c r="CW72" s="1324"/>
      <c r="CX72" s="1324"/>
      <c r="CY72" s="1324"/>
      <c r="CZ72" s="1324"/>
      <c r="DA72" s="1324"/>
      <c r="DB72" s="1324"/>
      <c r="DC72" s="1324"/>
    </row>
    <row r="73" spans="2:107">
      <c r="B73" s="397"/>
      <c r="G73" s="1330"/>
      <c r="H73" s="1330"/>
      <c r="I73" s="1330"/>
      <c r="J73" s="1330"/>
      <c r="K73" s="1331"/>
      <c r="L73" s="1331"/>
      <c r="M73" s="1331"/>
      <c r="N73" s="1331"/>
      <c r="AM73" s="406"/>
      <c r="AN73" s="1327" t="s">
        <v>606</v>
      </c>
      <c r="AO73" s="1327"/>
      <c r="AP73" s="1327"/>
      <c r="AQ73" s="1327"/>
      <c r="AR73" s="1327"/>
      <c r="AS73" s="1327"/>
      <c r="AT73" s="1327"/>
      <c r="AU73" s="1327"/>
      <c r="AV73" s="1327"/>
      <c r="AW73" s="1327"/>
      <c r="AX73" s="1327"/>
      <c r="AY73" s="1327"/>
      <c r="AZ73" s="1327"/>
      <c r="BA73" s="1327"/>
      <c r="BB73" s="1327" t="s">
        <v>607</v>
      </c>
      <c r="BC73" s="1327"/>
      <c r="BD73" s="1327"/>
      <c r="BE73" s="1327"/>
      <c r="BF73" s="1327"/>
      <c r="BG73" s="1327"/>
      <c r="BH73" s="1327"/>
      <c r="BI73" s="1327"/>
      <c r="BJ73" s="1327"/>
      <c r="BK73" s="1327"/>
      <c r="BL73" s="1327"/>
      <c r="BM73" s="1327"/>
      <c r="BN73" s="1327"/>
      <c r="BO73" s="1327"/>
      <c r="BP73" s="1325">
        <v>45.5</v>
      </c>
      <c r="BQ73" s="1325"/>
      <c r="BR73" s="1325"/>
      <c r="BS73" s="1325"/>
      <c r="BT73" s="1325"/>
      <c r="BU73" s="1325"/>
      <c r="BV73" s="1325"/>
      <c r="BW73" s="1325"/>
      <c r="BX73" s="1325">
        <v>48.5</v>
      </c>
      <c r="BY73" s="1325"/>
      <c r="BZ73" s="1325"/>
      <c r="CA73" s="1325"/>
      <c r="CB73" s="1325"/>
      <c r="CC73" s="1325"/>
      <c r="CD73" s="1325"/>
      <c r="CE73" s="1325"/>
      <c r="CF73" s="1325">
        <v>48.3</v>
      </c>
      <c r="CG73" s="1325"/>
      <c r="CH73" s="1325"/>
      <c r="CI73" s="1325"/>
      <c r="CJ73" s="1325"/>
      <c r="CK73" s="1325"/>
      <c r="CL73" s="1325"/>
      <c r="CM73" s="1325"/>
      <c r="CN73" s="1325">
        <v>52.8</v>
      </c>
      <c r="CO73" s="1325"/>
      <c r="CP73" s="1325"/>
      <c r="CQ73" s="1325"/>
      <c r="CR73" s="1325"/>
      <c r="CS73" s="1325"/>
      <c r="CT73" s="1325"/>
      <c r="CU73" s="1325"/>
      <c r="CV73" s="1325">
        <v>50.7</v>
      </c>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612</v>
      </c>
      <c r="BC75" s="1327"/>
      <c r="BD75" s="1327"/>
      <c r="BE75" s="1327"/>
      <c r="BF75" s="1327"/>
      <c r="BG75" s="1327"/>
      <c r="BH75" s="1327"/>
      <c r="BI75" s="1327"/>
      <c r="BJ75" s="1327"/>
      <c r="BK75" s="1327"/>
      <c r="BL75" s="1327"/>
      <c r="BM75" s="1327"/>
      <c r="BN75" s="1327"/>
      <c r="BO75" s="1327"/>
      <c r="BP75" s="1325">
        <v>8.9</v>
      </c>
      <c r="BQ75" s="1325"/>
      <c r="BR75" s="1325"/>
      <c r="BS75" s="1325"/>
      <c r="BT75" s="1325"/>
      <c r="BU75" s="1325"/>
      <c r="BV75" s="1325"/>
      <c r="BW75" s="1325"/>
      <c r="BX75" s="1325">
        <v>8.6999999999999993</v>
      </c>
      <c r="BY75" s="1325"/>
      <c r="BZ75" s="1325"/>
      <c r="CA75" s="1325"/>
      <c r="CB75" s="1325"/>
      <c r="CC75" s="1325"/>
      <c r="CD75" s="1325"/>
      <c r="CE75" s="1325"/>
      <c r="CF75" s="1325">
        <v>8.6</v>
      </c>
      <c r="CG75" s="1325"/>
      <c r="CH75" s="1325"/>
      <c r="CI75" s="1325"/>
      <c r="CJ75" s="1325"/>
      <c r="CK75" s="1325"/>
      <c r="CL75" s="1325"/>
      <c r="CM75" s="1325"/>
      <c r="CN75" s="1325">
        <v>8.6</v>
      </c>
      <c r="CO75" s="1325"/>
      <c r="CP75" s="1325"/>
      <c r="CQ75" s="1325"/>
      <c r="CR75" s="1325"/>
      <c r="CS75" s="1325"/>
      <c r="CT75" s="1325"/>
      <c r="CU75" s="1325"/>
      <c r="CV75" s="1325">
        <v>7.5</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609</v>
      </c>
      <c r="AO77" s="1324"/>
      <c r="AP77" s="1324"/>
      <c r="AQ77" s="1324"/>
      <c r="AR77" s="1324"/>
      <c r="AS77" s="1324"/>
      <c r="AT77" s="1324"/>
      <c r="AU77" s="1324"/>
      <c r="AV77" s="1324"/>
      <c r="AW77" s="1324"/>
      <c r="AX77" s="1324"/>
      <c r="AY77" s="1324"/>
      <c r="AZ77" s="1324"/>
      <c r="BA77" s="1324"/>
      <c r="BB77" s="1327" t="s">
        <v>607</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612</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i5LWtmsrhlTvT00qHe1UK4lWcZ/zHXkU4eg564cJjK7rdYVjJSeLjg/2e4gv9C43MccaH1Gol94wult7ZWg8Kw==" saltValue="S668cTK1qZ8SyrfghPAL5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8" zoomScaleNormal="78"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499</v>
      </c>
    </row>
  </sheetData>
  <sheetProtection algorithmName="SHA-512" hashValue="M/FnfMi+dcHinTI+0xTA7TKhbBpW3sO3ebBh8tuIQyHQvZJToITmjKH/pIPh8exDpcHQcqommsHmdNUPFfxdiQ==" saltValue="FKM/DEKCXBjYBpZ04etiF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499</v>
      </c>
    </row>
  </sheetData>
  <sheetProtection algorithmName="SHA-512" hashValue="umY8Skc+x6DhNndi9I4kkXcUf+9TVQk6C0BPBRmfk4BskQgaUCT7/KJvEaKB35x8KPkCfYzW79ekuT5m7kvnew==" saltValue="rtxrxUyFU83v25PM597aq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549</v>
      </c>
      <c r="G2" s="157"/>
      <c r="H2" s="158"/>
    </row>
    <row r="3" spans="1:8">
      <c r="A3" s="154" t="s">
        <v>542</v>
      </c>
      <c r="B3" s="159"/>
      <c r="C3" s="160"/>
      <c r="D3" s="161">
        <v>48133</v>
      </c>
      <c r="E3" s="162"/>
      <c r="F3" s="163">
        <v>83280</v>
      </c>
      <c r="G3" s="164"/>
      <c r="H3" s="165"/>
    </row>
    <row r="4" spans="1:8">
      <c r="A4" s="166"/>
      <c r="B4" s="167"/>
      <c r="C4" s="168"/>
      <c r="D4" s="169">
        <v>20021</v>
      </c>
      <c r="E4" s="170"/>
      <c r="F4" s="171">
        <v>43123</v>
      </c>
      <c r="G4" s="172"/>
      <c r="H4" s="173"/>
    </row>
    <row r="5" spans="1:8">
      <c r="A5" s="154" t="s">
        <v>544</v>
      </c>
      <c r="B5" s="159"/>
      <c r="C5" s="160"/>
      <c r="D5" s="161">
        <v>68241</v>
      </c>
      <c r="E5" s="162"/>
      <c r="F5" s="163">
        <v>88968</v>
      </c>
      <c r="G5" s="164"/>
      <c r="H5" s="165"/>
    </row>
    <row r="6" spans="1:8">
      <c r="A6" s="166"/>
      <c r="B6" s="167"/>
      <c r="C6" s="168"/>
      <c r="D6" s="169">
        <v>33693</v>
      </c>
      <c r="E6" s="170"/>
      <c r="F6" s="171">
        <v>45482</v>
      </c>
      <c r="G6" s="172"/>
      <c r="H6" s="173"/>
    </row>
    <row r="7" spans="1:8">
      <c r="A7" s="154" t="s">
        <v>545</v>
      </c>
      <c r="B7" s="159"/>
      <c r="C7" s="160"/>
      <c r="D7" s="161">
        <v>55681</v>
      </c>
      <c r="E7" s="162"/>
      <c r="F7" s="163">
        <v>85173</v>
      </c>
      <c r="G7" s="164"/>
      <c r="H7" s="165"/>
    </row>
    <row r="8" spans="1:8">
      <c r="A8" s="166"/>
      <c r="B8" s="167"/>
      <c r="C8" s="168"/>
      <c r="D8" s="169">
        <v>33367</v>
      </c>
      <c r="E8" s="170"/>
      <c r="F8" s="171">
        <v>43913</v>
      </c>
      <c r="G8" s="172"/>
      <c r="H8" s="173"/>
    </row>
    <row r="9" spans="1:8">
      <c r="A9" s="154" t="s">
        <v>546</v>
      </c>
      <c r="B9" s="159"/>
      <c r="C9" s="160"/>
      <c r="D9" s="161">
        <v>58425</v>
      </c>
      <c r="E9" s="162"/>
      <c r="F9" s="163">
        <v>94081</v>
      </c>
      <c r="G9" s="164"/>
      <c r="H9" s="165"/>
    </row>
    <row r="10" spans="1:8">
      <c r="A10" s="166"/>
      <c r="B10" s="167"/>
      <c r="C10" s="168"/>
      <c r="D10" s="169">
        <v>41561</v>
      </c>
      <c r="E10" s="170"/>
      <c r="F10" s="171">
        <v>48949</v>
      </c>
      <c r="G10" s="172"/>
      <c r="H10" s="173"/>
    </row>
    <row r="11" spans="1:8">
      <c r="A11" s="154" t="s">
        <v>547</v>
      </c>
      <c r="B11" s="159"/>
      <c r="C11" s="160"/>
      <c r="D11" s="161">
        <v>68867</v>
      </c>
      <c r="E11" s="162"/>
      <c r="F11" s="163">
        <v>92632</v>
      </c>
      <c r="G11" s="164"/>
      <c r="H11" s="165"/>
    </row>
    <row r="12" spans="1:8">
      <c r="A12" s="166"/>
      <c r="B12" s="167"/>
      <c r="C12" s="174"/>
      <c r="D12" s="169">
        <v>40655</v>
      </c>
      <c r="E12" s="170"/>
      <c r="F12" s="171">
        <v>47978</v>
      </c>
      <c r="G12" s="172"/>
      <c r="H12" s="173"/>
    </row>
    <row r="13" spans="1:8">
      <c r="A13" s="154"/>
      <c r="B13" s="159"/>
      <c r="C13" s="175"/>
      <c r="D13" s="176">
        <v>59869</v>
      </c>
      <c r="E13" s="177"/>
      <c r="F13" s="178">
        <v>88827</v>
      </c>
      <c r="G13" s="179"/>
      <c r="H13" s="165"/>
    </row>
    <row r="14" spans="1:8">
      <c r="A14" s="166"/>
      <c r="B14" s="167"/>
      <c r="C14" s="168"/>
      <c r="D14" s="169">
        <v>33859</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2.7</v>
      </c>
      <c r="C19" s="180">
        <f>ROUND(VALUE(SUBSTITUTE(実質収支比率等に係る経年分析!G$48,"▲","-")),2)</f>
        <v>3.2</v>
      </c>
      <c r="D19" s="180">
        <f>ROUND(VALUE(SUBSTITUTE(実質収支比率等に係る経年分析!H$48,"▲","-")),2)</f>
        <v>2.42</v>
      </c>
      <c r="E19" s="180">
        <f>ROUND(VALUE(SUBSTITUTE(実質収支比率等に係る経年分析!I$48,"▲","-")),2)</f>
        <v>2.2799999999999998</v>
      </c>
      <c r="F19" s="180">
        <f>ROUND(VALUE(SUBSTITUTE(実質収支比率等に係る経年分析!J$48,"▲","-")),2)</f>
        <v>2.72</v>
      </c>
    </row>
    <row r="20" spans="1:11">
      <c r="A20" s="180" t="s">
        <v>55</v>
      </c>
      <c r="B20" s="180">
        <f>ROUND(VALUE(SUBSTITUTE(実質収支比率等に係る経年分析!F$47,"▲","-")),2)</f>
        <v>19.73</v>
      </c>
      <c r="C20" s="180">
        <f>ROUND(VALUE(SUBSTITUTE(実質収支比率等に係る経年分析!G$47,"▲","-")),2)</f>
        <v>20.29</v>
      </c>
      <c r="D20" s="180">
        <f>ROUND(VALUE(SUBSTITUTE(実質収支比率等に係る経年分析!H$47,"▲","-")),2)</f>
        <v>18.989999999999998</v>
      </c>
      <c r="E20" s="180">
        <f>ROUND(VALUE(SUBSTITUTE(実質収支比率等に係る経年分析!I$47,"▲","-")),2)</f>
        <v>17.600000000000001</v>
      </c>
      <c r="F20" s="180">
        <f>ROUND(VALUE(SUBSTITUTE(実質収支比率等に係る経年分析!J$47,"▲","-")),2)</f>
        <v>12.74</v>
      </c>
    </row>
    <row r="21" spans="1:11">
      <c r="A21" s="180" t="s">
        <v>56</v>
      </c>
      <c r="B21" s="180">
        <f>IF(ISNUMBER(VALUE(SUBSTITUTE(実質収支比率等に係る経年分析!F$49,"▲","-"))),ROUND(VALUE(SUBSTITUTE(実質収支比率等に係る経年分析!F$49,"▲","-")),2),NA())</f>
        <v>-0.43</v>
      </c>
      <c r="C21" s="180">
        <f>IF(ISNUMBER(VALUE(SUBSTITUTE(実質収支比率等に係る経年分析!G$49,"▲","-"))),ROUND(VALUE(SUBSTITUTE(実質収支比率等に係る経年分析!G$49,"▲","-")),2),NA())</f>
        <v>0.46</v>
      </c>
      <c r="D21" s="180">
        <f>IF(ISNUMBER(VALUE(SUBSTITUTE(実質収支比率等に係る経年分析!H$49,"▲","-"))),ROUND(VALUE(SUBSTITUTE(実質収支比率等に係る経年分析!H$49,"▲","-")),2),NA())</f>
        <v>-2.34</v>
      </c>
      <c r="E21" s="180">
        <f>IF(ISNUMBER(VALUE(SUBSTITUTE(実質収支比率等に係る経年分析!I$49,"▲","-"))),ROUND(VALUE(SUBSTITUTE(実質収支比率等に係る経年分析!I$49,"▲","-")),2),NA())</f>
        <v>-1.83</v>
      </c>
      <c r="F21" s="180">
        <f>IF(ISNUMBER(VALUE(SUBSTITUTE(実質収支比率等に係る経年分析!J$49,"▲","-"))),ROUND(VALUE(SUBSTITUTE(実質収支比率等に係る経年分析!J$49,"▲","-")),2),NA())</f>
        <v>-4.01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塩川駅西土地区画整理事業特別会計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公有林整備事業特別会計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0.55000000000000004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1.1200000000000001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2296</v>
      </c>
      <c r="E42" s="182"/>
      <c r="F42" s="182"/>
      <c r="G42" s="182">
        <f>'実質公債費比率（分子）の構造'!L$52</f>
        <v>2218</v>
      </c>
      <c r="H42" s="182"/>
      <c r="I42" s="182"/>
      <c r="J42" s="182">
        <f>'実質公債費比率（分子）の構造'!M$52</f>
        <v>2197</v>
      </c>
      <c r="K42" s="182"/>
      <c r="L42" s="182"/>
      <c r="M42" s="182">
        <f>'実質公債費比率（分子）の構造'!N$52</f>
        <v>2215</v>
      </c>
      <c r="N42" s="182"/>
      <c r="O42" s="182"/>
      <c r="P42" s="182">
        <f>'実質公債費比率（分子）の構造'!O$52</f>
        <v>2230</v>
      </c>
    </row>
    <row r="43" spans="1:16">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106</v>
      </c>
      <c r="C44" s="182"/>
      <c r="D44" s="182"/>
      <c r="E44" s="182">
        <f>'実質公債費比率（分子）の構造'!L$50</f>
        <v>84</v>
      </c>
      <c r="F44" s="182"/>
      <c r="G44" s="182"/>
      <c r="H44" s="182">
        <f>'実質公債費比率（分子）の構造'!M$50</f>
        <v>14</v>
      </c>
      <c r="I44" s="182"/>
      <c r="J44" s="182"/>
      <c r="K44" s="182">
        <f>'実質公債費比率（分子）の構造'!N$50</f>
        <v>41</v>
      </c>
      <c r="L44" s="182"/>
      <c r="M44" s="182"/>
      <c r="N44" s="182">
        <f>'実質公債費比率（分子）の構造'!O$50</f>
        <v>5</v>
      </c>
      <c r="O44" s="182"/>
      <c r="P44" s="182"/>
    </row>
    <row r="45" spans="1:16">
      <c r="A45" s="182" t="s">
        <v>66</v>
      </c>
      <c r="B45" s="182">
        <f>'実質公債費比率（分子）の構造'!K$49</f>
        <v>159</v>
      </c>
      <c r="C45" s="182"/>
      <c r="D45" s="182"/>
      <c r="E45" s="182">
        <f>'実質公債費比率（分子）の構造'!L$49</f>
        <v>172</v>
      </c>
      <c r="F45" s="182"/>
      <c r="G45" s="182"/>
      <c r="H45" s="182">
        <f>'実質公債費比率（分子）の構造'!M$49</f>
        <v>132</v>
      </c>
      <c r="I45" s="182"/>
      <c r="J45" s="182"/>
      <c r="K45" s="182">
        <f>'実質公債費比率（分子）の構造'!N$49</f>
        <v>151</v>
      </c>
      <c r="L45" s="182"/>
      <c r="M45" s="182"/>
      <c r="N45" s="182">
        <f>'実質公債費比率（分子）の構造'!O$49</f>
        <v>175</v>
      </c>
      <c r="O45" s="182"/>
      <c r="P45" s="182"/>
    </row>
    <row r="46" spans="1:16">
      <c r="A46" s="182" t="s">
        <v>67</v>
      </c>
      <c r="B46" s="182">
        <f>'実質公債費比率（分子）の構造'!K$48</f>
        <v>817</v>
      </c>
      <c r="C46" s="182"/>
      <c r="D46" s="182"/>
      <c r="E46" s="182">
        <f>'実質公債費比率（分子）の構造'!L$48</f>
        <v>896</v>
      </c>
      <c r="F46" s="182"/>
      <c r="G46" s="182"/>
      <c r="H46" s="182">
        <f>'実質公債費比率（分子）の構造'!M$48</f>
        <v>882</v>
      </c>
      <c r="I46" s="182"/>
      <c r="J46" s="182"/>
      <c r="K46" s="182">
        <f>'実質公債費比率（分子）の構造'!N$48</f>
        <v>869</v>
      </c>
      <c r="L46" s="182"/>
      <c r="M46" s="182"/>
      <c r="N46" s="182">
        <f>'実質公債費比率（分子）の構造'!O$48</f>
        <v>576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2335</v>
      </c>
      <c r="C49" s="182"/>
      <c r="D49" s="182"/>
      <c r="E49" s="182">
        <f>'実質公債費比率（分子）の構造'!L$45</f>
        <v>2321</v>
      </c>
      <c r="F49" s="182"/>
      <c r="G49" s="182"/>
      <c r="H49" s="182">
        <f>'実質公債費比率（分子）の構造'!M$45</f>
        <v>2270</v>
      </c>
      <c r="I49" s="182"/>
      <c r="J49" s="182"/>
      <c r="K49" s="182">
        <f>'実質公債費比率（分子）の構造'!N$45</f>
        <v>2227</v>
      </c>
      <c r="L49" s="182"/>
      <c r="M49" s="182"/>
      <c r="N49" s="182">
        <f>'実質公債費比率（分子）の構造'!O$45</f>
        <v>2281</v>
      </c>
      <c r="O49" s="182"/>
      <c r="P49" s="182"/>
    </row>
    <row r="50" spans="1:16">
      <c r="A50" s="182" t="s">
        <v>71</v>
      </c>
      <c r="B50" s="182" t="e">
        <f>NA()</f>
        <v>#N/A</v>
      </c>
      <c r="C50" s="182">
        <f>IF(ISNUMBER('実質公債費比率（分子）の構造'!K$53),'実質公債費比率（分子）の構造'!K$53,NA())</f>
        <v>1121</v>
      </c>
      <c r="D50" s="182" t="e">
        <f>NA()</f>
        <v>#N/A</v>
      </c>
      <c r="E50" s="182" t="e">
        <f>NA()</f>
        <v>#N/A</v>
      </c>
      <c r="F50" s="182">
        <f>IF(ISNUMBER('実質公債費比率（分子）の構造'!L$53),'実質公債費比率（分子）の構造'!L$53,NA())</f>
        <v>1255</v>
      </c>
      <c r="G50" s="182" t="e">
        <f>NA()</f>
        <v>#N/A</v>
      </c>
      <c r="H50" s="182" t="e">
        <f>NA()</f>
        <v>#N/A</v>
      </c>
      <c r="I50" s="182">
        <f>IF(ISNUMBER('実質公債費比率（分子）の構造'!M$53),'実質公債費比率（分子）の構造'!M$53,NA())</f>
        <v>1101</v>
      </c>
      <c r="J50" s="182" t="e">
        <f>NA()</f>
        <v>#N/A</v>
      </c>
      <c r="K50" s="182" t="e">
        <f>NA()</f>
        <v>#N/A</v>
      </c>
      <c r="L50" s="182">
        <f>IF(ISNUMBER('実質公債費比率（分子）の構造'!N$53),'実質公債費比率（分子）の構造'!N$53,NA())</f>
        <v>1073</v>
      </c>
      <c r="M50" s="182" t="e">
        <f>NA()</f>
        <v>#N/A</v>
      </c>
      <c r="N50" s="182" t="e">
        <f>NA()</f>
        <v>#N/A</v>
      </c>
      <c r="O50" s="182">
        <f>IF(ISNUMBER('実質公債費比率（分子）の構造'!O$53),'実質公債費比率（分子）の構造'!O$53,NA())</f>
        <v>807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25483</v>
      </c>
      <c r="E56" s="181"/>
      <c r="F56" s="181"/>
      <c r="G56" s="181">
        <f>'将来負担比率（分子）の構造'!J$52</f>
        <v>26147</v>
      </c>
      <c r="H56" s="181"/>
      <c r="I56" s="181"/>
      <c r="J56" s="181">
        <f>'将来負担比率（分子）の構造'!K$52</f>
        <v>26125</v>
      </c>
      <c r="K56" s="181"/>
      <c r="L56" s="181"/>
      <c r="M56" s="181">
        <f>'将来負担比率（分子）の構造'!L$52</f>
        <v>26665</v>
      </c>
      <c r="N56" s="181"/>
      <c r="O56" s="181"/>
      <c r="P56" s="181">
        <f>'将来負担比率（分子）の構造'!M$52</f>
        <v>26993</v>
      </c>
    </row>
    <row r="57" spans="1:16">
      <c r="A57" s="181" t="s">
        <v>42</v>
      </c>
      <c r="B57" s="181"/>
      <c r="C57" s="181"/>
      <c r="D57" s="181">
        <f>'将来負担比率（分子）の構造'!I$51</f>
        <v>267</v>
      </c>
      <c r="E57" s="181"/>
      <c r="F57" s="181"/>
      <c r="G57" s="181">
        <f>'将来負担比率（分子）の構造'!J$51</f>
        <v>198</v>
      </c>
      <c r="H57" s="181"/>
      <c r="I57" s="181"/>
      <c r="J57" s="181">
        <f>'将来負担比率（分子）の構造'!K$51</f>
        <v>224</v>
      </c>
      <c r="K57" s="181"/>
      <c r="L57" s="181"/>
      <c r="M57" s="181">
        <f>'将来負担比率（分子）の構造'!L$51</f>
        <v>222</v>
      </c>
      <c r="N57" s="181"/>
      <c r="O57" s="181"/>
      <c r="P57" s="181">
        <f>'将来負担比率（分子）の構造'!M$51</f>
        <v>253</v>
      </c>
    </row>
    <row r="58" spans="1:16">
      <c r="A58" s="181" t="s">
        <v>41</v>
      </c>
      <c r="B58" s="181"/>
      <c r="C58" s="181"/>
      <c r="D58" s="181">
        <f>'将来負担比率（分子）の構造'!I$50</f>
        <v>8433</v>
      </c>
      <c r="E58" s="181"/>
      <c r="F58" s="181"/>
      <c r="G58" s="181">
        <f>'将来負担比率（分子）の構造'!J$50</f>
        <v>8011</v>
      </c>
      <c r="H58" s="181"/>
      <c r="I58" s="181"/>
      <c r="J58" s="181">
        <f>'将来負担比率（分子）の構造'!K$50</f>
        <v>7904</v>
      </c>
      <c r="K58" s="181"/>
      <c r="L58" s="181"/>
      <c r="M58" s="181">
        <f>'将来負担比率（分子）の構造'!L$50</f>
        <v>7232</v>
      </c>
      <c r="N58" s="181"/>
      <c r="O58" s="181"/>
      <c r="P58" s="181">
        <f>'将来負担比率（分子）の構造'!M$50</f>
        <v>5919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4538</v>
      </c>
      <c r="C62" s="181"/>
      <c r="D62" s="181"/>
      <c r="E62" s="181">
        <f>'将来負担比率（分子）の構造'!J$45</f>
        <v>4453</v>
      </c>
      <c r="F62" s="181"/>
      <c r="G62" s="181"/>
      <c r="H62" s="181">
        <f>'将来負担比率（分子）の構造'!K$45</f>
        <v>4291</v>
      </c>
      <c r="I62" s="181"/>
      <c r="J62" s="181"/>
      <c r="K62" s="181">
        <f>'将来負担比率（分子）の構造'!L$45</f>
        <v>4339</v>
      </c>
      <c r="L62" s="181"/>
      <c r="M62" s="181"/>
      <c r="N62" s="181">
        <f>'将来負担比率（分子）の構造'!M$45</f>
        <v>4188</v>
      </c>
      <c r="O62" s="181"/>
      <c r="P62" s="181"/>
    </row>
    <row r="63" spans="1:16">
      <c r="A63" s="181" t="s">
        <v>34</v>
      </c>
      <c r="B63" s="181">
        <f>'将来負担比率（分子）の構造'!I$44</f>
        <v>1331</v>
      </c>
      <c r="C63" s="181"/>
      <c r="D63" s="181"/>
      <c r="E63" s="181">
        <f>'将来負担比率（分子）の構造'!J$44</f>
        <v>1257</v>
      </c>
      <c r="F63" s="181"/>
      <c r="G63" s="181"/>
      <c r="H63" s="181">
        <f>'将来負担比率（分子）の構造'!K$44</f>
        <v>1334</v>
      </c>
      <c r="I63" s="181"/>
      <c r="J63" s="181"/>
      <c r="K63" s="181">
        <f>'将来負担比率（分子）の構造'!L$44</f>
        <v>2299</v>
      </c>
      <c r="L63" s="181"/>
      <c r="M63" s="181"/>
      <c r="N63" s="181">
        <f>'将来負担比率（分子）の構造'!M$44</f>
        <v>2342</v>
      </c>
      <c r="O63" s="181"/>
      <c r="P63" s="181"/>
    </row>
    <row r="64" spans="1:16">
      <c r="A64" s="181" t="s">
        <v>33</v>
      </c>
      <c r="B64" s="181">
        <f>'将来負担比率（分子）の構造'!I$43</f>
        <v>9001</v>
      </c>
      <c r="C64" s="181"/>
      <c r="D64" s="181"/>
      <c r="E64" s="181">
        <f>'将来負担比率（分子）の構造'!J$43</f>
        <v>9062</v>
      </c>
      <c r="F64" s="181"/>
      <c r="G64" s="181"/>
      <c r="H64" s="181">
        <f>'将来負担比率（分子）の構造'!K$43</f>
        <v>8947</v>
      </c>
      <c r="I64" s="181"/>
      <c r="J64" s="181"/>
      <c r="K64" s="181">
        <f>'将来負担比率（分子）の構造'!L$43</f>
        <v>8784</v>
      </c>
      <c r="L64" s="181"/>
      <c r="M64" s="181"/>
      <c r="N64" s="181">
        <f>'将来負担比率（分子）の構造'!M$43</f>
        <v>7450</v>
      </c>
      <c r="O64" s="181"/>
      <c r="P64" s="181"/>
    </row>
    <row r="65" spans="1:16">
      <c r="A65" s="181" t="s">
        <v>32</v>
      </c>
      <c r="B65" s="181">
        <f>'将来負担比率（分子）の構造'!I$42</f>
        <v>77</v>
      </c>
      <c r="C65" s="181"/>
      <c r="D65" s="181"/>
      <c r="E65" s="181">
        <f>'将来負担比率（分子）の構造'!J$42</f>
        <v>28</v>
      </c>
      <c r="F65" s="181"/>
      <c r="G65" s="181"/>
      <c r="H65" s="181">
        <f>'将来負担比率（分子）の構造'!K$42</f>
        <v>22</v>
      </c>
      <c r="I65" s="181"/>
      <c r="J65" s="181"/>
      <c r="K65" s="181">
        <f>'将来負担比率（分子）の構造'!L$42</f>
        <v>17</v>
      </c>
      <c r="L65" s="181"/>
      <c r="M65" s="181"/>
      <c r="N65" s="181">
        <f>'将来負担比率（分子）の構造'!M$42</f>
        <v>13</v>
      </c>
      <c r="O65" s="181"/>
      <c r="P65" s="181"/>
    </row>
    <row r="66" spans="1:16">
      <c r="A66" s="181" t="s">
        <v>31</v>
      </c>
      <c r="B66" s="181">
        <f>'将来負担比率（分子）の構造'!I$41</f>
        <v>25496</v>
      </c>
      <c r="C66" s="181"/>
      <c r="D66" s="181"/>
      <c r="E66" s="181">
        <f>'将来負担比率（分子）の構造'!J$41</f>
        <v>26076</v>
      </c>
      <c r="F66" s="181"/>
      <c r="G66" s="181"/>
      <c r="H66" s="181">
        <f>'将来負担比率（分子）の構造'!K$41</f>
        <v>26030</v>
      </c>
      <c r="I66" s="181"/>
      <c r="J66" s="181"/>
      <c r="K66" s="181">
        <f>'将来負担比率（分子）の構造'!L$41</f>
        <v>25515</v>
      </c>
      <c r="L66" s="181"/>
      <c r="M66" s="181"/>
      <c r="N66" s="181">
        <f>'将来負担比率（分子）の構造'!M$41</f>
        <v>25889</v>
      </c>
      <c r="O66" s="181"/>
      <c r="P66" s="181"/>
    </row>
    <row r="67" spans="1:16">
      <c r="A67" s="181" t="s">
        <v>75</v>
      </c>
      <c r="B67" s="181" t="e">
        <f>NA()</f>
        <v>#N/A</v>
      </c>
      <c r="C67" s="181">
        <f>IF(ISNUMBER('将来負担比率（分子）の構造'!I$53), IF('将来負担比率（分子）の構造'!I$53 &lt; 0, 0, '将来負担比率（分子）の構造'!I$53), NA())</f>
        <v>6271</v>
      </c>
      <c r="D67" s="181" t="e">
        <f>NA()</f>
        <v>#N/A</v>
      </c>
      <c r="E67" s="181" t="e">
        <f>NA()</f>
        <v>#N/A</v>
      </c>
      <c r="F67" s="181">
        <f>IF(ISNUMBER('将来負担比率（分子）の構造'!J$53), IF('将来負担比率（分子）の構造'!J$53 &lt; 0, 0, '将来負担比率（分子）の構造'!J$53), NA())</f>
        <v>6521</v>
      </c>
      <c r="G67" s="181" t="e">
        <f>NA()</f>
        <v>#N/A</v>
      </c>
      <c r="H67" s="181" t="e">
        <f>NA()</f>
        <v>#N/A</v>
      </c>
      <c r="I67" s="181">
        <f>IF(ISNUMBER('将来負担比率（分子）の構造'!K$53), IF('将来負担比率（分子）の構造'!K$53 &lt; 0, 0, '将来負担比率（分子）の構造'!K$53), NA())</f>
        <v>6372</v>
      </c>
      <c r="J67" s="181" t="e">
        <f>NA()</f>
        <v>#N/A</v>
      </c>
      <c r="K67" s="181" t="e">
        <f>NA()</f>
        <v>#N/A</v>
      </c>
      <c r="L67" s="181">
        <f>IF(ISNUMBER('将来負担比率（分子）の構造'!L$53), IF('将来負担比率（分子）の構造'!L$53 &lt; 0, 0, '将来負担比率（分子）の構造'!L$53), NA())</f>
        <v>6836</v>
      </c>
      <c r="M67" s="181" t="e">
        <f>NA()</f>
        <v>#N/A</v>
      </c>
      <c r="N67" s="181" t="e">
        <f>NA()</f>
        <v>#N/A</v>
      </c>
      <c r="O67" s="181">
        <f>IF(ISNUMBER('将来負担比率（分子）の構造'!M$53), IF('将来負担比率（分子）の構造'!M$53 &lt; 0, 0, '将来負担比率（分子）の構造'!M$53), NA())</f>
        <v>6716</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2905</v>
      </c>
      <c r="C72" s="185">
        <f>基金残高に係る経年分析!G55</f>
        <v>2656</v>
      </c>
      <c r="D72" s="185">
        <f>基金残高に係る経年分析!H55</f>
        <v>1963</v>
      </c>
    </row>
    <row r="73" spans="1:16">
      <c r="A73" s="184" t="s">
        <v>78</v>
      </c>
      <c r="B73" s="185">
        <f>基金残高に係る経年分析!F56</f>
        <v>3122</v>
      </c>
      <c r="C73" s="185">
        <f>基金残高に係る経年分析!G56</f>
        <v>2777</v>
      </c>
      <c r="D73" s="185">
        <f>基金残高に係る経年分析!H56</f>
        <v>2160</v>
      </c>
    </row>
    <row r="74" spans="1:16">
      <c r="A74" s="184" t="s">
        <v>79</v>
      </c>
      <c r="B74" s="185">
        <f>基金残高に係る経年分析!F57</f>
        <v>1132</v>
      </c>
      <c r="C74" s="185">
        <f>基金残高に係る経年分析!G57</f>
        <v>1077</v>
      </c>
      <c r="D74" s="185">
        <f>基金残高に係る経年分析!H57</f>
        <v>1181</v>
      </c>
    </row>
  </sheetData>
  <sheetProtection algorithmName="SHA-512" hashValue="IFPpNJ8XCjj7nxkA++lQaIwuFACJ0URgT+f7YVa9boI2BzkqXLT2haPpsQ34H0H+7D6EELvhLALhHctp/yUHrw==" saltValue="owj68hngZKsUEB61eTzQ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225</v>
      </c>
      <c r="C5" s="672"/>
      <c r="D5" s="672"/>
      <c r="E5" s="672"/>
      <c r="F5" s="672"/>
      <c r="G5" s="672"/>
      <c r="H5" s="672"/>
      <c r="I5" s="672"/>
      <c r="J5" s="672"/>
      <c r="K5" s="672"/>
      <c r="L5" s="672"/>
      <c r="M5" s="672"/>
      <c r="N5" s="672"/>
      <c r="O5" s="672"/>
      <c r="P5" s="672"/>
      <c r="Q5" s="673"/>
      <c r="R5" s="674">
        <v>4868762</v>
      </c>
      <c r="S5" s="675"/>
      <c r="T5" s="675"/>
      <c r="U5" s="675"/>
      <c r="V5" s="675"/>
      <c r="W5" s="675"/>
      <c r="X5" s="675"/>
      <c r="Y5" s="676"/>
      <c r="Z5" s="677">
        <v>14.7</v>
      </c>
      <c r="AA5" s="677"/>
      <c r="AB5" s="677"/>
      <c r="AC5" s="677"/>
      <c r="AD5" s="678">
        <v>4868762</v>
      </c>
      <c r="AE5" s="678"/>
      <c r="AF5" s="678"/>
      <c r="AG5" s="678"/>
      <c r="AH5" s="678"/>
      <c r="AI5" s="678"/>
      <c r="AJ5" s="678"/>
      <c r="AK5" s="678"/>
      <c r="AL5" s="679">
        <v>32.700000000000003</v>
      </c>
      <c r="AM5" s="680"/>
      <c r="AN5" s="680"/>
      <c r="AO5" s="681"/>
      <c r="AP5" s="671" t="s">
        <v>226</v>
      </c>
      <c r="AQ5" s="672"/>
      <c r="AR5" s="672"/>
      <c r="AS5" s="672"/>
      <c r="AT5" s="672"/>
      <c r="AU5" s="672"/>
      <c r="AV5" s="672"/>
      <c r="AW5" s="672"/>
      <c r="AX5" s="672"/>
      <c r="AY5" s="672"/>
      <c r="AZ5" s="672"/>
      <c r="BA5" s="672"/>
      <c r="BB5" s="672"/>
      <c r="BC5" s="672"/>
      <c r="BD5" s="672"/>
      <c r="BE5" s="672"/>
      <c r="BF5" s="673"/>
      <c r="BG5" s="685">
        <v>4837677</v>
      </c>
      <c r="BH5" s="686"/>
      <c r="BI5" s="686"/>
      <c r="BJ5" s="686"/>
      <c r="BK5" s="686"/>
      <c r="BL5" s="686"/>
      <c r="BM5" s="686"/>
      <c r="BN5" s="687"/>
      <c r="BO5" s="688">
        <v>99.4</v>
      </c>
      <c r="BP5" s="688"/>
      <c r="BQ5" s="688"/>
      <c r="BR5" s="688"/>
      <c r="BS5" s="689">
        <v>79575</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c r="B6" s="682" t="s">
        <v>230</v>
      </c>
      <c r="C6" s="683"/>
      <c r="D6" s="683"/>
      <c r="E6" s="683"/>
      <c r="F6" s="683"/>
      <c r="G6" s="683"/>
      <c r="H6" s="683"/>
      <c r="I6" s="683"/>
      <c r="J6" s="683"/>
      <c r="K6" s="683"/>
      <c r="L6" s="683"/>
      <c r="M6" s="683"/>
      <c r="N6" s="683"/>
      <c r="O6" s="683"/>
      <c r="P6" s="683"/>
      <c r="Q6" s="684"/>
      <c r="R6" s="685">
        <v>280934</v>
      </c>
      <c r="S6" s="686"/>
      <c r="T6" s="686"/>
      <c r="U6" s="686"/>
      <c r="V6" s="686"/>
      <c r="W6" s="686"/>
      <c r="X6" s="686"/>
      <c r="Y6" s="687"/>
      <c r="Z6" s="688">
        <v>0.8</v>
      </c>
      <c r="AA6" s="688"/>
      <c r="AB6" s="688"/>
      <c r="AC6" s="688"/>
      <c r="AD6" s="689">
        <v>280934</v>
      </c>
      <c r="AE6" s="689"/>
      <c r="AF6" s="689"/>
      <c r="AG6" s="689"/>
      <c r="AH6" s="689"/>
      <c r="AI6" s="689"/>
      <c r="AJ6" s="689"/>
      <c r="AK6" s="689"/>
      <c r="AL6" s="690">
        <v>1.9</v>
      </c>
      <c r="AM6" s="691"/>
      <c r="AN6" s="691"/>
      <c r="AO6" s="692"/>
      <c r="AP6" s="682" t="s">
        <v>231</v>
      </c>
      <c r="AQ6" s="683"/>
      <c r="AR6" s="683"/>
      <c r="AS6" s="683"/>
      <c r="AT6" s="683"/>
      <c r="AU6" s="683"/>
      <c r="AV6" s="683"/>
      <c r="AW6" s="683"/>
      <c r="AX6" s="683"/>
      <c r="AY6" s="683"/>
      <c r="AZ6" s="683"/>
      <c r="BA6" s="683"/>
      <c r="BB6" s="683"/>
      <c r="BC6" s="683"/>
      <c r="BD6" s="683"/>
      <c r="BE6" s="683"/>
      <c r="BF6" s="684"/>
      <c r="BG6" s="685">
        <v>4837677</v>
      </c>
      <c r="BH6" s="686"/>
      <c r="BI6" s="686"/>
      <c r="BJ6" s="686"/>
      <c r="BK6" s="686"/>
      <c r="BL6" s="686"/>
      <c r="BM6" s="686"/>
      <c r="BN6" s="687"/>
      <c r="BO6" s="688">
        <v>99.4</v>
      </c>
      <c r="BP6" s="688"/>
      <c r="BQ6" s="688"/>
      <c r="BR6" s="688"/>
      <c r="BS6" s="689">
        <v>79575</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241008</v>
      </c>
      <c r="CS6" s="686"/>
      <c r="CT6" s="686"/>
      <c r="CU6" s="686"/>
      <c r="CV6" s="686"/>
      <c r="CW6" s="686"/>
      <c r="CX6" s="686"/>
      <c r="CY6" s="687"/>
      <c r="CZ6" s="679">
        <v>0.7</v>
      </c>
      <c r="DA6" s="680"/>
      <c r="DB6" s="680"/>
      <c r="DC6" s="699"/>
      <c r="DD6" s="694">
        <v>1208</v>
      </c>
      <c r="DE6" s="686"/>
      <c r="DF6" s="686"/>
      <c r="DG6" s="686"/>
      <c r="DH6" s="686"/>
      <c r="DI6" s="686"/>
      <c r="DJ6" s="686"/>
      <c r="DK6" s="686"/>
      <c r="DL6" s="686"/>
      <c r="DM6" s="686"/>
      <c r="DN6" s="686"/>
      <c r="DO6" s="686"/>
      <c r="DP6" s="687"/>
      <c r="DQ6" s="694">
        <v>241008</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3552</v>
      </c>
      <c r="S7" s="686"/>
      <c r="T7" s="686"/>
      <c r="U7" s="686"/>
      <c r="V7" s="686"/>
      <c r="W7" s="686"/>
      <c r="X7" s="686"/>
      <c r="Y7" s="687"/>
      <c r="Z7" s="688">
        <v>0</v>
      </c>
      <c r="AA7" s="688"/>
      <c r="AB7" s="688"/>
      <c r="AC7" s="688"/>
      <c r="AD7" s="689">
        <v>3552</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1956050</v>
      </c>
      <c r="BH7" s="686"/>
      <c r="BI7" s="686"/>
      <c r="BJ7" s="686"/>
      <c r="BK7" s="686"/>
      <c r="BL7" s="686"/>
      <c r="BM7" s="686"/>
      <c r="BN7" s="687"/>
      <c r="BO7" s="688">
        <v>40.200000000000003</v>
      </c>
      <c r="BP7" s="688"/>
      <c r="BQ7" s="688"/>
      <c r="BR7" s="688"/>
      <c r="BS7" s="689" t="s">
        <v>235</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8123472</v>
      </c>
      <c r="CS7" s="686"/>
      <c r="CT7" s="686"/>
      <c r="CU7" s="686"/>
      <c r="CV7" s="686"/>
      <c r="CW7" s="686"/>
      <c r="CX7" s="686"/>
      <c r="CY7" s="687"/>
      <c r="CZ7" s="688">
        <v>24.9</v>
      </c>
      <c r="DA7" s="688"/>
      <c r="DB7" s="688"/>
      <c r="DC7" s="688"/>
      <c r="DD7" s="694">
        <v>142417</v>
      </c>
      <c r="DE7" s="686"/>
      <c r="DF7" s="686"/>
      <c r="DG7" s="686"/>
      <c r="DH7" s="686"/>
      <c r="DI7" s="686"/>
      <c r="DJ7" s="686"/>
      <c r="DK7" s="686"/>
      <c r="DL7" s="686"/>
      <c r="DM7" s="686"/>
      <c r="DN7" s="686"/>
      <c r="DO7" s="686"/>
      <c r="DP7" s="687"/>
      <c r="DQ7" s="694">
        <v>2777059</v>
      </c>
      <c r="DR7" s="686"/>
      <c r="DS7" s="686"/>
      <c r="DT7" s="686"/>
      <c r="DU7" s="686"/>
      <c r="DV7" s="686"/>
      <c r="DW7" s="686"/>
      <c r="DX7" s="686"/>
      <c r="DY7" s="686"/>
      <c r="DZ7" s="686"/>
      <c r="EA7" s="686"/>
      <c r="EB7" s="686"/>
      <c r="EC7" s="695"/>
    </row>
    <row r="8" spans="2:143" ht="11.25" customHeight="1">
      <c r="B8" s="682" t="s">
        <v>237</v>
      </c>
      <c r="C8" s="683"/>
      <c r="D8" s="683"/>
      <c r="E8" s="683"/>
      <c r="F8" s="683"/>
      <c r="G8" s="683"/>
      <c r="H8" s="683"/>
      <c r="I8" s="683"/>
      <c r="J8" s="683"/>
      <c r="K8" s="683"/>
      <c r="L8" s="683"/>
      <c r="M8" s="683"/>
      <c r="N8" s="683"/>
      <c r="O8" s="683"/>
      <c r="P8" s="683"/>
      <c r="Q8" s="684"/>
      <c r="R8" s="685">
        <v>12045</v>
      </c>
      <c r="S8" s="686"/>
      <c r="T8" s="686"/>
      <c r="U8" s="686"/>
      <c r="V8" s="686"/>
      <c r="W8" s="686"/>
      <c r="X8" s="686"/>
      <c r="Y8" s="687"/>
      <c r="Z8" s="688">
        <v>0</v>
      </c>
      <c r="AA8" s="688"/>
      <c r="AB8" s="688"/>
      <c r="AC8" s="688"/>
      <c r="AD8" s="689">
        <v>12045</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79448</v>
      </c>
      <c r="BH8" s="686"/>
      <c r="BI8" s="686"/>
      <c r="BJ8" s="686"/>
      <c r="BK8" s="686"/>
      <c r="BL8" s="686"/>
      <c r="BM8" s="686"/>
      <c r="BN8" s="687"/>
      <c r="BO8" s="688">
        <v>1.6</v>
      </c>
      <c r="BP8" s="688"/>
      <c r="BQ8" s="688"/>
      <c r="BR8" s="688"/>
      <c r="BS8" s="694" t="s">
        <v>138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9115231</v>
      </c>
      <c r="CS8" s="686"/>
      <c r="CT8" s="686"/>
      <c r="CU8" s="686"/>
      <c r="CV8" s="686"/>
      <c r="CW8" s="686"/>
      <c r="CX8" s="686"/>
      <c r="CY8" s="687"/>
      <c r="CZ8" s="688">
        <v>27.9</v>
      </c>
      <c r="DA8" s="688"/>
      <c r="DB8" s="688"/>
      <c r="DC8" s="688"/>
      <c r="DD8" s="694">
        <v>978741</v>
      </c>
      <c r="DE8" s="686"/>
      <c r="DF8" s="686"/>
      <c r="DG8" s="686"/>
      <c r="DH8" s="686"/>
      <c r="DI8" s="686"/>
      <c r="DJ8" s="686"/>
      <c r="DK8" s="686"/>
      <c r="DL8" s="686"/>
      <c r="DM8" s="686"/>
      <c r="DN8" s="686"/>
      <c r="DO8" s="686"/>
      <c r="DP8" s="687"/>
      <c r="DQ8" s="694">
        <v>4924556</v>
      </c>
      <c r="DR8" s="686"/>
      <c r="DS8" s="686"/>
      <c r="DT8" s="686"/>
      <c r="DU8" s="686"/>
      <c r="DV8" s="686"/>
      <c r="DW8" s="686"/>
      <c r="DX8" s="686"/>
      <c r="DY8" s="686"/>
      <c r="DZ8" s="686"/>
      <c r="EA8" s="686"/>
      <c r="EB8" s="686"/>
      <c r="EC8" s="695"/>
    </row>
    <row r="9" spans="2:143" ht="11.25" customHeight="1">
      <c r="B9" s="682" t="s">
        <v>240</v>
      </c>
      <c r="C9" s="683"/>
      <c r="D9" s="683"/>
      <c r="E9" s="683"/>
      <c r="F9" s="683"/>
      <c r="G9" s="683"/>
      <c r="H9" s="683"/>
      <c r="I9" s="683"/>
      <c r="J9" s="683"/>
      <c r="K9" s="683"/>
      <c r="L9" s="683"/>
      <c r="M9" s="683"/>
      <c r="N9" s="683"/>
      <c r="O9" s="683"/>
      <c r="P9" s="683"/>
      <c r="Q9" s="684"/>
      <c r="R9" s="685">
        <v>13599</v>
      </c>
      <c r="S9" s="686"/>
      <c r="T9" s="686"/>
      <c r="U9" s="686"/>
      <c r="V9" s="686"/>
      <c r="W9" s="686"/>
      <c r="X9" s="686"/>
      <c r="Y9" s="687"/>
      <c r="Z9" s="688">
        <v>0</v>
      </c>
      <c r="AA9" s="688"/>
      <c r="AB9" s="688"/>
      <c r="AC9" s="688"/>
      <c r="AD9" s="689">
        <v>13599</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1684263</v>
      </c>
      <c r="BH9" s="686"/>
      <c r="BI9" s="686"/>
      <c r="BJ9" s="686"/>
      <c r="BK9" s="686"/>
      <c r="BL9" s="686"/>
      <c r="BM9" s="686"/>
      <c r="BN9" s="687"/>
      <c r="BO9" s="688">
        <v>34.6</v>
      </c>
      <c r="BP9" s="688"/>
      <c r="BQ9" s="688"/>
      <c r="BR9" s="688"/>
      <c r="BS9" s="694" t="s">
        <v>235</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1803140</v>
      </c>
      <c r="CS9" s="686"/>
      <c r="CT9" s="686"/>
      <c r="CU9" s="686"/>
      <c r="CV9" s="686"/>
      <c r="CW9" s="686"/>
      <c r="CX9" s="686"/>
      <c r="CY9" s="687"/>
      <c r="CZ9" s="688">
        <v>5.5</v>
      </c>
      <c r="DA9" s="688"/>
      <c r="DB9" s="688"/>
      <c r="DC9" s="688"/>
      <c r="DD9" s="694">
        <v>216130</v>
      </c>
      <c r="DE9" s="686"/>
      <c r="DF9" s="686"/>
      <c r="DG9" s="686"/>
      <c r="DH9" s="686"/>
      <c r="DI9" s="686"/>
      <c r="DJ9" s="686"/>
      <c r="DK9" s="686"/>
      <c r="DL9" s="686"/>
      <c r="DM9" s="686"/>
      <c r="DN9" s="686"/>
      <c r="DO9" s="686"/>
      <c r="DP9" s="687"/>
      <c r="DQ9" s="694">
        <v>1551451</v>
      </c>
      <c r="DR9" s="686"/>
      <c r="DS9" s="686"/>
      <c r="DT9" s="686"/>
      <c r="DU9" s="686"/>
      <c r="DV9" s="686"/>
      <c r="DW9" s="686"/>
      <c r="DX9" s="686"/>
      <c r="DY9" s="686"/>
      <c r="DZ9" s="686"/>
      <c r="EA9" s="686"/>
      <c r="EB9" s="686"/>
      <c r="EC9" s="695"/>
    </row>
    <row r="10" spans="2:143" ht="11.25" customHeight="1">
      <c r="B10" s="682" t="s">
        <v>243</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235</v>
      </c>
      <c r="AA10" s="688"/>
      <c r="AB10" s="688"/>
      <c r="AC10" s="688"/>
      <c r="AD10" s="689" t="s">
        <v>235</v>
      </c>
      <c r="AE10" s="689"/>
      <c r="AF10" s="689"/>
      <c r="AG10" s="689"/>
      <c r="AH10" s="689"/>
      <c r="AI10" s="689"/>
      <c r="AJ10" s="689"/>
      <c r="AK10" s="689"/>
      <c r="AL10" s="690" t="s">
        <v>138</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110685</v>
      </c>
      <c r="BH10" s="686"/>
      <c r="BI10" s="686"/>
      <c r="BJ10" s="686"/>
      <c r="BK10" s="686"/>
      <c r="BL10" s="686"/>
      <c r="BM10" s="686"/>
      <c r="BN10" s="687"/>
      <c r="BO10" s="688">
        <v>2.2999999999999998</v>
      </c>
      <c r="BP10" s="688"/>
      <c r="BQ10" s="688"/>
      <c r="BR10" s="688"/>
      <c r="BS10" s="694" t="s">
        <v>235</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38995</v>
      </c>
      <c r="CS10" s="686"/>
      <c r="CT10" s="686"/>
      <c r="CU10" s="686"/>
      <c r="CV10" s="686"/>
      <c r="CW10" s="686"/>
      <c r="CX10" s="686"/>
      <c r="CY10" s="687"/>
      <c r="CZ10" s="688">
        <v>0.1</v>
      </c>
      <c r="DA10" s="688"/>
      <c r="DB10" s="688"/>
      <c r="DC10" s="688"/>
      <c r="DD10" s="694" t="s">
        <v>235</v>
      </c>
      <c r="DE10" s="686"/>
      <c r="DF10" s="686"/>
      <c r="DG10" s="686"/>
      <c r="DH10" s="686"/>
      <c r="DI10" s="686"/>
      <c r="DJ10" s="686"/>
      <c r="DK10" s="686"/>
      <c r="DL10" s="686"/>
      <c r="DM10" s="686"/>
      <c r="DN10" s="686"/>
      <c r="DO10" s="686"/>
      <c r="DP10" s="687"/>
      <c r="DQ10" s="694">
        <v>33381</v>
      </c>
      <c r="DR10" s="686"/>
      <c r="DS10" s="686"/>
      <c r="DT10" s="686"/>
      <c r="DU10" s="686"/>
      <c r="DV10" s="686"/>
      <c r="DW10" s="686"/>
      <c r="DX10" s="686"/>
      <c r="DY10" s="686"/>
      <c r="DZ10" s="686"/>
      <c r="EA10" s="686"/>
      <c r="EB10" s="686"/>
      <c r="EC10" s="695"/>
    </row>
    <row r="11" spans="2:143" ht="11.25" customHeight="1">
      <c r="B11" s="682" t="s">
        <v>246</v>
      </c>
      <c r="C11" s="683"/>
      <c r="D11" s="683"/>
      <c r="E11" s="683"/>
      <c r="F11" s="683"/>
      <c r="G11" s="683"/>
      <c r="H11" s="683"/>
      <c r="I11" s="683"/>
      <c r="J11" s="683"/>
      <c r="K11" s="683"/>
      <c r="L11" s="683"/>
      <c r="M11" s="683"/>
      <c r="N11" s="683"/>
      <c r="O11" s="683"/>
      <c r="P11" s="683"/>
      <c r="Q11" s="684"/>
      <c r="R11" s="685">
        <v>1065771</v>
      </c>
      <c r="S11" s="686"/>
      <c r="T11" s="686"/>
      <c r="U11" s="686"/>
      <c r="V11" s="686"/>
      <c r="W11" s="686"/>
      <c r="X11" s="686"/>
      <c r="Y11" s="687"/>
      <c r="Z11" s="690">
        <v>3.2</v>
      </c>
      <c r="AA11" s="691"/>
      <c r="AB11" s="691"/>
      <c r="AC11" s="703"/>
      <c r="AD11" s="694">
        <v>1065771</v>
      </c>
      <c r="AE11" s="686"/>
      <c r="AF11" s="686"/>
      <c r="AG11" s="686"/>
      <c r="AH11" s="686"/>
      <c r="AI11" s="686"/>
      <c r="AJ11" s="686"/>
      <c r="AK11" s="687"/>
      <c r="AL11" s="690">
        <v>7.1</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81654</v>
      </c>
      <c r="BH11" s="686"/>
      <c r="BI11" s="686"/>
      <c r="BJ11" s="686"/>
      <c r="BK11" s="686"/>
      <c r="BL11" s="686"/>
      <c r="BM11" s="686"/>
      <c r="BN11" s="687"/>
      <c r="BO11" s="688">
        <v>1.7</v>
      </c>
      <c r="BP11" s="688"/>
      <c r="BQ11" s="688"/>
      <c r="BR11" s="688"/>
      <c r="BS11" s="694" t="s">
        <v>235</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1460741</v>
      </c>
      <c r="CS11" s="686"/>
      <c r="CT11" s="686"/>
      <c r="CU11" s="686"/>
      <c r="CV11" s="686"/>
      <c r="CW11" s="686"/>
      <c r="CX11" s="686"/>
      <c r="CY11" s="687"/>
      <c r="CZ11" s="688">
        <v>4.5</v>
      </c>
      <c r="DA11" s="688"/>
      <c r="DB11" s="688"/>
      <c r="DC11" s="688"/>
      <c r="DD11" s="694">
        <v>292694</v>
      </c>
      <c r="DE11" s="686"/>
      <c r="DF11" s="686"/>
      <c r="DG11" s="686"/>
      <c r="DH11" s="686"/>
      <c r="DI11" s="686"/>
      <c r="DJ11" s="686"/>
      <c r="DK11" s="686"/>
      <c r="DL11" s="686"/>
      <c r="DM11" s="686"/>
      <c r="DN11" s="686"/>
      <c r="DO11" s="686"/>
      <c r="DP11" s="687"/>
      <c r="DQ11" s="694">
        <v>791605</v>
      </c>
      <c r="DR11" s="686"/>
      <c r="DS11" s="686"/>
      <c r="DT11" s="686"/>
      <c r="DU11" s="686"/>
      <c r="DV11" s="686"/>
      <c r="DW11" s="686"/>
      <c r="DX11" s="686"/>
      <c r="DY11" s="686"/>
      <c r="DZ11" s="686"/>
      <c r="EA11" s="686"/>
      <c r="EB11" s="686"/>
      <c r="EC11" s="695"/>
    </row>
    <row r="12" spans="2:143" ht="11.25" customHeight="1">
      <c r="B12" s="682" t="s">
        <v>249</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235</v>
      </c>
      <c r="AA12" s="688"/>
      <c r="AB12" s="688"/>
      <c r="AC12" s="688"/>
      <c r="AD12" s="689" t="s">
        <v>138</v>
      </c>
      <c r="AE12" s="689"/>
      <c r="AF12" s="689"/>
      <c r="AG12" s="689"/>
      <c r="AH12" s="689"/>
      <c r="AI12" s="689"/>
      <c r="AJ12" s="689"/>
      <c r="AK12" s="689"/>
      <c r="AL12" s="690" t="s">
        <v>138</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2381007</v>
      </c>
      <c r="BH12" s="686"/>
      <c r="BI12" s="686"/>
      <c r="BJ12" s="686"/>
      <c r="BK12" s="686"/>
      <c r="BL12" s="686"/>
      <c r="BM12" s="686"/>
      <c r="BN12" s="687"/>
      <c r="BO12" s="688">
        <v>48.9</v>
      </c>
      <c r="BP12" s="688"/>
      <c r="BQ12" s="688"/>
      <c r="BR12" s="688"/>
      <c r="BS12" s="694">
        <v>79575</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1927352</v>
      </c>
      <c r="CS12" s="686"/>
      <c r="CT12" s="686"/>
      <c r="CU12" s="686"/>
      <c r="CV12" s="686"/>
      <c r="CW12" s="686"/>
      <c r="CX12" s="686"/>
      <c r="CY12" s="687"/>
      <c r="CZ12" s="688">
        <v>5.9</v>
      </c>
      <c r="DA12" s="688"/>
      <c r="DB12" s="688"/>
      <c r="DC12" s="688"/>
      <c r="DD12" s="694">
        <v>44078</v>
      </c>
      <c r="DE12" s="686"/>
      <c r="DF12" s="686"/>
      <c r="DG12" s="686"/>
      <c r="DH12" s="686"/>
      <c r="DI12" s="686"/>
      <c r="DJ12" s="686"/>
      <c r="DK12" s="686"/>
      <c r="DL12" s="686"/>
      <c r="DM12" s="686"/>
      <c r="DN12" s="686"/>
      <c r="DO12" s="686"/>
      <c r="DP12" s="687"/>
      <c r="DQ12" s="694">
        <v>1501003</v>
      </c>
      <c r="DR12" s="686"/>
      <c r="DS12" s="686"/>
      <c r="DT12" s="686"/>
      <c r="DU12" s="686"/>
      <c r="DV12" s="686"/>
      <c r="DW12" s="686"/>
      <c r="DX12" s="686"/>
      <c r="DY12" s="686"/>
      <c r="DZ12" s="686"/>
      <c r="EA12" s="686"/>
      <c r="EB12" s="686"/>
      <c r="EC12" s="695"/>
    </row>
    <row r="13" spans="2:143" ht="11.25" customHeight="1">
      <c r="B13" s="682" t="s">
        <v>252</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138</v>
      </c>
      <c r="AA13" s="688"/>
      <c r="AB13" s="688"/>
      <c r="AC13" s="688"/>
      <c r="AD13" s="689" t="s">
        <v>235</v>
      </c>
      <c r="AE13" s="689"/>
      <c r="AF13" s="689"/>
      <c r="AG13" s="689"/>
      <c r="AH13" s="689"/>
      <c r="AI13" s="689"/>
      <c r="AJ13" s="689"/>
      <c r="AK13" s="689"/>
      <c r="AL13" s="690" t="s">
        <v>138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2356360</v>
      </c>
      <c r="BH13" s="686"/>
      <c r="BI13" s="686"/>
      <c r="BJ13" s="686"/>
      <c r="BK13" s="686"/>
      <c r="BL13" s="686"/>
      <c r="BM13" s="686"/>
      <c r="BN13" s="687"/>
      <c r="BO13" s="688">
        <v>48.4</v>
      </c>
      <c r="BP13" s="688"/>
      <c r="BQ13" s="688"/>
      <c r="BR13" s="688"/>
      <c r="BS13" s="694">
        <v>79575</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3468762</v>
      </c>
      <c r="CS13" s="686"/>
      <c r="CT13" s="686"/>
      <c r="CU13" s="686"/>
      <c r="CV13" s="686"/>
      <c r="CW13" s="686"/>
      <c r="CX13" s="686"/>
      <c r="CY13" s="687"/>
      <c r="CZ13" s="688">
        <v>10.6</v>
      </c>
      <c r="DA13" s="688"/>
      <c r="DB13" s="688"/>
      <c r="DC13" s="688"/>
      <c r="DD13" s="694">
        <v>1289665</v>
      </c>
      <c r="DE13" s="686"/>
      <c r="DF13" s="686"/>
      <c r="DG13" s="686"/>
      <c r="DH13" s="686"/>
      <c r="DI13" s="686"/>
      <c r="DJ13" s="686"/>
      <c r="DK13" s="686"/>
      <c r="DL13" s="686"/>
      <c r="DM13" s="686"/>
      <c r="DN13" s="686"/>
      <c r="DO13" s="686"/>
      <c r="DP13" s="687"/>
      <c r="DQ13" s="694">
        <v>2105491</v>
      </c>
      <c r="DR13" s="686"/>
      <c r="DS13" s="686"/>
      <c r="DT13" s="686"/>
      <c r="DU13" s="686"/>
      <c r="DV13" s="686"/>
      <c r="DW13" s="686"/>
      <c r="DX13" s="686"/>
      <c r="DY13" s="686"/>
      <c r="DZ13" s="686"/>
      <c r="EA13" s="686"/>
      <c r="EB13" s="686"/>
      <c r="EC13" s="695"/>
    </row>
    <row r="14" spans="2:143" ht="11.25" customHeight="1">
      <c r="B14" s="682" t="s">
        <v>255</v>
      </c>
      <c r="C14" s="683"/>
      <c r="D14" s="683"/>
      <c r="E14" s="683"/>
      <c r="F14" s="683"/>
      <c r="G14" s="683"/>
      <c r="H14" s="683"/>
      <c r="I14" s="683"/>
      <c r="J14" s="683"/>
      <c r="K14" s="683"/>
      <c r="L14" s="683"/>
      <c r="M14" s="683"/>
      <c r="N14" s="683"/>
      <c r="O14" s="683"/>
      <c r="P14" s="683"/>
      <c r="Q14" s="684"/>
      <c r="R14" s="685">
        <v>5</v>
      </c>
      <c r="S14" s="686"/>
      <c r="T14" s="686"/>
      <c r="U14" s="686"/>
      <c r="V14" s="686"/>
      <c r="W14" s="686"/>
      <c r="X14" s="686"/>
      <c r="Y14" s="687"/>
      <c r="Z14" s="688">
        <v>0</v>
      </c>
      <c r="AA14" s="688"/>
      <c r="AB14" s="688"/>
      <c r="AC14" s="688"/>
      <c r="AD14" s="689">
        <v>5</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176280</v>
      </c>
      <c r="BH14" s="686"/>
      <c r="BI14" s="686"/>
      <c r="BJ14" s="686"/>
      <c r="BK14" s="686"/>
      <c r="BL14" s="686"/>
      <c r="BM14" s="686"/>
      <c r="BN14" s="687"/>
      <c r="BO14" s="688">
        <v>3.6</v>
      </c>
      <c r="BP14" s="688"/>
      <c r="BQ14" s="688"/>
      <c r="BR14" s="688"/>
      <c r="BS14" s="694" t="s">
        <v>138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1064699</v>
      </c>
      <c r="CS14" s="686"/>
      <c r="CT14" s="686"/>
      <c r="CU14" s="686"/>
      <c r="CV14" s="686"/>
      <c r="CW14" s="686"/>
      <c r="CX14" s="686"/>
      <c r="CY14" s="687"/>
      <c r="CZ14" s="688">
        <v>3.3</v>
      </c>
      <c r="DA14" s="688"/>
      <c r="DB14" s="688"/>
      <c r="DC14" s="688"/>
      <c r="DD14" s="694">
        <v>39097</v>
      </c>
      <c r="DE14" s="686"/>
      <c r="DF14" s="686"/>
      <c r="DG14" s="686"/>
      <c r="DH14" s="686"/>
      <c r="DI14" s="686"/>
      <c r="DJ14" s="686"/>
      <c r="DK14" s="686"/>
      <c r="DL14" s="686"/>
      <c r="DM14" s="686"/>
      <c r="DN14" s="686"/>
      <c r="DO14" s="686"/>
      <c r="DP14" s="687"/>
      <c r="DQ14" s="694">
        <v>1020247</v>
      </c>
      <c r="DR14" s="686"/>
      <c r="DS14" s="686"/>
      <c r="DT14" s="686"/>
      <c r="DU14" s="686"/>
      <c r="DV14" s="686"/>
      <c r="DW14" s="686"/>
      <c r="DX14" s="686"/>
      <c r="DY14" s="686"/>
      <c r="DZ14" s="686"/>
      <c r="EA14" s="686"/>
      <c r="EB14" s="686"/>
      <c r="EC14" s="695"/>
    </row>
    <row r="15" spans="2:143" ht="11.25" customHeight="1">
      <c r="B15" s="682" t="s">
        <v>258</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138</v>
      </c>
      <c r="AA15" s="688"/>
      <c r="AB15" s="688"/>
      <c r="AC15" s="688"/>
      <c r="AD15" s="689" t="s">
        <v>235</v>
      </c>
      <c r="AE15" s="689"/>
      <c r="AF15" s="689"/>
      <c r="AG15" s="689"/>
      <c r="AH15" s="689"/>
      <c r="AI15" s="689"/>
      <c r="AJ15" s="689"/>
      <c r="AK15" s="689"/>
      <c r="AL15" s="690" t="s">
        <v>235</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324340</v>
      </c>
      <c r="BH15" s="686"/>
      <c r="BI15" s="686"/>
      <c r="BJ15" s="686"/>
      <c r="BK15" s="686"/>
      <c r="BL15" s="686"/>
      <c r="BM15" s="686"/>
      <c r="BN15" s="687"/>
      <c r="BO15" s="688">
        <v>6.7</v>
      </c>
      <c r="BP15" s="688"/>
      <c r="BQ15" s="688"/>
      <c r="BR15" s="688"/>
      <c r="BS15" s="694" t="s">
        <v>235</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2964710</v>
      </c>
      <c r="CS15" s="686"/>
      <c r="CT15" s="686"/>
      <c r="CU15" s="686"/>
      <c r="CV15" s="686"/>
      <c r="CW15" s="686"/>
      <c r="CX15" s="686"/>
      <c r="CY15" s="687"/>
      <c r="CZ15" s="688">
        <v>9.1</v>
      </c>
      <c r="DA15" s="688"/>
      <c r="DB15" s="688"/>
      <c r="DC15" s="688"/>
      <c r="DD15" s="694">
        <v>205332</v>
      </c>
      <c r="DE15" s="686"/>
      <c r="DF15" s="686"/>
      <c r="DG15" s="686"/>
      <c r="DH15" s="686"/>
      <c r="DI15" s="686"/>
      <c r="DJ15" s="686"/>
      <c r="DK15" s="686"/>
      <c r="DL15" s="686"/>
      <c r="DM15" s="686"/>
      <c r="DN15" s="686"/>
      <c r="DO15" s="686"/>
      <c r="DP15" s="687"/>
      <c r="DQ15" s="694">
        <v>2540743</v>
      </c>
      <c r="DR15" s="686"/>
      <c r="DS15" s="686"/>
      <c r="DT15" s="686"/>
      <c r="DU15" s="686"/>
      <c r="DV15" s="686"/>
      <c r="DW15" s="686"/>
      <c r="DX15" s="686"/>
      <c r="DY15" s="686"/>
      <c r="DZ15" s="686"/>
      <c r="EA15" s="686"/>
      <c r="EB15" s="686"/>
      <c r="EC15" s="695"/>
    </row>
    <row r="16" spans="2:143" ht="11.25" customHeight="1">
      <c r="B16" s="682" t="s">
        <v>261</v>
      </c>
      <c r="C16" s="683"/>
      <c r="D16" s="683"/>
      <c r="E16" s="683"/>
      <c r="F16" s="683"/>
      <c r="G16" s="683"/>
      <c r="H16" s="683"/>
      <c r="I16" s="683"/>
      <c r="J16" s="683"/>
      <c r="K16" s="683"/>
      <c r="L16" s="683"/>
      <c r="M16" s="683"/>
      <c r="N16" s="683"/>
      <c r="O16" s="683"/>
      <c r="P16" s="683"/>
      <c r="Q16" s="684"/>
      <c r="R16" s="685">
        <v>16748</v>
      </c>
      <c r="S16" s="686"/>
      <c r="T16" s="686"/>
      <c r="U16" s="686"/>
      <c r="V16" s="686"/>
      <c r="W16" s="686"/>
      <c r="X16" s="686"/>
      <c r="Y16" s="687"/>
      <c r="Z16" s="688">
        <v>0.1</v>
      </c>
      <c r="AA16" s="688"/>
      <c r="AB16" s="688"/>
      <c r="AC16" s="688"/>
      <c r="AD16" s="689">
        <v>16748</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169842</v>
      </c>
      <c r="CS16" s="686"/>
      <c r="CT16" s="686"/>
      <c r="CU16" s="686"/>
      <c r="CV16" s="686"/>
      <c r="CW16" s="686"/>
      <c r="CX16" s="686"/>
      <c r="CY16" s="687"/>
      <c r="CZ16" s="688">
        <v>0.5</v>
      </c>
      <c r="DA16" s="688"/>
      <c r="DB16" s="688"/>
      <c r="DC16" s="688"/>
      <c r="DD16" s="694" t="s">
        <v>235</v>
      </c>
      <c r="DE16" s="686"/>
      <c r="DF16" s="686"/>
      <c r="DG16" s="686"/>
      <c r="DH16" s="686"/>
      <c r="DI16" s="686"/>
      <c r="DJ16" s="686"/>
      <c r="DK16" s="686"/>
      <c r="DL16" s="686"/>
      <c r="DM16" s="686"/>
      <c r="DN16" s="686"/>
      <c r="DO16" s="686"/>
      <c r="DP16" s="687"/>
      <c r="DQ16" s="694">
        <v>30873</v>
      </c>
      <c r="DR16" s="686"/>
      <c r="DS16" s="686"/>
      <c r="DT16" s="686"/>
      <c r="DU16" s="686"/>
      <c r="DV16" s="686"/>
      <c r="DW16" s="686"/>
      <c r="DX16" s="686"/>
      <c r="DY16" s="686"/>
      <c r="DZ16" s="686"/>
      <c r="EA16" s="686"/>
      <c r="EB16" s="686"/>
      <c r="EC16" s="695"/>
    </row>
    <row r="17" spans="2:133" ht="11.25" customHeight="1">
      <c r="B17" s="682" t="s">
        <v>264</v>
      </c>
      <c r="C17" s="683"/>
      <c r="D17" s="683"/>
      <c r="E17" s="683"/>
      <c r="F17" s="683"/>
      <c r="G17" s="683"/>
      <c r="H17" s="683"/>
      <c r="I17" s="683"/>
      <c r="J17" s="683"/>
      <c r="K17" s="683"/>
      <c r="L17" s="683"/>
      <c r="M17" s="683"/>
      <c r="N17" s="683"/>
      <c r="O17" s="683"/>
      <c r="P17" s="683"/>
      <c r="Q17" s="684"/>
      <c r="R17" s="685">
        <v>18000</v>
      </c>
      <c r="S17" s="686"/>
      <c r="T17" s="686"/>
      <c r="U17" s="686"/>
      <c r="V17" s="686"/>
      <c r="W17" s="686"/>
      <c r="X17" s="686"/>
      <c r="Y17" s="687"/>
      <c r="Z17" s="688">
        <v>0.1</v>
      </c>
      <c r="AA17" s="688"/>
      <c r="AB17" s="688"/>
      <c r="AC17" s="688"/>
      <c r="AD17" s="689">
        <v>18000</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138</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2281243</v>
      </c>
      <c r="CS17" s="686"/>
      <c r="CT17" s="686"/>
      <c r="CU17" s="686"/>
      <c r="CV17" s="686"/>
      <c r="CW17" s="686"/>
      <c r="CX17" s="686"/>
      <c r="CY17" s="687"/>
      <c r="CZ17" s="688">
        <v>7</v>
      </c>
      <c r="DA17" s="688"/>
      <c r="DB17" s="688"/>
      <c r="DC17" s="688"/>
      <c r="DD17" s="694" t="s">
        <v>138</v>
      </c>
      <c r="DE17" s="686"/>
      <c r="DF17" s="686"/>
      <c r="DG17" s="686"/>
      <c r="DH17" s="686"/>
      <c r="DI17" s="686"/>
      <c r="DJ17" s="686"/>
      <c r="DK17" s="686"/>
      <c r="DL17" s="686"/>
      <c r="DM17" s="686"/>
      <c r="DN17" s="686"/>
      <c r="DO17" s="686"/>
      <c r="DP17" s="687"/>
      <c r="DQ17" s="694">
        <v>2230446</v>
      </c>
      <c r="DR17" s="686"/>
      <c r="DS17" s="686"/>
      <c r="DT17" s="686"/>
      <c r="DU17" s="686"/>
      <c r="DV17" s="686"/>
      <c r="DW17" s="686"/>
      <c r="DX17" s="686"/>
      <c r="DY17" s="686"/>
      <c r="DZ17" s="686"/>
      <c r="EA17" s="686"/>
      <c r="EB17" s="686"/>
      <c r="EC17" s="695"/>
    </row>
    <row r="18" spans="2:133" ht="11.25" customHeight="1">
      <c r="B18" s="682" t="s">
        <v>267</v>
      </c>
      <c r="C18" s="683"/>
      <c r="D18" s="683"/>
      <c r="E18" s="683"/>
      <c r="F18" s="683"/>
      <c r="G18" s="683"/>
      <c r="H18" s="683"/>
      <c r="I18" s="683"/>
      <c r="J18" s="683"/>
      <c r="K18" s="683"/>
      <c r="L18" s="683"/>
      <c r="M18" s="683"/>
      <c r="N18" s="683"/>
      <c r="O18" s="683"/>
      <c r="P18" s="683"/>
      <c r="Q18" s="684"/>
      <c r="R18" s="685">
        <v>42467</v>
      </c>
      <c r="S18" s="686"/>
      <c r="T18" s="686"/>
      <c r="U18" s="686"/>
      <c r="V18" s="686"/>
      <c r="W18" s="686"/>
      <c r="X18" s="686"/>
      <c r="Y18" s="687"/>
      <c r="Z18" s="688">
        <v>0.1</v>
      </c>
      <c r="AA18" s="688"/>
      <c r="AB18" s="688"/>
      <c r="AC18" s="688"/>
      <c r="AD18" s="689">
        <v>42467</v>
      </c>
      <c r="AE18" s="689"/>
      <c r="AF18" s="689"/>
      <c r="AG18" s="689"/>
      <c r="AH18" s="689"/>
      <c r="AI18" s="689"/>
      <c r="AJ18" s="689"/>
      <c r="AK18" s="689"/>
      <c r="AL18" s="690">
        <v>0.3</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138</v>
      </c>
      <c r="BP18" s="688"/>
      <c r="BQ18" s="688"/>
      <c r="BR18" s="688"/>
      <c r="BS18" s="694" t="s">
        <v>138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235</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c r="B19" s="682" t="s">
        <v>270</v>
      </c>
      <c r="C19" s="683"/>
      <c r="D19" s="683"/>
      <c r="E19" s="683"/>
      <c r="F19" s="683"/>
      <c r="G19" s="683"/>
      <c r="H19" s="683"/>
      <c r="I19" s="683"/>
      <c r="J19" s="683"/>
      <c r="K19" s="683"/>
      <c r="L19" s="683"/>
      <c r="M19" s="683"/>
      <c r="N19" s="683"/>
      <c r="O19" s="683"/>
      <c r="P19" s="683"/>
      <c r="Q19" s="684"/>
      <c r="R19" s="685">
        <v>30476</v>
      </c>
      <c r="S19" s="686"/>
      <c r="T19" s="686"/>
      <c r="U19" s="686"/>
      <c r="V19" s="686"/>
      <c r="W19" s="686"/>
      <c r="X19" s="686"/>
      <c r="Y19" s="687"/>
      <c r="Z19" s="688">
        <v>0.1</v>
      </c>
      <c r="AA19" s="688"/>
      <c r="AB19" s="688"/>
      <c r="AC19" s="688"/>
      <c r="AD19" s="689">
        <v>30476</v>
      </c>
      <c r="AE19" s="689"/>
      <c r="AF19" s="689"/>
      <c r="AG19" s="689"/>
      <c r="AH19" s="689"/>
      <c r="AI19" s="689"/>
      <c r="AJ19" s="689"/>
      <c r="AK19" s="689"/>
      <c r="AL19" s="690">
        <v>0.2</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31085</v>
      </c>
      <c r="BH19" s="686"/>
      <c r="BI19" s="686"/>
      <c r="BJ19" s="686"/>
      <c r="BK19" s="686"/>
      <c r="BL19" s="686"/>
      <c r="BM19" s="686"/>
      <c r="BN19" s="687"/>
      <c r="BO19" s="688">
        <v>0.6</v>
      </c>
      <c r="BP19" s="688"/>
      <c r="BQ19" s="688"/>
      <c r="BR19" s="688"/>
      <c r="BS19" s="694" t="s">
        <v>138</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235</v>
      </c>
      <c r="DA19" s="688"/>
      <c r="DB19" s="688"/>
      <c r="DC19" s="688"/>
      <c r="DD19" s="694" t="s">
        <v>138</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c r="B20" s="682" t="s">
        <v>273</v>
      </c>
      <c r="C20" s="683"/>
      <c r="D20" s="683"/>
      <c r="E20" s="683"/>
      <c r="F20" s="683"/>
      <c r="G20" s="683"/>
      <c r="H20" s="683"/>
      <c r="I20" s="683"/>
      <c r="J20" s="683"/>
      <c r="K20" s="683"/>
      <c r="L20" s="683"/>
      <c r="M20" s="683"/>
      <c r="N20" s="683"/>
      <c r="O20" s="683"/>
      <c r="P20" s="683"/>
      <c r="Q20" s="684"/>
      <c r="R20" s="685">
        <v>7777</v>
      </c>
      <c r="S20" s="686"/>
      <c r="T20" s="686"/>
      <c r="U20" s="686"/>
      <c r="V20" s="686"/>
      <c r="W20" s="686"/>
      <c r="X20" s="686"/>
      <c r="Y20" s="687"/>
      <c r="Z20" s="688">
        <v>0</v>
      </c>
      <c r="AA20" s="688"/>
      <c r="AB20" s="688"/>
      <c r="AC20" s="688"/>
      <c r="AD20" s="689">
        <v>7777</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31085</v>
      </c>
      <c r="BH20" s="686"/>
      <c r="BI20" s="686"/>
      <c r="BJ20" s="686"/>
      <c r="BK20" s="686"/>
      <c r="BL20" s="686"/>
      <c r="BM20" s="686"/>
      <c r="BN20" s="687"/>
      <c r="BO20" s="688">
        <v>0.6</v>
      </c>
      <c r="BP20" s="688"/>
      <c r="BQ20" s="688"/>
      <c r="BR20" s="688"/>
      <c r="BS20" s="694" t="s">
        <v>235</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32659195</v>
      </c>
      <c r="CS20" s="686"/>
      <c r="CT20" s="686"/>
      <c r="CU20" s="686"/>
      <c r="CV20" s="686"/>
      <c r="CW20" s="686"/>
      <c r="CX20" s="686"/>
      <c r="CY20" s="687"/>
      <c r="CZ20" s="688">
        <v>100</v>
      </c>
      <c r="DA20" s="688"/>
      <c r="DB20" s="688"/>
      <c r="DC20" s="688"/>
      <c r="DD20" s="694">
        <v>3209362</v>
      </c>
      <c r="DE20" s="686"/>
      <c r="DF20" s="686"/>
      <c r="DG20" s="686"/>
      <c r="DH20" s="686"/>
      <c r="DI20" s="686"/>
      <c r="DJ20" s="686"/>
      <c r="DK20" s="686"/>
      <c r="DL20" s="686"/>
      <c r="DM20" s="686"/>
      <c r="DN20" s="686"/>
      <c r="DO20" s="686"/>
      <c r="DP20" s="687"/>
      <c r="DQ20" s="694">
        <v>19747863</v>
      </c>
      <c r="DR20" s="686"/>
      <c r="DS20" s="686"/>
      <c r="DT20" s="686"/>
      <c r="DU20" s="686"/>
      <c r="DV20" s="686"/>
      <c r="DW20" s="686"/>
      <c r="DX20" s="686"/>
      <c r="DY20" s="686"/>
      <c r="DZ20" s="686"/>
      <c r="EA20" s="686"/>
      <c r="EB20" s="686"/>
      <c r="EC20" s="695"/>
    </row>
    <row r="21" spans="2:133" ht="11.25" customHeight="1">
      <c r="B21" s="682" t="s">
        <v>276</v>
      </c>
      <c r="C21" s="683"/>
      <c r="D21" s="683"/>
      <c r="E21" s="683"/>
      <c r="F21" s="683"/>
      <c r="G21" s="683"/>
      <c r="H21" s="683"/>
      <c r="I21" s="683"/>
      <c r="J21" s="683"/>
      <c r="K21" s="683"/>
      <c r="L21" s="683"/>
      <c r="M21" s="683"/>
      <c r="N21" s="683"/>
      <c r="O21" s="683"/>
      <c r="P21" s="683"/>
      <c r="Q21" s="684"/>
      <c r="R21" s="685">
        <v>4214</v>
      </c>
      <c r="S21" s="686"/>
      <c r="T21" s="686"/>
      <c r="U21" s="686"/>
      <c r="V21" s="686"/>
      <c r="W21" s="686"/>
      <c r="X21" s="686"/>
      <c r="Y21" s="687"/>
      <c r="Z21" s="688">
        <v>0</v>
      </c>
      <c r="AA21" s="688"/>
      <c r="AB21" s="688"/>
      <c r="AC21" s="688"/>
      <c r="AD21" s="689">
        <v>4214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31085</v>
      </c>
      <c r="BH21" s="686"/>
      <c r="BI21" s="686"/>
      <c r="BJ21" s="686"/>
      <c r="BK21" s="686"/>
      <c r="BL21" s="686"/>
      <c r="BM21" s="686"/>
      <c r="BN21" s="687"/>
      <c r="BO21" s="688">
        <v>0.6</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278</v>
      </c>
      <c r="C22" s="683"/>
      <c r="D22" s="683"/>
      <c r="E22" s="683"/>
      <c r="F22" s="683"/>
      <c r="G22" s="683"/>
      <c r="H22" s="683"/>
      <c r="I22" s="683"/>
      <c r="J22" s="683"/>
      <c r="K22" s="683"/>
      <c r="L22" s="683"/>
      <c r="M22" s="683"/>
      <c r="N22" s="683"/>
      <c r="O22" s="683"/>
      <c r="P22" s="683"/>
      <c r="Q22" s="684"/>
      <c r="R22" s="685">
        <v>10026404</v>
      </c>
      <c r="S22" s="686"/>
      <c r="T22" s="686"/>
      <c r="U22" s="686"/>
      <c r="V22" s="686"/>
      <c r="W22" s="686"/>
      <c r="X22" s="686"/>
      <c r="Y22" s="687"/>
      <c r="Z22" s="688">
        <v>30.2</v>
      </c>
      <c r="AA22" s="688"/>
      <c r="AB22" s="688"/>
      <c r="AC22" s="688"/>
      <c r="AD22" s="689">
        <v>8543819</v>
      </c>
      <c r="AE22" s="689"/>
      <c r="AF22" s="689"/>
      <c r="AG22" s="689"/>
      <c r="AH22" s="689"/>
      <c r="AI22" s="689"/>
      <c r="AJ22" s="689"/>
      <c r="AK22" s="689"/>
      <c r="AL22" s="690">
        <v>57.3</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235</v>
      </c>
      <c r="BP22" s="688"/>
      <c r="BQ22" s="688"/>
      <c r="BR22" s="688"/>
      <c r="BS22" s="694" t="s">
        <v>138</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281</v>
      </c>
      <c r="C23" s="683"/>
      <c r="D23" s="683"/>
      <c r="E23" s="683"/>
      <c r="F23" s="683"/>
      <c r="G23" s="683"/>
      <c r="H23" s="683"/>
      <c r="I23" s="683"/>
      <c r="J23" s="683"/>
      <c r="K23" s="683"/>
      <c r="L23" s="683"/>
      <c r="M23" s="683"/>
      <c r="N23" s="683"/>
      <c r="O23" s="683"/>
      <c r="P23" s="683"/>
      <c r="Q23" s="684"/>
      <c r="R23" s="685">
        <v>8543819</v>
      </c>
      <c r="S23" s="686"/>
      <c r="T23" s="686"/>
      <c r="U23" s="686"/>
      <c r="V23" s="686"/>
      <c r="W23" s="686"/>
      <c r="X23" s="686"/>
      <c r="Y23" s="687"/>
      <c r="Z23" s="688">
        <v>25.7</v>
      </c>
      <c r="AA23" s="688"/>
      <c r="AB23" s="688"/>
      <c r="AC23" s="688"/>
      <c r="AD23" s="689">
        <v>8543819</v>
      </c>
      <c r="AE23" s="689"/>
      <c r="AF23" s="689"/>
      <c r="AG23" s="689"/>
      <c r="AH23" s="689"/>
      <c r="AI23" s="689"/>
      <c r="AJ23" s="689"/>
      <c r="AK23" s="689"/>
      <c r="AL23" s="690">
        <v>57.3</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138</v>
      </c>
      <c r="BH23" s="686"/>
      <c r="BI23" s="686"/>
      <c r="BJ23" s="686"/>
      <c r="BK23" s="686"/>
      <c r="BL23" s="686"/>
      <c r="BM23" s="686"/>
      <c r="BN23" s="687"/>
      <c r="BO23" s="688" t="s">
        <v>235</v>
      </c>
      <c r="BP23" s="688"/>
      <c r="BQ23" s="688"/>
      <c r="BR23" s="688"/>
      <c r="BS23" s="694" t="s">
        <v>235</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c r="B24" s="682" t="s">
        <v>288</v>
      </c>
      <c r="C24" s="683"/>
      <c r="D24" s="683"/>
      <c r="E24" s="683"/>
      <c r="F24" s="683"/>
      <c r="G24" s="683"/>
      <c r="H24" s="683"/>
      <c r="I24" s="683"/>
      <c r="J24" s="683"/>
      <c r="K24" s="683"/>
      <c r="L24" s="683"/>
      <c r="M24" s="683"/>
      <c r="N24" s="683"/>
      <c r="O24" s="683"/>
      <c r="P24" s="683"/>
      <c r="Q24" s="684"/>
      <c r="R24" s="685">
        <v>1304437</v>
      </c>
      <c r="S24" s="686"/>
      <c r="T24" s="686"/>
      <c r="U24" s="686"/>
      <c r="V24" s="686"/>
      <c r="W24" s="686"/>
      <c r="X24" s="686"/>
      <c r="Y24" s="687"/>
      <c r="Z24" s="688">
        <v>3.9</v>
      </c>
      <c r="AA24" s="688"/>
      <c r="AB24" s="688"/>
      <c r="AC24" s="688"/>
      <c r="AD24" s="689" t="s">
        <v>235</v>
      </c>
      <c r="AE24" s="689"/>
      <c r="AF24" s="689"/>
      <c r="AG24" s="689"/>
      <c r="AH24" s="689"/>
      <c r="AI24" s="689"/>
      <c r="AJ24" s="689"/>
      <c r="AK24" s="689"/>
      <c r="AL24" s="690" t="s">
        <v>235</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138</v>
      </c>
      <c r="BP24" s="688"/>
      <c r="BQ24" s="688"/>
      <c r="BR24" s="688"/>
      <c r="BS24" s="694" t="s">
        <v>235</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11607979</v>
      </c>
      <c r="CS24" s="675"/>
      <c r="CT24" s="675"/>
      <c r="CU24" s="675"/>
      <c r="CV24" s="675"/>
      <c r="CW24" s="675"/>
      <c r="CX24" s="675"/>
      <c r="CY24" s="676"/>
      <c r="CZ24" s="679">
        <v>35.5</v>
      </c>
      <c r="DA24" s="680"/>
      <c r="DB24" s="680"/>
      <c r="DC24" s="699"/>
      <c r="DD24" s="724">
        <v>8284740</v>
      </c>
      <c r="DE24" s="675"/>
      <c r="DF24" s="675"/>
      <c r="DG24" s="675"/>
      <c r="DH24" s="675"/>
      <c r="DI24" s="675"/>
      <c r="DJ24" s="675"/>
      <c r="DK24" s="676"/>
      <c r="DL24" s="724">
        <v>7713645</v>
      </c>
      <c r="DM24" s="675"/>
      <c r="DN24" s="675"/>
      <c r="DO24" s="675"/>
      <c r="DP24" s="675"/>
      <c r="DQ24" s="675"/>
      <c r="DR24" s="675"/>
      <c r="DS24" s="675"/>
      <c r="DT24" s="675"/>
      <c r="DU24" s="675"/>
      <c r="DV24" s="676"/>
      <c r="DW24" s="679">
        <v>49.9</v>
      </c>
      <c r="DX24" s="680"/>
      <c r="DY24" s="680"/>
      <c r="DZ24" s="680"/>
      <c r="EA24" s="680"/>
      <c r="EB24" s="680"/>
      <c r="EC24" s="681"/>
    </row>
    <row r="25" spans="2:133" ht="11.25" customHeight="1">
      <c r="B25" s="682" t="s">
        <v>291</v>
      </c>
      <c r="C25" s="683"/>
      <c r="D25" s="683"/>
      <c r="E25" s="683"/>
      <c r="F25" s="683"/>
      <c r="G25" s="683"/>
      <c r="H25" s="683"/>
      <c r="I25" s="683"/>
      <c r="J25" s="683"/>
      <c r="K25" s="683"/>
      <c r="L25" s="683"/>
      <c r="M25" s="683"/>
      <c r="N25" s="683"/>
      <c r="O25" s="683"/>
      <c r="P25" s="683"/>
      <c r="Q25" s="684"/>
      <c r="R25" s="685">
        <v>178148</v>
      </c>
      <c r="S25" s="686"/>
      <c r="T25" s="686"/>
      <c r="U25" s="686"/>
      <c r="V25" s="686"/>
      <c r="W25" s="686"/>
      <c r="X25" s="686"/>
      <c r="Y25" s="687"/>
      <c r="Z25" s="688">
        <v>0.5</v>
      </c>
      <c r="AA25" s="688"/>
      <c r="AB25" s="688"/>
      <c r="AC25" s="688"/>
      <c r="AD25" s="689" t="s">
        <v>235</v>
      </c>
      <c r="AE25" s="689"/>
      <c r="AF25" s="689"/>
      <c r="AG25" s="689"/>
      <c r="AH25" s="689"/>
      <c r="AI25" s="689"/>
      <c r="AJ25" s="689"/>
      <c r="AK25" s="689"/>
      <c r="AL25" s="690" t="s">
        <v>138</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235</v>
      </c>
      <c r="BP25" s="688"/>
      <c r="BQ25" s="688"/>
      <c r="BR25" s="688"/>
      <c r="BS25" s="694" t="s">
        <v>235</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5052746</v>
      </c>
      <c r="CS25" s="721"/>
      <c r="CT25" s="721"/>
      <c r="CU25" s="721"/>
      <c r="CV25" s="721"/>
      <c r="CW25" s="721"/>
      <c r="CX25" s="721"/>
      <c r="CY25" s="722"/>
      <c r="CZ25" s="690">
        <v>15.5</v>
      </c>
      <c r="DA25" s="719"/>
      <c r="DB25" s="719"/>
      <c r="DC25" s="723"/>
      <c r="DD25" s="694">
        <v>4819372</v>
      </c>
      <c r="DE25" s="721"/>
      <c r="DF25" s="721"/>
      <c r="DG25" s="721"/>
      <c r="DH25" s="721"/>
      <c r="DI25" s="721"/>
      <c r="DJ25" s="721"/>
      <c r="DK25" s="722"/>
      <c r="DL25" s="694">
        <v>4274370</v>
      </c>
      <c r="DM25" s="721"/>
      <c r="DN25" s="721"/>
      <c r="DO25" s="721"/>
      <c r="DP25" s="721"/>
      <c r="DQ25" s="721"/>
      <c r="DR25" s="721"/>
      <c r="DS25" s="721"/>
      <c r="DT25" s="721"/>
      <c r="DU25" s="721"/>
      <c r="DV25" s="722"/>
      <c r="DW25" s="690">
        <v>27.7</v>
      </c>
      <c r="DX25" s="719"/>
      <c r="DY25" s="719"/>
      <c r="DZ25" s="719"/>
      <c r="EA25" s="719"/>
      <c r="EB25" s="719"/>
      <c r="EC25" s="720"/>
    </row>
    <row r="26" spans="2:133" ht="11.25" customHeight="1">
      <c r="B26" s="682" t="s">
        <v>294</v>
      </c>
      <c r="C26" s="683"/>
      <c r="D26" s="683"/>
      <c r="E26" s="683"/>
      <c r="F26" s="683"/>
      <c r="G26" s="683"/>
      <c r="H26" s="683"/>
      <c r="I26" s="683"/>
      <c r="J26" s="683"/>
      <c r="K26" s="683"/>
      <c r="L26" s="683"/>
      <c r="M26" s="683"/>
      <c r="N26" s="683"/>
      <c r="O26" s="683"/>
      <c r="P26" s="683"/>
      <c r="Q26" s="684"/>
      <c r="R26" s="685">
        <v>16348287</v>
      </c>
      <c r="S26" s="686"/>
      <c r="T26" s="686"/>
      <c r="U26" s="686"/>
      <c r="V26" s="686"/>
      <c r="W26" s="686"/>
      <c r="X26" s="686"/>
      <c r="Y26" s="687"/>
      <c r="Z26" s="688">
        <v>49.2</v>
      </c>
      <c r="AA26" s="688"/>
      <c r="AB26" s="688"/>
      <c r="AC26" s="688"/>
      <c r="AD26" s="689">
        <v>14865702</v>
      </c>
      <c r="AE26" s="689"/>
      <c r="AF26" s="689"/>
      <c r="AG26" s="689"/>
      <c r="AH26" s="689"/>
      <c r="AI26" s="689"/>
      <c r="AJ26" s="689"/>
      <c r="AK26" s="689"/>
      <c r="AL26" s="690">
        <v>99.7</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138</v>
      </c>
      <c r="BH26" s="686"/>
      <c r="BI26" s="686"/>
      <c r="BJ26" s="686"/>
      <c r="BK26" s="686"/>
      <c r="BL26" s="686"/>
      <c r="BM26" s="686"/>
      <c r="BN26" s="687"/>
      <c r="BO26" s="688" t="s">
        <v>235</v>
      </c>
      <c r="BP26" s="688"/>
      <c r="BQ26" s="688"/>
      <c r="BR26" s="688"/>
      <c r="BS26" s="694" t="s">
        <v>138</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3110298</v>
      </c>
      <c r="CS26" s="686"/>
      <c r="CT26" s="686"/>
      <c r="CU26" s="686"/>
      <c r="CV26" s="686"/>
      <c r="CW26" s="686"/>
      <c r="CX26" s="686"/>
      <c r="CY26" s="687"/>
      <c r="CZ26" s="690">
        <v>9.5</v>
      </c>
      <c r="DA26" s="719"/>
      <c r="DB26" s="719"/>
      <c r="DC26" s="723"/>
      <c r="DD26" s="694">
        <v>2975183</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c r="B27" s="682" t="s">
        <v>297</v>
      </c>
      <c r="C27" s="683"/>
      <c r="D27" s="683"/>
      <c r="E27" s="683"/>
      <c r="F27" s="683"/>
      <c r="G27" s="683"/>
      <c r="H27" s="683"/>
      <c r="I27" s="683"/>
      <c r="J27" s="683"/>
      <c r="K27" s="683"/>
      <c r="L27" s="683"/>
      <c r="M27" s="683"/>
      <c r="N27" s="683"/>
      <c r="O27" s="683"/>
      <c r="P27" s="683"/>
      <c r="Q27" s="684"/>
      <c r="R27" s="685">
        <v>5836</v>
      </c>
      <c r="S27" s="686"/>
      <c r="T27" s="686"/>
      <c r="U27" s="686"/>
      <c r="V27" s="686"/>
      <c r="W27" s="686"/>
      <c r="X27" s="686"/>
      <c r="Y27" s="687"/>
      <c r="Z27" s="688">
        <v>0</v>
      </c>
      <c r="AA27" s="688"/>
      <c r="AB27" s="688"/>
      <c r="AC27" s="688"/>
      <c r="AD27" s="689">
        <v>5836</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4868762</v>
      </c>
      <c r="BH27" s="686"/>
      <c r="BI27" s="686"/>
      <c r="BJ27" s="686"/>
      <c r="BK27" s="686"/>
      <c r="BL27" s="686"/>
      <c r="BM27" s="686"/>
      <c r="BN27" s="687"/>
      <c r="BO27" s="688">
        <v>100</v>
      </c>
      <c r="BP27" s="688"/>
      <c r="BQ27" s="688"/>
      <c r="BR27" s="688"/>
      <c r="BS27" s="694">
        <v>79575</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4273990</v>
      </c>
      <c r="CS27" s="721"/>
      <c r="CT27" s="721"/>
      <c r="CU27" s="721"/>
      <c r="CV27" s="721"/>
      <c r="CW27" s="721"/>
      <c r="CX27" s="721"/>
      <c r="CY27" s="722"/>
      <c r="CZ27" s="690">
        <v>13.1</v>
      </c>
      <c r="DA27" s="719"/>
      <c r="DB27" s="719"/>
      <c r="DC27" s="723"/>
      <c r="DD27" s="694">
        <v>1234922</v>
      </c>
      <c r="DE27" s="721"/>
      <c r="DF27" s="721"/>
      <c r="DG27" s="721"/>
      <c r="DH27" s="721"/>
      <c r="DI27" s="721"/>
      <c r="DJ27" s="721"/>
      <c r="DK27" s="722"/>
      <c r="DL27" s="694">
        <v>1208829</v>
      </c>
      <c r="DM27" s="721"/>
      <c r="DN27" s="721"/>
      <c r="DO27" s="721"/>
      <c r="DP27" s="721"/>
      <c r="DQ27" s="721"/>
      <c r="DR27" s="721"/>
      <c r="DS27" s="721"/>
      <c r="DT27" s="721"/>
      <c r="DU27" s="721"/>
      <c r="DV27" s="722"/>
      <c r="DW27" s="690">
        <v>7.8</v>
      </c>
      <c r="DX27" s="719"/>
      <c r="DY27" s="719"/>
      <c r="DZ27" s="719"/>
      <c r="EA27" s="719"/>
      <c r="EB27" s="719"/>
      <c r="EC27" s="720"/>
    </row>
    <row r="28" spans="2:133" ht="11.25" customHeight="1">
      <c r="B28" s="682" t="s">
        <v>300</v>
      </c>
      <c r="C28" s="683"/>
      <c r="D28" s="683"/>
      <c r="E28" s="683"/>
      <c r="F28" s="683"/>
      <c r="G28" s="683"/>
      <c r="H28" s="683"/>
      <c r="I28" s="683"/>
      <c r="J28" s="683"/>
      <c r="K28" s="683"/>
      <c r="L28" s="683"/>
      <c r="M28" s="683"/>
      <c r="N28" s="683"/>
      <c r="O28" s="683"/>
      <c r="P28" s="683"/>
      <c r="Q28" s="684"/>
      <c r="R28" s="685">
        <v>98657</v>
      </c>
      <c r="S28" s="686"/>
      <c r="T28" s="686"/>
      <c r="U28" s="686"/>
      <c r="V28" s="686"/>
      <c r="W28" s="686"/>
      <c r="X28" s="686"/>
      <c r="Y28" s="687"/>
      <c r="Z28" s="688">
        <v>0.3</v>
      </c>
      <c r="AA28" s="688"/>
      <c r="AB28" s="688"/>
      <c r="AC28" s="688"/>
      <c r="AD28" s="689">
        <v>513</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2281243</v>
      </c>
      <c r="CS28" s="686"/>
      <c r="CT28" s="686"/>
      <c r="CU28" s="686"/>
      <c r="CV28" s="686"/>
      <c r="CW28" s="686"/>
      <c r="CX28" s="686"/>
      <c r="CY28" s="687"/>
      <c r="CZ28" s="690">
        <v>7</v>
      </c>
      <c r="DA28" s="719"/>
      <c r="DB28" s="719"/>
      <c r="DC28" s="723"/>
      <c r="DD28" s="694">
        <v>2230446</v>
      </c>
      <c r="DE28" s="686"/>
      <c r="DF28" s="686"/>
      <c r="DG28" s="686"/>
      <c r="DH28" s="686"/>
      <c r="DI28" s="686"/>
      <c r="DJ28" s="686"/>
      <c r="DK28" s="687"/>
      <c r="DL28" s="694">
        <v>2230446</v>
      </c>
      <c r="DM28" s="686"/>
      <c r="DN28" s="686"/>
      <c r="DO28" s="686"/>
      <c r="DP28" s="686"/>
      <c r="DQ28" s="686"/>
      <c r="DR28" s="686"/>
      <c r="DS28" s="686"/>
      <c r="DT28" s="686"/>
      <c r="DU28" s="686"/>
      <c r="DV28" s="687"/>
      <c r="DW28" s="690">
        <v>14.4</v>
      </c>
      <c r="DX28" s="719"/>
      <c r="DY28" s="719"/>
      <c r="DZ28" s="719"/>
      <c r="EA28" s="719"/>
      <c r="EB28" s="719"/>
      <c r="EC28" s="720"/>
    </row>
    <row r="29" spans="2:133" ht="11.25" customHeight="1">
      <c r="B29" s="682" t="s">
        <v>302</v>
      </c>
      <c r="C29" s="683"/>
      <c r="D29" s="683"/>
      <c r="E29" s="683"/>
      <c r="F29" s="683"/>
      <c r="G29" s="683"/>
      <c r="H29" s="683"/>
      <c r="I29" s="683"/>
      <c r="J29" s="683"/>
      <c r="K29" s="683"/>
      <c r="L29" s="683"/>
      <c r="M29" s="683"/>
      <c r="N29" s="683"/>
      <c r="O29" s="683"/>
      <c r="P29" s="683"/>
      <c r="Q29" s="684"/>
      <c r="R29" s="685">
        <v>188318</v>
      </c>
      <c r="S29" s="686"/>
      <c r="T29" s="686"/>
      <c r="U29" s="686"/>
      <c r="V29" s="686"/>
      <c r="W29" s="686"/>
      <c r="X29" s="686"/>
      <c r="Y29" s="687"/>
      <c r="Z29" s="688">
        <v>0.6</v>
      </c>
      <c r="AA29" s="688"/>
      <c r="AB29" s="688"/>
      <c r="AC29" s="688"/>
      <c r="AD29" s="689">
        <v>14120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2281163</v>
      </c>
      <c r="CS29" s="721"/>
      <c r="CT29" s="721"/>
      <c r="CU29" s="721"/>
      <c r="CV29" s="721"/>
      <c r="CW29" s="721"/>
      <c r="CX29" s="721"/>
      <c r="CY29" s="722"/>
      <c r="CZ29" s="690">
        <v>7</v>
      </c>
      <c r="DA29" s="719"/>
      <c r="DB29" s="719"/>
      <c r="DC29" s="723"/>
      <c r="DD29" s="694">
        <v>2230366</v>
      </c>
      <c r="DE29" s="721"/>
      <c r="DF29" s="721"/>
      <c r="DG29" s="721"/>
      <c r="DH29" s="721"/>
      <c r="DI29" s="721"/>
      <c r="DJ29" s="721"/>
      <c r="DK29" s="722"/>
      <c r="DL29" s="694">
        <v>2230366</v>
      </c>
      <c r="DM29" s="721"/>
      <c r="DN29" s="721"/>
      <c r="DO29" s="721"/>
      <c r="DP29" s="721"/>
      <c r="DQ29" s="721"/>
      <c r="DR29" s="721"/>
      <c r="DS29" s="721"/>
      <c r="DT29" s="721"/>
      <c r="DU29" s="721"/>
      <c r="DV29" s="722"/>
      <c r="DW29" s="690">
        <v>14.4</v>
      </c>
      <c r="DX29" s="719"/>
      <c r="DY29" s="719"/>
      <c r="DZ29" s="719"/>
      <c r="EA29" s="719"/>
      <c r="EB29" s="719"/>
      <c r="EC29" s="720"/>
    </row>
    <row r="30" spans="2:133" ht="11.25" customHeight="1">
      <c r="B30" s="682" t="s">
        <v>305</v>
      </c>
      <c r="C30" s="683"/>
      <c r="D30" s="683"/>
      <c r="E30" s="683"/>
      <c r="F30" s="683"/>
      <c r="G30" s="683"/>
      <c r="H30" s="683"/>
      <c r="I30" s="683"/>
      <c r="J30" s="683"/>
      <c r="K30" s="683"/>
      <c r="L30" s="683"/>
      <c r="M30" s="683"/>
      <c r="N30" s="683"/>
      <c r="O30" s="683"/>
      <c r="P30" s="683"/>
      <c r="Q30" s="684"/>
      <c r="R30" s="685">
        <v>65620</v>
      </c>
      <c r="S30" s="686"/>
      <c r="T30" s="686"/>
      <c r="U30" s="686"/>
      <c r="V30" s="686"/>
      <c r="W30" s="686"/>
      <c r="X30" s="686"/>
      <c r="Y30" s="687"/>
      <c r="Z30" s="688">
        <v>0.2</v>
      </c>
      <c r="AA30" s="688"/>
      <c r="AB30" s="688"/>
      <c r="AC30" s="688"/>
      <c r="AD30" s="689" t="s">
        <v>138</v>
      </c>
      <c r="AE30" s="689"/>
      <c r="AF30" s="689"/>
      <c r="AG30" s="689"/>
      <c r="AH30" s="689"/>
      <c r="AI30" s="689"/>
      <c r="AJ30" s="689"/>
      <c r="AK30" s="689"/>
      <c r="AL30" s="690" t="s">
        <v>138</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2155296</v>
      </c>
      <c r="CS30" s="686"/>
      <c r="CT30" s="686"/>
      <c r="CU30" s="686"/>
      <c r="CV30" s="686"/>
      <c r="CW30" s="686"/>
      <c r="CX30" s="686"/>
      <c r="CY30" s="687"/>
      <c r="CZ30" s="690">
        <v>6.6</v>
      </c>
      <c r="DA30" s="719"/>
      <c r="DB30" s="719"/>
      <c r="DC30" s="723"/>
      <c r="DD30" s="694">
        <v>2107824</v>
      </c>
      <c r="DE30" s="686"/>
      <c r="DF30" s="686"/>
      <c r="DG30" s="686"/>
      <c r="DH30" s="686"/>
      <c r="DI30" s="686"/>
      <c r="DJ30" s="686"/>
      <c r="DK30" s="687"/>
      <c r="DL30" s="694">
        <v>2107824</v>
      </c>
      <c r="DM30" s="686"/>
      <c r="DN30" s="686"/>
      <c r="DO30" s="686"/>
      <c r="DP30" s="686"/>
      <c r="DQ30" s="686"/>
      <c r="DR30" s="686"/>
      <c r="DS30" s="686"/>
      <c r="DT30" s="686"/>
      <c r="DU30" s="686"/>
      <c r="DV30" s="687"/>
      <c r="DW30" s="690">
        <v>13.6</v>
      </c>
      <c r="DX30" s="719"/>
      <c r="DY30" s="719"/>
      <c r="DZ30" s="719"/>
      <c r="EA30" s="719"/>
      <c r="EB30" s="719"/>
      <c r="EC30" s="720"/>
    </row>
    <row r="31" spans="2:133" ht="11.25" customHeight="1">
      <c r="B31" s="682" t="s">
        <v>309</v>
      </c>
      <c r="C31" s="683"/>
      <c r="D31" s="683"/>
      <c r="E31" s="683"/>
      <c r="F31" s="683"/>
      <c r="G31" s="683"/>
      <c r="H31" s="683"/>
      <c r="I31" s="683"/>
      <c r="J31" s="683"/>
      <c r="K31" s="683"/>
      <c r="L31" s="683"/>
      <c r="M31" s="683"/>
      <c r="N31" s="683"/>
      <c r="O31" s="683"/>
      <c r="P31" s="683"/>
      <c r="Q31" s="684"/>
      <c r="R31" s="685">
        <v>9103134</v>
      </c>
      <c r="S31" s="686"/>
      <c r="T31" s="686"/>
      <c r="U31" s="686"/>
      <c r="V31" s="686"/>
      <c r="W31" s="686"/>
      <c r="X31" s="686"/>
      <c r="Y31" s="687"/>
      <c r="Z31" s="688">
        <v>27.4</v>
      </c>
      <c r="AA31" s="688"/>
      <c r="AB31" s="688"/>
      <c r="AC31" s="688"/>
      <c r="AD31" s="689" t="s">
        <v>138</v>
      </c>
      <c r="AE31" s="689"/>
      <c r="AF31" s="689"/>
      <c r="AG31" s="689"/>
      <c r="AH31" s="689"/>
      <c r="AI31" s="689"/>
      <c r="AJ31" s="689"/>
      <c r="AK31" s="689"/>
      <c r="AL31" s="690" t="s">
        <v>138</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53">
        <v>99</v>
      </c>
      <c r="BH31" s="740"/>
      <c r="BI31" s="740"/>
      <c r="BJ31" s="740"/>
      <c r="BK31" s="740"/>
      <c r="BL31" s="740"/>
      <c r="BM31" s="680">
        <v>96.2</v>
      </c>
      <c r="BN31" s="740"/>
      <c r="BO31" s="740"/>
      <c r="BP31" s="740"/>
      <c r="BQ31" s="741"/>
      <c r="BR31" s="753">
        <v>99.1</v>
      </c>
      <c r="BS31" s="740"/>
      <c r="BT31" s="740"/>
      <c r="BU31" s="740"/>
      <c r="BV31" s="740"/>
      <c r="BW31" s="740"/>
      <c r="BX31" s="680">
        <v>96.2</v>
      </c>
      <c r="BY31" s="740"/>
      <c r="BZ31" s="740"/>
      <c r="CA31" s="740"/>
      <c r="CB31" s="741"/>
      <c r="CD31" s="727"/>
      <c r="CE31" s="728"/>
      <c r="CF31" s="700" t="s">
        <v>312</v>
      </c>
      <c r="CG31" s="701"/>
      <c r="CH31" s="701"/>
      <c r="CI31" s="701"/>
      <c r="CJ31" s="701"/>
      <c r="CK31" s="701"/>
      <c r="CL31" s="701"/>
      <c r="CM31" s="701"/>
      <c r="CN31" s="701"/>
      <c r="CO31" s="701"/>
      <c r="CP31" s="701"/>
      <c r="CQ31" s="702"/>
      <c r="CR31" s="685">
        <v>125867</v>
      </c>
      <c r="CS31" s="721"/>
      <c r="CT31" s="721"/>
      <c r="CU31" s="721"/>
      <c r="CV31" s="721"/>
      <c r="CW31" s="721"/>
      <c r="CX31" s="721"/>
      <c r="CY31" s="722"/>
      <c r="CZ31" s="690">
        <v>0.4</v>
      </c>
      <c r="DA31" s="719"/>
      <c r="DB31" s="719"/>
      <c r="DC31" s="723"/>
      <c r="DD31" s="694">
        <v>122542</v>
      </c>
      <c r="DE31" s="721"/>
      <c r="DF31" s="721"/>
      <c r="DG31" s="721"/>
      <c r="DH31" s="721"/>
      <c r="DI31" s="721"/>
      <c r="DJ31" s="721"/>
      <c r="DK31" s="722"/>
      <c r="DL31" s="694">
        <v>122542</v>
      </c>
      <c r="DM31" s="721"/>
      <c r="DN31" s="721"/>
      <c r="DO31" s="721"/>
      <c r="DP31" s="721"/>
      <c r="DQ31" s="721"/>
      <c r="DR31" s="721"/>
      <c r="DS31" s="721"/>
      <c r="DT31" s="721"/>
      <c r="DU31" s="721"/>
      <c r="DV31" s="722"/>
      <c r="DW31" s="690">
        <v>0.8</v>
      </c>
      <c r="DX31" s="719"/>
      <c r="DY31" s="719"/>
      <c r="DZ31" s="719"/>
      <c r="EA31" s="719"/>
      <c r="EB31" s="719"/>
      <c r="EC31" s="720"/>
    </row>
    <row r="32" spans="2:133" ht="11.25" customHeight="1">
      <c r="B32" s="731" t="s">
        <v>313</v>
      </c>
      <c r="C32" s="732"/>
      <c r="D32" s="732"/>
      <c r="E32" s="732"/>
      <c r="F32" s="732"/>
      <c r="G32" s="732"/>
      <c r="H32" s="732"/>
      <c r="I32" s="732"/>
      <c r="J32" s="732"/>
      <c r="K32" s="732"/>
      <c r="L32" s="732"/>
      <c r="M32" s="732"/>
      <c r="N32" s="732"/>
      <c r="O32" s="732"/>
      <c r="P32" s="732"/>
      <c r="Q32" s="733"/>
      <c r="R32" s="685" t="s">
        <v>138</v>
      </c>
      <c r="S32" s="686"/>
      <c r="T32" s="686"/>
      <c r="U32" s="686"/>
      <c r="V32" s="686"/>
      <c r="W32" s="686"/>
      <c r="X32" s="686"/>
      <c r="Y32" s="687"/>
      <c r="Z32" s="688" t="s">
        <v>138</v>
      </c>
      <c r="AA32" s="688"/>
      <c r="AB32" s="688"/>
      <c r="AC32" s="688"/>
      <c r="AD32" s="689" t="s">
        <v>235</v>
      </c>
      <c r="AE32" s="689"/>
      <c r="AF32" s="689"/>
      <c r="AG32" s="689"/>
      <c r="AH32" s="689"/>
      <c r="AI32" s="689"/>
      <c r="AJ32" s="689"/>
      <c r="AK32" s="689"/>
      <c r="AL32" s="690" t="s">
        <v>138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99.1</v>
      </c>
      <c r="BH32" s="721"/>
      <c r="BI32" s="721"/>
      <c r="BJ32" s="721"/>
      <c r="BK32" s="721"/>
      <c r="BL32" s="721"/>
      <c r="BM32" s="691">
        <v>97.6</v>
      </c>
      <c r="BN32" s="751"/>
      <c r="BO32" s="751"/>
      <c r="BP32" s="751"/>
      <c r="BQ32" s="752"/>
      <c r="BR32" s="754">
        <v>99.3</v>
      </c>
      <c r="BS32" s="721"/>
      <c r="BT32" s="721"/>
      <c r="BU32" s="721"/>
      <c r="BV32" s="721"/>
      <c r="BW32" s="721"/>
      <c r="BX32" s="691">
        <v>97.8</v>
      </c>
      <c r="BY32" s="751"/>
      <c r="BZ32" s="751"/>
      <c r="CA32" s="751"/>
      <c r="CB32" s="752"/>
      <c r="CD32" s="729"/>
      <c r="CE32" s="730"/>
      <c r="CF32" s="700" t="s">
        <v>316</v>
      </c>
      <c r="CG32" s="701"/>
      <c r="CH32" s="701"/>
      <c r="CI32" s="701"/>
      <c r="CJ32" s="701"/>
      <c r="CK32" s="701"/>
      <c r="CL32" s="701"/>
      <c r="CM32" s="701"/>
      <c r="CN32" s="701"/>
      <c r="CO32" s="701"/>
      <c r="CP32" s="701"/>
      <c r="CQ32" s="702"/>
      <c r="CR32" s="685">
        <v>80</v>
      </c>
      <c r="CS32" s="686"/>
      <c r="CT32" s="686"/>
      <c r="CU32" s="686"/>
      <c r="CV32" s="686"/>
      <c r="CW32" s="686"/>
      <c r="CX32" s="686"/>
      <c r="CY32" s="687"/>
      <c r="CZ32" s="690">
        <v>0</v>
      </c>
      <c r="DA32" s="719"/>
      <c r="DB32" s="719"/>
      <c r="DC32" s="723"/>
      <c r="DD32" s="694">
        <v>80</v>
      </c>
      <c r="DE32" s="686"/>
      <c r="DF32" s="686"/>
      <c r="DG32" s="686"/>
      <c r="DH32" s="686"/>
      <c r="DI32" s="686"/>
      <c r="DJ32" s="686"/>
      <c r="DK32" s="687"/>
      <c r="DL32" s="694">
        <v>80</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317</v>
      </c>
      <c r="C33" s="683"/>
      <c r="D33" s="683"/>
      <c r="E33" s="683"/>
      <c r="F33" s="683"/>
      <c r="G33" s="683"/>
      <c r="H33" s="683"/>
      <c r="I33" s="683"/>
      <c r="J33" s="683"/>
      <c r="K33" s="683"/>
      <c r="L33" s="683"/>
      <c r="M33" s="683"/>
      <c r="N33" s="683"/>
      <c r="O33" s="683"/>
      <c r="P33" s="683"/>
      <c r="Q33" s="684"/>
      <c r="R33" s="685">
        <v>2347459</v>
      </c>
      <c r="S33" s="686"/>
      <c r="T33" s="686"/>
      <c r="U33" s="686"/>
      <c r="V33" s="686"/>
      <c r="W33" s="686"/>
      <c r="X33" s="686"/>
      <c r="Y33" s="687"/>
      <c r="Z33" s="688">
        <v>7.1</v>
      </c>
      <c r="AA33" s="688"/>
      <c r="AB33" s="688"/>
      <c r="AC33" s="688"/>
      <c r="AD33" s="689" t="s">
        <v>235</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98.7</v>
      </c>
      <c r="BH33" s="756"/>
      <c r="BI33" s="756"/>
      <c r="BJ33" s="756"/>
      <c r="BK33" s="756"/>
      <c r="BL33" s="756"/>
      <c r="BM33" s="757">
        <v>94.4</v>
      </c>
      <c r="BN33" s="756"/>
      <c r="BO33" s="756"/>
      <c r="BP33" s="756"/>
      <c r="BQ33" s="758"/>
      <c r="BR33" s="755">
        <v>98.8</v>
      </c>
      <c r="BS33" s="756"/>
      <c r="BT33" s="756"/>
      <c r="BU33" s="756"/>
      <c r="BV33" s="756"/>
      <c r="BW33" s="756"/>
      <c r="BX33" s="757">
        <v>94.3</v>
      </c>
      <c r="BY33" s="756"/>
      <c r="BZ33" s="756"/>
      <c r="CA33" s="756"/>
      <c r="CB33" s="758"/>
      <c r="CD33" s="700" t="s">
        <v>319</v>
      </c>
      <c r="CE33" s="701"/>
      <c r="CF33" s="701"/>
      <c r="CG33" s="701"/>
      <c r="CH33" s="701"/>
      <c r="CI33" s="701"/>
      <c r="CJ33" s="701"/>
      <c r="CK33" s="701"/>
      <c r="CL33" s="701"/>
      <c r="CM33" s="701"/>
      <c r="CN33" s="701"/>
      <c r="CO33" s="701"/>
      <c r="CP33" s="701"/>
      <c r="CQ33" s="702"/>
      <c r="CR33" s="685">
        <v>17672012</v>
      </c>
      <c r="CS33" s="721"/>
      <c r="CT33" s="721"/>
      <c r="CU33" s="721"/>
      <c r="CV33" s="721"/>
      <c r="CW33" s="721"/>
      <c r="CX33" s="721"/>
      <c r="CY33" s="722"/>
      <c r="CZ33" s="690">
        <v>54.1</v>
      </c>
      <c r="DA33" s="719"/>
      <c r="DB33" s="719"/>
      <c r="DC33" s="723"/>
      <c r="DD33" s="694">
        <v>10244879</v>
      </c>
      <c r="DE33" s="721"/>
      <c r="DF33" s="721"/>
      <c r="DG33" s="721"/>
      <c r="DH33" s="721"/>
      <c r="DI33" s="721"/>
      <c r="DJ33" s="721"/>
      <c r="DK33" s="722"/>
      <c r="DL33" s="694">
        <v>7052716</v>
      </c>
      <c r="DM33" s="721"/>
      <c r="DN33" s="721"/>
      <c r="DO33" s="721"/>
      <c r="DP33" s="721"/>
      <c r="DQ33" s="721"/>
      <c r="DR33" s="721"/>
      <c r="DS33" s="721"/>
      <c r="DT33" s="721"/>
      <c r="DU33" s="721"/>
      <c r="DV33" s="722"/>
      <c r="DW33" s="690">
        <v>45.6</v>
      </c>
      <c r="DX33" s="719"/>
      <c r="DY33" s="719"/>
      <c r="DZ33" s="719"/>
      <c r="EA33" s="719"/>
      <c r="EB33" s="719"/>
      <c r="EC33" s="720"/>
    </row>
    <row r="34" spans="2:133" ht="11.25" customHeight="1">
      <c r="B34" s="682" t="s">
        <v>320</v>
      </c>
      <c r="C34" s="683"/>
      <c r="D34" s="683"/>
      <c r="E34" s="683"/>
      <c r="F34" s="683"/>
      <c r="G34" s="683"/>
      <c r="H34" s="683"/>
      <c r="I34" s="683"/>
      <c r="J34" s="683"/>
      <c r="K34" s="683"/>
      <c r="L34" s="683"/>
      <c r="M34" s="683"/>
      <c r="N34" s="683"/>
      <c r="O34" s="683"/>
      <c r="P34" s="683"/>
      <c r="Q34" s="684"/>
      <c r="R34" s="685">
        <v>90806</v>
      </c>
      <c r="S34" s="686"/>
      <c r="T34" s="686"/>
      <c r="U34" s="686"/>
      <c r="V34" s="686"/>
      <c r="W34" s="686"/>
      <c r="X34" s="686"/>
      <c r="Y34" s="687"/>
      <c r="Z34" s="688">
        <v>0.3</v>
      </c>
      <c r="AA34" s="688"/>
      <c r="AB34" s="688"/>
      <c r="AC34" s="688"/>
      <c r="AD34" s="689">
        <v>9057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4445364</v>
      </c>
      <c r="CS34" s="686"/>
      <c r="CT34" s="686"/>
      <c r="CU34" s="686"/>
      <c r="CV34" s="686"/>
      <c r="CW34" s="686"/>
      <c r="CX34" s="686"/>
      <c r="CY34" s="687"/>
      <c r="CZ34" s="690">
        <v>13.6</v>
      </c>
      <c r="DA34" s="719"/>
      <c r="DB34" s="719"/>
      <c r="DC34" s="723"/>
      <c r="DD34" s="694">
        <v>3563711</v>
      </c>
      <c r="DE34" s="686"/>
      <c r="DF34" s="686"/>
      <c r="DG34" s="686"/>
      <c r="DH34" s="686"/>
      <c r="DI34" s="686"/>
      <c r="DJ34" s="686"/>
      <c r="DK34" s="687"/>
      <c r="DL34" s="694">
        <v>2744340</v>
      </c>
      <c r="DM34" s="686"/>
      <c r="DN34" s="686"/>
      <c r="DO34" s="686"/>
      <c r="DP34" s="686"/>
      <c r="DQ34" s="686"/>
      <c r="DR34" s="686"/>
      <c r="DS34" s="686"/>
      <c r="DT34" s="686"/>
      <c r="DU34" s="686"/>
      <c r="DV34" s="687"/>
      <c r="DW34" s="690">
        <v>17.8</v>
      </c>
      <c r="DX34" s="719"/>
      <c r="DY34" s="719"/>
      <c r="DZ34" s="719"/>
      <c r="EA34" s="719"/>
      <c r="EB34" s="719"/>
      <c r="EC34" s="720"/>
    </row>
    <row r="35" spans="2:133" ht="11.25" customHeight="1">
      <c r="B35" s="682" t="s">
        <v>322</v>
      </c>
      <c r="C35" s="683"/>
      <c r="D35" s="683"/>
      <c r="E35" s="683"/>
      <c r="F35" s="683"/>
      <c r="G35" s="683"/>
      <c r="H35" s="683"/>
      <c r="I35" s="683"/>
      <c r="J35" s="683"/>
      <c r="K35" s="683"/>
      <c r="L35" s="683"/>
      <c r="M35" s="683"/>
      <c r="N35" s="683"/>
      <c r="O35" s="683"/>
      <c r="P35" s="683"/>
      <c r="Q35" s="684"/>
      <c r="R35" s="685">
        <v>74176</v>
      </c>
      <c r="S35" s="686"/>
      <c r="T35" s="686"/>
      <c r="U35" s="686"/>
      <c r="V35" s="686"/>
      <c r="W35" s="686"/>
      <c r="X35" s="686"/>
      <c r="Y35" s="687"/>
      <c r="Z35" s="688">
        <v>0.2</v>
      </c>
      <c r="AA35" s="688"/>
      <c r="AB35" s="688"/>
      <c r="AC35" s="688"/>
      <c r="AD35" s="689" t="s">
        <v>235</v>
      </c>
      <c r="AE35" s="689"/>
      <c r="AF35" s="689"/>
      <c r="AG35" s="689"/>
      <c r="AH35" s="689"/>
      <c r="AI35" s="689"/>
      <c r="AJ35" s="689"/>
      <c r="AK35" s="689"/>
      <c r="AL35" s="690" t="s">
        <v>138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836322</v>
      </c>
      <c r="CS35" s="721"/>
      <c r="CT35" s="721"/>
      <c r="CU35" s="721"/>
      <c r="CV35" s="721"/>
      <c r="CW35" s="721"/>
      <c r="CX35" s="721"/>
      <c r="CY35" s="722"/>
      <c r="CZ35" s="690">
        <v>2.6</v>
      </c>
      <c r="DA35" s="719"/>
      <c r="DB35" s="719"/>
      <c r="DC35" s="723"/>
      <c r="DD35" s="694">
        <v>641034</v>
      </c>
      <c r="DE35" s="721"/>
      <c r="DF35" s="721"/>
      <c r="DG35" s="721"/>
      <c r="DH35" s="721"/>
      <c r="DI35" s="721"/>
      <c r="DJ35" s="721"/>
      <c r="DK35" s="722"/>
      <c r="DL35" s="694">
        <v>183752</v>
      </c>
      <c r="DM35" s="721"/>
      <c r="DN35" s="721"/>
      <c r="DO35" s="721"/>
      <c r="DP35" s="721"/>
      <c r="DQ35" s="721"/>
      <c r="DR35" s="721"/>
      <c r="DS35" s="721"/>
      <c r="DT35" s="721"/>
      <c r="DU35" s="721"/>
      <c r="DV35" s="722"/>
      <c r="DW35" s="690">
        <v>1.2</v>
      </c>
      <c r="DX35" s="719"/>
      <c r="DY35" s="719"/>
      <c r="DZ35" s="719"/>
      <c r="EA35" s="719"/>
      <c r="EB35" s="719"/>
      <c r="EC35" s="720"/>
    </row>
    <row r="36" spans="2:133" ht="11.25" customHeight="1">
      <c r="B36" s="682" t="s">
        <v>326</v>
      </c>
      <c r="C36" s="683"/>
      <c r="D36" s="683"/>
      <c r="E36" s="683"/>
      <c r="F36" s="683"/>
      <c r="G36" s="683"/>
      <c r="H36" s="683"/>
      <c r="I36" s="683"/>
      <c r="J36" s="683"/>
      <c r="K36" s="683"/>
      <c r="L36" s="683"/>
      <c r="M36" s="683"/>
      <c r="N36" s="683"/>
      <c r="O36" s="683"/>
      <c r="P36" s="683"/>
      <c r="Q36" s="684"/>
      <c r="R36" s="685">
        <v>1805470</v>
      </c>
      <c r="S36" s="686"/>
      <c r="T36" s="686"/>
      <c r="U36" s="686"/>
      <c r="V36" s="686"/>
      <c r="W36" s="686"/>
      <c r="X36" s="686"/>
      <c r="Y36" s="687"/>
      <c r="Z36" s="688">
        <v>5.4</v>
      </c>
      <c r="AA36" s="688"/>
      <c r="AB36" s="688"/>
      <c r="AC36" s="688"/>
      <c r="AD36" s="689" t="s">
        <v>138</v>
      </c>
      <c r="AE36" s="689"/>
      <c r="AF36" s="689"/>
      <c r="AG36" s="689"/>
      <c r="AH36" s="689"/>
      <c r="AI36" s="689"/>
      <c r="AJ36" s="689"/>
      <c r="AK36" s="689"/>
      <c r="AL36" s="690" t="s">
        <v>235</v>
      </c>
      <c r="AM36" s="691"/>
      <c r="AN36" s="691"/>
      <c r="AO36" s="692"/>
      <c r="AP36" s="235"/>
      <c r="AQ36" s="759" t="s">
        <v>327</v>
      </c>
      <c r="AR36" s="760"/>
      <c r="AS36" s="760"/>
      <c r="AT36" s="760"/>
      <c r="AU36" s="760"/>
      <c r="AV36" s="760"/>
      <c r="AW36" s="760"/>
      <c r="AX36" s="760"/>
      <c r="AY36" s="761"/>
      <c r="AZ36" s="674">
        <v>3185094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172597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9087430</v>
      </c>
      <c r="CS36" s="686"/>
      <c r="CT36" s="686"/>
      <c r="CU36" s="686"/>
      <c r="CV36" s="686"/>
      <c r="CW36" s="686"/>
      <c r="CX36" s="686"/>
      <c r="CY36" s="687"/>
      <c r="CZ36" s="690">
        <v>27.8</v>
      </c>
      <c r="DA36" s="719"/>
      <c r="DB36" s="719"/>
      <c r="DC36" s="723"/>
      <c r="DD36" s="694">
        <v>3664571</v>
      </c>
      <c r="DE36" s="686"/>
      <c r="DF36" s="686"/>
      <c r="DG36" s="686"/>
      <c r="DH36" s="686"/>
      <c r="DI36" s="686"/>
      <c r="DJ36" s="686"/>
      <c r="DK36" s="687"/>
      <c r="DL36" s="694">
        <v>2406071</v>
      </c>
      <c r="DM36" s="686"/>
      <c r="DN36" s="686"/>
      <c r="DO36" s="686"/>
      <c r="DP36" s="686"/>
      <c r="DQ36" s="686"/>
      <c r="DR36" s="686"/>
      <c r="DS36" s="686"/>
      <c r="DT36" s="686"/>
      <c r="DU36" s="686"/>
      <c r="DV36" s="687"/>
      <c r="DW36" s="690">
        <v>15.6</v>
      </c>
      <c r="DX36" s="719"/>
      <c r="DY36" s="719"/>
      <c r="DZ36" s="719"/>
      <c r="EA36" s="719"/>
      <c r="EB36" s="719"/>
      <c r="EC36" s="720"/>
    </row>
    <row r="37" spans="2:133" ht="11.25" customHeight="1">
      <c r="B37" s="682" t="s">
        <v>330</v>
      </c>
      <c r="C37" s="683"/>
      <c r="D37" s="683"/>
      <c r="E37" s="683"/>
      <c r="F37" s="683"/>
      <c r="G37" s="683"/>
      <c r="H37" s="683"/>
      <c r="I37" s="683"/>
      <c r="J37" s="683"/>
      <c r="K37" s="683"/>
      <c r="L37" s="683"/>
      <c r="M37" s="683"/>
      <c r="N37" s="683"/>
      <c r="O37" s="683"/>
      <c r="P37" s="683"/>
      <c r="Q37" s="684"/>
      <c r="R37" s="685">
        <v>455707</v>
      </c>
      <c r="S37" s="686"/>
      <c r="T37" s="686"/>
      <c r="U37" s="686"/>
      <c r="V37" s="686"/>
      <c r="W37" s="686"/>
      <c r="X37" s="686"/>
      <c r="Y37" s="687"/>
      <c r="Z37" s="688">
        <v>1.4</v>
      </c>
      <c r="AA37" s="688"/>
      <c r="AB37" s="688"/>
      <c r="AC37" s="688"/>
      <c r="AD37" s="689" t="s">
        <v>138</v>
      </c>
      <c r="AE37" s="689"/>
      <c r="AF37" s="689"/>
      <c r="AG37" s="689"/>
      <c r="AH37" s="689"/>
      <c r="AI37" s="689"/>
      <c r="AJ37" s="689"/>
      <c r="AK37" s="689"/>
      <c r="AL37" s="690" t="s">
        <v>138</v>
      </c>
      <c r="AM37" s="691"/>
      <c r="AN37" s="691"/>
      <c r="AO37" s="692"/>
      <c r="AQ37" s="763" t="s">
        <v>331</v>
      </c>
      <c r="AR37" s="764"/>
      <c r="AS37" s="764"/>
      <c r="AT37" s="764"/>
      <c r="AU37" s="764"/>
      <c r="AV37" s="764"/>
      <c r="AW37" s="764"/>
      <c r="AX37" s="764"/>
      <c r="AY37" s="765"/>
      <c r="AZ37" s="685">
        <v>914602</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112940</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1688138</v>
      </c>
      <c r="CS37" s="721"/>
      <c r="CT37" s="721"/>
      <c r="CU37" s="721"/>
      <c r="CV37" s="721"/>
      <c r="CW37" s="721"/>
      <c r="CX37" s="721"/>
      <c r="CY37" s="722"/>
      <c r="CZ37" s="690">
        <v>5.2</v>
      </c>
      <c r="DA37" s="719"/>
      <c r="DB37" s="719"/>
      <c r="DC37" s="723"/>
      <c r="DD37" s="694">
        <v>1651438</v>
      </c>
      <c r="DE37" s="721"/>
      <c r="DF37" s="721"/>
      <c r="DG37" s="721"/>
      <c r="DH37" s="721"/>
      <c r="DI37" s="721"/>
      <c r="DJ37" s="721"/>
      <c r="DK37" s="722"/>
      <c r="DL37" s="694">
        <v>1485764</v>
      </c>
      <c r="DM37" s="721"/>
      <c r="DN37" s="721"/>
      <c r="DO37" s="721"/>
      <c r="DP37" s="721"/>
      <c r="DQ37" s="721"/>
      <c r="DR37" s="721"/>
      <c r="DS37" s="721"/>
      <c r="DT37" s="721"/>
      <c r="DU37" s="721"/>
      <c r="DV37" s="722"/>
      <c r="DW37" s="690">
        <v>9.6</v>
      </c>
      <c r="DX37" s="719"/>
      <c r="DY37" s="719"/>
      <c r="DZ37" s="719"/>
      <c r="EA37" s="719"/>
      <c r="EB37" s="719"/>
      <c r="EC37" s="720"/>
    </row>
    <row r="38" spans="2:133" ht="11.25" customHeight="1">
      <c r="B38" s="682" t="s">
        <v>334</v>
      </c>
      <c r="C38" s="683"/>
      <c r="D38" s="683"/>
      <c r="E38" s="683"/>
      <c r="F38" s="683"/>
      <c r="G38" s="683"/>
      <c r="H38" s="683"/>
      <c r="I38" s="683"/>
      <c r="J38" s="683"/>
      <c r="K38" s="683"/>
      <c r="L38" s="683"/>
      <c r="M38" s="683"/>
      <c r="N38" s="683"/>
      <c r="O38" s="683"/>
      <c r="P38" s="683"/>
      <c r="Q38" s="684"/>
      <c r="R38" s="685">
        <v>601914</v>
      </c>
      <c r="S38" s="686"/>
      <c r="T38" s="686"/>
      <c r="U38" s="686"/>
      <c r="V38" s="686"/>
      <c r="W38" s="686"/>
      <c r="X38" s="686"/>
      <c r="Y38" s="687"/>
      <c r="Z38" s="688">
        <v>1.8</v>
      </c>
      <c r="AA38" s="688"/>
      <c r="AB38" s="688"/>
      <c r="AC38" s="688"/>
      <c r="AD38" s="689">
        <v>10750</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v>103139</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6796</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2167353</v>
      </c>
      <c r="CS38" s="686"/>
      <c r="CT38" s="686"/>
      <c r="CU38" s="686"/>
      <c r="CV38" s="686"/>
      <c r="CW38" s="686"/>
      <c r="CX38" s="686"/>
      <c r="CY38" s="687"/>
      <c r="CZ38" s="690">
        <v>6.6</v>
      </c>
      <c r="DA38" s="719"/>
      <c r="DB38" s="719"/>
      <c r="DC38" s="723"/>
      <c r="DD38" s="694">
        <v>1790582</v>
      </c>
      <c r="DE38" s="686"/>
      <c r="DF38" s="686"/>
      <c r="DG38" s="686"/>
      <c r="DH38" s="686"/>
      <c r="DI38" s="686"/>
      <c r="DJ38" s="686"/>
      <c r="DK38" s="687"/>
      <c r="DL38" s="694">
        <v>1718553</v>
      </c>
      <c r="DM38" s="686"/>
      <c r="DN38" s="686"/>
      <c r="DO38" s="686"/>
      <c r="DP38" s="686"/>
      <c r="DQ38" s="686"/>
      <c r="DR38" s="686"/>
      <c r="DS38" s="686"/>
      <c r="DT38" s="686"/>
      <c r="DU38" s="686"/>
      <c r="DV38" s="687"/>
      <c r="DW38" s="690">
        <v>11.1</v>
      </c>
      <c r="DX38" s="719"/>
      <c r="DY38" s="719"/>
      <c r="DZ38" s="719"/>
      <c r="EA38" s="719"/>
      <c r="EB38" s="719"/>
      <c r="EC38" s="720"/>
    </row>
    <row r="39" spans="2:133" ht="11.25" customHeight="1">
      <c r="B39" s="682" t="s">
        <v>338</v>
      </c>
      <c r="C39" s="683"/>
      <c r="D39" s="683"/>
      <c r="E39" s="683"/>
      <c r="F39" s="683"/>
      <c r="G39" s="683"/>
      <c r="H39" s="683"/>
      <c r="I39" s="683"/>
      <c r="J39" s="683"/>
      <c r="K39" s="683"/>
      <c r="L39" s="683"/>
      <c r="M39" s="683"/>
      <c r="N39" s="683"/>
      <c r="O39" s="683"/>
      <c r="P39" s="683"/>
      <c r="Q39" s="684"/>
      <c r="R39" s="685">
        <v>2022530</v>
      </c>
      <c r="S39" s="686"/>
      <c r="T39" s="686"/>
      <c r="U39" s="686"/>
      <c r="V39" s="686"/>
      <c r="W39" s="686"/>
      <c r="X39" s="686"/>
      <c r="Y39" s="687"/>
      <c r="Z39" s="688">
        <v>6.1</v>
      </c>
      <c r="AA39" s="688"/>
      <c r="AB39" s="688"/>
      <c r="AC39" s="688"/>
      <c r="AD39" s="689" t="s">
        <v>235</v>
      </c>
      <c r="AE39" s="689"/>
      <c r="AF39" s="689"/>
      <c r="AG39" s="689"/>
      <c r="AH39" s="689"/>
      <c r="AI39" s="689"/>
      <c r="AJ39" s="689"/>
      <c r="AK39" s="689"/>
      <c r="AL39" s="690" t="s">
        <v>235</v>
      </c>
      <c r="AM39" s="691"/>
      <c r="AN39" s="691"/>
      <c r="AO39" s="692"/>
      <c r="AQ39" s="763" t="s">
        <v>339</v>
      </c>
      <c r="AR39" s="764"/>
      <c r="AS39" s="764"/>
      <c r="AT39" s="764"/>
      <c r="AU39" s="764"/>
      <c r="AV39" s="764"/>
      <c r="AW39" s="764"/>
      <c r="AX39" s="764"/>
      <c r="AY39" s="765"/>
      <c r="AZ39" s="685">
        <v>1360</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10788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541922</v>
      </c>
      <c r="CS39" s="721"/>
      <c r="CT39" s="721"/>
      <c r="CU39" s="721"/>
      <c r="CV39" s="721"/>
      <c r="CW39" s="721"/>
      <c r="CX39" s="721"/>
      <c r="CY39" s="722"/>
      <c r="CZ39" s="690">
        <v>1.7</v>
      </c>
      <c r="DA39" s="719"/>
      <c r="DB39" s="719"/>
      <c r="DC39" s="723"/>
      <c r="DD39" s="694">
        <v>251960</v>
      </c>
      <c r="DE39" s="721"/>
      <c r="DF39" s="721"/>
      <c r="DG39" s="721"/>
      <c r="DH39" s="721"/>
      <c r="DI39" s="721"/>
      <c r="DJ39" s="721"/>
      <c r="DK39" s="722"/>
      <c r="DL39" s="694" t="s">
        <v>138</v>
      </c>
      <c r="DM39" s="721"/>
      <c r="DN39" s="721"/>
      <c r="DO39" s="721"/>
      <c r="DP39" s="721"/>
      <c r="DQ39" s="721"/>
      <c r="DR39" s="721"/>
      <c r="DS39" s="721"/>
      <c r="DT39" s="721"/>
      <c r="DU39" s="721"/>
      <c r="DV39" s="722"/>
      <c r="DW39" s="690" t="s">
        <v>138</v>
      </c>
      <c r="DX39" s="719"/>
      <c r="DY39" s="719"/>
      <c r="DZ39" s="719"/>
      <c r="EA39" s="719"/>
      <c r="EB39" s="719"/>
      <c r="EC39" s="720"/>
    </row>
    <row r="40" spans="2:133" ht="11.25" customHeight="1">
      <c r="B40" s="682" t="s">
        <v>342</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235</v>
      </c>
      <c r="AA40" s="688"/>
      <c r="AB40" s="688"/>
      <c r="AC40" s="688"/>
      <c r="AD40" s="689" t="s">
        <v>235</v>
      </c>
      <c r="AE40" s="689"/>
      <c r="AF40" s="689"/>
      <c r="AG40" s="689"/>
      <c r="AH40" s="689"/>
      <c r="AI40" s="689"/>
      <c r="AJ40" s="689"/>
      <c r="AK40" s="689"/>
      <c r="AL40" s="690" t="s">
        <v>138</v>
      </c>
      <c r="AM40" s="691"/>
      <c r="AN40" s="691"/>
      <c r="AO40" s="692"/>
      <c r="AQ40" s="763" t="s">
        <v>343</v>
      </c>
      <c r="AR40" s="764"/>
      <c r="AS40" s="764"/>
      <c r="AT40" s="764"/>
      <c r="AU40" s="764"/>
      <c r="AV40" s="764"/>
      <c r="AW40" s="764"/>
      <c r="AX40" s="764"/>
      <c r="AY40" s="765"/>
      <c r="AZ40" s="685" t="s">
        <v>235</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72</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593621</v>
      </c>
      <c r="CS40" s="686"/>
      <c r="CT40" s="686"/>
      <c r="CU40" s="686"/>
      <c r="CV40" s="686"/>
      <c r="CW40" s="686"/>
      <c r="CX40" s="686"/>
      <c r="CY40" s="687"/>
      <c r="CZ40" s="690">
        <v>1.8</v>
      </c>
      <c r="DA40" s="719"/>
      <c r="DB40" s="719"/>
      <c r="DC40" s="723"/>
      <c r="DD40" s="694">
        <v>333021</v>
      </c>
      <c r="DE40" s="686"/>
      <c r="DF40" s="686"/>
      <c r="DG40" s="686"/>
      <c r="DH40" s="686"/>
      <c r="DI40" s="686"/>
      <c r="DJ40" s="686"/>
      <c r="DK40" s="687"/>
      <c r="DL40" s="694" t="s">
        <v>138</v>
      </c>
      <c r="DM40" s="686"/>
      <c r="DN40" s="686"/>
      <c r="DO40" s="686"/>
      <c r="DP40" s="686"/>
      <c r="DQ40" s="686"/>
      <c r="DR40" s="686"/>
      <c r="DS40" s="686"/>
      <c r="DT40" s="686"/>
      <c r="DU40" s="686"/>
      <c r="DV40" s="687"/>
      <c r="DW40" s="690" t="s">
        <v>138</v>
      </c>
      <c r="DX40" s="719"/>
      <c r="DY40" s="719"/>
      <c r="DZ40" s="719"/>
      <c r="EA40" s="719"/>
      <c r="EB40" s="719"/>
      <c r="EC40" s="720"/>
    </row>
    <row r="41" spans="2:133" ht="11.25" customHeight="1">
      <c r="B41" s="682" t="s">
        <v>347</v>
      </c>
      <c r="C41" s="683"/>
      <c r="D41" s="683"/>
      <c r="E41" s="683"/>
      <c r="F41" s="683"/>
      <c r="G41" s="683"/>
      <c r="H41" s="683"/>
      <c r="I41" s="683"/>
      <c r="J41" s="683"/>
      <c r="K41" s="683"/>
      <c r="L41" s="683"/>
      <c r="M41" s="683"/>
      <c r="N41" s="683"/>
      <c r="O41" s="683"/>
      <c r="P41" s="683"/>
      <c r="Q41" s="684"/>
      <c r="R41" s="685">
        <v>35600</v>
      </c>
      <c r="S41" s="686"/>
      <c r="T41" s="686"/>
      <c r="U41" s="686"/>
      <c r="V41" s="686"/>
      <c r="W41" s="686"/>
      <c r="X41" s="686"/>
      <c r="Y41" s="687"/>
      <c r="Z41" s="688">
        <v>0.1</v>
      </c>
      <c r="AA41" s="688"/>
      <c r="AB41" s="688"/>
      <c r="AC41" s="688"/>
      <c r="AD41" s="689" t="s">
        <v>138</v>
      </c>
      <c r="AE41" s="689"/>
      <c r="AF41" s="689"/>
      <c r="AG41" s="689"/>
      <c r="AH41" s="689"/>
      <c r="AI41" s="689"/>
      <c r="AJ41" s="689"/>
      <c r="AK41" s="689"/>
      <c r="AL41" s="690" t="s">
        <v>235</v>
      </c>
      <c r="AM41" s="691"/>
      <c r="AN41" s="691"/>
      <c r="AO41" s="692"/>
      <c r="AQ41" s="763" t="s">
        <v>348</v>
      </c>
      <c r="AR41" s="764"/>
      <c r="AS41" s="764"/>
      <c r="AT41" s="764"/>
      <c r="AU41" s="764"/>
      <c r="AV41" s="764"/>
      <c r="AW41" s="764"/>
      <c r="AX41" s="764"/>
      <c r="AY41" s="765"/>
      <c r="AZ41" s="685">
        <v>382501</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138</v>
      </c>
      <c r="DA41" s="719"/>
      <c r="DB41" s="719"/>
      <c r="DC41" s="723"/>
      <c r="DD41" s="694" t="s">
        <v>138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351</v>
      </c>
      <c r="C42" s="683"/>
      <c r="D42" s="683"/>
      <c r="E42" s="683"/>
      <c r="F42" s="683"/>
      <c r="G42" s="683"/>
      <c r="H42" s="683"/>
      <c r="I42" s="683"/>
      <c r="J42" s="683"/>
      <c r="K42" s="683"/>
      <c r="L42" s="683"/>
      <c r="M42" s="683"/>
      <c r="N42" s="683"/>
      <c r="O42" s="683"/>
      <c r="P42" s="683"/>
      <c r="Q42" s="684"/>
      <c r="R42" s="685">
        <v>514830</v>
      </c>
      <c r="S42" s="686"/>
      <c r="T42" s="686"/>
      <c r="U42" s="686"/>
      <c r="V42" s="686"/>
      <c r="W42" s="686"/>
      <c r="X42" s="686"/>
      <c r="Y42" s="687"/>
      <c r="Z42" s="688">
        <v>1.6</v>
      </c>
      <c r="AA42" s="688"/>
      <c r="AB42" s="688"/>
      <c r="AC42" s="688"/>
      <c r="AD42" s="689" t="s">
        <v>235</v>
      </c>
      <c r="AE42" s="689"/>
      <c r="AF42" s="689"/>
      <c r="AG42" s="689"/>
      <c r="AH42" s="689"/>
      <c r="AI42" s="689"/>
      <c r="AJ42" s="689"/>
      <c r="AK42" s="689"/>
      <c r="AL42" s="690" t="s">
        <v>138</v>
      </c>
      <c r="AM42" s="691"/>
      <c r="AN42" s="691"/>
      <c r="AO42" s="692"/>
      <c r="AQ42" s="784" t="s">
        <v>352</v>
      </c>
      <c r="AR42" s="785"/>
      <c r="AS42" s="785"/>
      <c r="AT42" s="785"/>
      <c r="AU42" s="785"/>
      <c r="AV42" s="785"/>
      <c r="AW42" s="785"/>
      <c r="AX42" s="785"/>
      <c r="AY42" s="786"/>
      <c r="AZ42" s="776">
        <v>1783492</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335</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3379204</v>
      </c>
      <c r="CS42" s="686"/>
      <c r="CT42" s="686"/>
      <c r="CU42" s="686"/>
      <c r="CV42" s="686"/>
      <c r="CW42" s="686"/>
      <c r="CX42" s="686"/>
      <c r="CY42" s="687"/>
      <c r="CZ42" s="690">
        <v>10.3</v>
      </c>
      <c r="DA42" s="691"/>
      <c r="DB42" s="691"/>
      <c r="DC42" s="703"/>
      <c r="DD42" s="694">
        <v>1218244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355</v>
      </c>
      <c r="C43" s="736"/>
      <c r="D43" s="736"/>
      <c r="E43" s="736"/>
      <c r="F43" s="736"/>
      <c r="G43" s="736"/>
      <c r="H43" s="736"/>
      <c r="I43" s="736"/>
      <c r="J43" s="736"/>
      <c r="K43" s="736"/>
      <c r="L43" s="736"/>
      <c r="M43" s="736"/>
      <c r="N43" s="736"/>
      <c r="O43" s="736"/>
      <c r="P43" s="736"/>
      <c r="Q43" s="737"/>
      <c r="R43" s="776">
        <v>33207914</v>
      </c>
      <c r="S43" s="777"/>
      <c r="T43" s="777"/>
      <c r="U43" s="777"/>
      <c r="V43" s="777"/>
      <c r="W43" s="777"/>
      <c r="X43" s="777"/>
      <c r="Y43" s="778"/>
      <c r="Z43" s="779">
        <v>100</v>
      </c>
      <c r="AA43" s="779"/>
      <c r="AB43" s="779"/>
      <c r="AC43" s="779"/>
      <c r="AD43" s="780">
        <v>14905978</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3271</v>
      </c>
      <c r="CS43" s="721"/>
      <c r="CT43" s="721"/>
      <c r="CU43" s="721"/>
      <c r="CV43" s="721"/>
      <c r="CW43" s="721"/>
      <c r="CX43" s="721"/>
      <c r="CY43" s="722"/>
      <c r="CZ43" s="690">
        <v>0</v>
      </c>
      <c r="DA43" s="719"/>
      <c r="DB43" s="719"/>
      <c r="DC43" s="723"/>
      <c r="DD43" s="694">
        <v>3271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3209362</v>
      </c>
      <c r="CS44" s="686"/>
      <c r="CT44" s="686"/>
      <c r="CU44" s="686"/>
      <c r="CV44" s="686"/>
      <c r="CW44" s="686"/>
      <c r="CX44" s="686"/>
      <c r="CY44" s="687"/>
      <c r="CZ44" s="690">
        <v>9.8000000000000007</v>
      </c>
      <c r="DA44" s="691"/>
      <c r="DB44" s="691"/>
      <c r="DC44" s="703"/>
      <c r="DD44" s="694">
        <v>1187371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1194549</v>
      </c>
      <c r="CS45" s="721"/>
      <c r="CT45" s="721"/>
      <c r="CU45" s="721"/>
      <c r="CV45" s="721"/>
      <c r="CW45" s="721"/>
      <c r="CX45" s="721"/>
      <c r="CY45" s="722"/>
      <c r="CZ45" s="690">
        <v>3.7</v>
      </c>
      <c r="DA45" s="719"/>
      <c r="DB45" s="719"/>
      <c r="DC45" s="723"/>
      <c r="DD45" s="694">
        <v>111000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1894608</v>
      </c>
      <c r="CS46" s="686"/>
      <c r="CT46" s="686"/>
      <c r="CU46" s="686"/>
      <c r="CV46" s="686"/>
      <c r="CW46" s="686"/>
      <c r="CX46" s="686"/>
      <c r="CY46" s="687"/>
      <c r="CZ46" s="690">
        <v>5.8</v>
      </c>
      <c r="DA46" s="691"/>
      <c r="DB46" s="691"/>
      <c r="DC46" s="703"/>
      <c r="DD46" s="694">
        <v>984266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169842</v>
      </c>
      <c r="CS47" s="721"/>
      <c r="CT47" s="721"/>
      <c r="CU47" s="721"/>
      <c r="CV47" s="721"/>
      <c r="CW47" s="721"/>
      <c r="CX47" s="721"/>
      <c r="CY47" s="722"/>
      <c r="CZ47" s="690">
        <v>0.5</v>
      </c>
      <c r="DA47" s="719"/>
      <c r="DB47" s="719"/>
      <c r="DC47" s="723"/>
      <c r="DD47" s="694">
        <v>30873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138</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32659195</v>
      </c>
      <c r="CS49" s="756"/>
      <c r="CT49" s="756"/>
      <c r="CU49" s="756"/>
      <c r="CV49" s="756"/>
      <c r="CW49" s="756"/>
      <c r="CX49" s="756"/>
      <c r="CY49" s="787"/>
      <c r="CZ49" s="781">
        <v>100</v>
      </c>
      <c r="DA49" s="788"/>
      <c r="DB49" s="788"/>
      <c r="DC49" s="789"/>
      <c r="DD49" s="790">
        <v>19747863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7luhEALNwdbwe6J/NB6ZAS6hF2NdR0p7T5STHIFRk70QQAU+CDk/Krb1v9X4t/wiIXiDRiUltRKum04q6RbrA==" saltValue="6BjwcEcFtc5VvQ/HB26tv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388</v>
      </c>
      <c r="C7" s="818"/>
      <c r="D7" s="818"/>
      <c r="E7" s="818"/>
      <c r="F7" s="818"/>
      <c r="G7" s="818"/>
      <c r="H7" s="818"/>
      <c r="I7" s="818"/>
      <c r="J7" s="818"/>
      <c r="K7" s="818"/>
      <c r="L7" s="818"/>
      <c r="M7" s="818"/>
      <c r="N7" s="818"/>
      <c r="O7" s="818"/>
      <c r="P7" s="819"/>
      <c r="Q7" s="820">
        <v>33218</v>
      </c>
      <c r="R7" s="821"/>
      <c r="S7" s="821"/>
      <c r="T7" s="821"/>
      <c r="U7" s="821"/>
      <c r="V7" s="821">
        <v>32669</v>
      </c>
      <c r="W7" s="821"/>
      <c r="X7" s="821"/>
      <c r="Y7" s="821"/>
      <c r="Z7" s="821"/>
      <c r="AA7" s="821">
        <v>549</v>
      </c>
      <c r="AB7" s="821"/>
      <c r="AC7" s="821"/>
      <c r="AD7" s="821"/>
      <c r="AE7" s="822"/>
      <c r="AF7" s="823">
        <v>419</v>
      </c>
      <c r="AG7" s="824"/>
      <c r="AH7" s="824"/>
      <c r="AI7" s="824"/>
      <c r="AJ7" s="825"/>
      <c r="AK7" s="860">
        <v>1803</v>
      </c>
      <c r="AL7" s="861"/>
      <c r="AM7" s="861"/>
      <c r="AN7" s="861"/>
      <c r="AO7" s="861"/>
      <c r="AP7" s="861">
        <v>25865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596</v>
      </c>
      <c r="BT7" s="865"/>
      <c r="BU7" s="865"/>
      <c r="BV7" s="865"/>
      <c r="BW7" s="865"/>
      <c r="BX7" s="865"/>
      <c r="BY7" s="865"/>
      <c r="BZ7" s="865"/>
      <c r="CA7" s="865"/>
      <c r="CB7" s="865"/>
      <c r="CC7" s="865"/>
      <c r="CD7" s="865"/>
      <c r="CE7" s="865"/>
      <c r="CF7" s="865"/>
      <c r="CG7" s="866"/>
      <c r="CH7" s="857">
        <v>3</v>
      </c>
      <c r="CI7" s="858"/>
      <c r="CJ7" s="858"/>
      <c r="CK7" s="858"/>
      <c r="CL7" s="859"/>
      <c r="CM7" s="857">
        <v>42</v>
      </c>
      <c r="CN7" s="858"/>
      <c r="CO7" s="858"/>
      <c r="CP7" s="858"/>
      <c r="CQ7" s="859"/>
      <c r="CR7" s="857">
        <v>17</v>
      </c>
      <c r="CS7" s="858"/>
      <c r="CT7" s="858"/>
      <c r="CU7" s="858"/>
      <c r="CV7" s="859"/>
      <c r="CW7" s="857">
        <v>20</v>
      </c>
      <c r="CX7" s="858"/>
      <c r="CY7" s="858"/>
      <c r="CZ7" s="858"/>
      <c r="DA7" s="859"/>
      <c r="DB7" s="857" t="s">
        <v>577</v>
      </c>
      <c r="DC7" s="858"/>
      <c r="DD7" s="858"/>
      <c r="DE7" s="858"/>
      <c r="DF7" s="859"/>
      <c r="DG7" s="857" t="s">
        <v>577</v>
      </c>
      <c r="DH7" s="858"/>
      <c r="DI7" s="858"/>
      <c r="DJ7" s="858"/>
      <c r="DK7" s="859"/>
      <c r="DL7" s="857" t="s">
        <v>577</v>
      </c>
      <c r="DM7" s="858"/>
      <c r="DN7" s="858"/>
      <c r="DO7" s="858"/>
      <c r="DP7" s="859"/>
      <c r="DQ7" s="857" t="s">
        <v>577</v>
      </c>
      <c r="DR7" s="858"/>
      <c r="DS7" s="858"/>
      <c r="DT7" s="858"/>
      <c r="DU7" s="859"/>
      <c r="DV7" s="838"/>
      <c r="DW7" s="839"/>
      <c r="DX7" s="839"/>
      <c r="DY7" s="839"/>
      <c r="DZ7" s="840"/>
      <c r="EA7" s="256"/>
    </row>
    <row r="8" spans="1:131" s="257" customFormat="1" ht="26.25" customHeight="1">
      <c r="A8" s="263">
        <v>2</v>
      </c>
      <c r="B8" s="841" t="s">
        <v>389</v>
      </c>
      <c r="C8" s="842"/>
      <c r="D8" s="842"/>
      <c r="E8" s="842"/>
      <c r="F8" s="842"/>
      <c r="G8" s="842"/>
      <c r="H8" s="842"/>
      <c r="I8" s="842"/>
      <c r="J8" s="842"/>
      <c r="K8" s="842"/>
      <c r="L8" s="842"/>
      <c r="M8" s="842"/>
      <c r="N8" s="842"/>
      <c r="O8" s="842"/>
      <c r="P8" s="843"/>
      <c r="Q8" s="844">
        <v>4</v>
      </c>
      <c r="R8" s="845"/>
      <c r="S8" s="845"/>
      <c r="T8" s="845"/>
      <c r="U8" s="845"/>
      <c r="V8" s="845">
        <v>4</v>
      </c>
      <c r="W8" s="845"/>
      <c r="X8" s="845"/>
      <c r="Y8" s="845"/>
      <c r="Z8" s="845"/>
      <c r="AA8" s="845" t="s">
        <v>577</v>
      </c>
      <c r="AB8" s="845"/>
      <c r="AC8" s="845"/>
      <c r="AD8" s="845"/>
      <c r="AE8" s="846"/>
      <c r="AF8" s="847" t="s">
        <v>138</v>
      </c>
      <c r="AG8" s="848"/>
      <c r="AH8" s="848"/>
      <c r="AI8" s="848"/>
      <c r="AJ8" s="849"/>
      <c r="AK8" s="850">
        <v>0</v>
      </c>
      <c r="AL8" s="851"/>
      <c r="AM8" s="851"/>
      <c r="AN8" s="851"/>
      <c r="AO8" s="851"/>
      <c r="AP8" s="851" t="s">
        <v>577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597</v>
      </c>
      <c r="BT8" s="855"/>
      <c r="BU8" s="855"/>
      <c r="BV8" s="855"/>
      <c r="BW8" s="855"/>
      <c r="BX8" s="855"/>
      <c r="BY8" s="855"/>
      <c r="BZ8" s="855"/>
      <c r="CA8" s="855"/>
      <c r="CB8" s="855"/>
      <c r="CC8" s="855"/>
      <c r="CD8" s="855"/>
      <c r="CE8" s="855"/>
      <c r="CF8" s="855"/>
      <c r="CG8" s="856"/>
      <c r="CH8" s="867">
        <v>0</v>
      </c>
      <c r="CI8" s="868"/>
      <c r="CJ8" s="868"/>
      <c r="CK8" s="868"/>
      <c r="CL8" s="869"/>
      <c r="CM8" s="867">
        <v>212</v>
      </c>
      <c r="CN8" s="868"/>
      <c r="CO8" s="868"/>
      <c r="CP8" s="868"/>
      <c r="CQ8" s="869"/>
      <c r="CR8" s="867">
        <v>127</v>
      </c>
      <c r="CS8" s="868"/>
      <c r="CT8" s="868"/>
      <c r="CU8" s="868"/>
      <c r="CV8" s="869"/>
      <c r="CW8" s="867" t="s">
        <v>577</v>
      </c>
      <c r="CX8" s="868"/>
      <c r="CY8" s="868"/>
      <c r="CZ8" s="868"/>
      <c r="DA8" s="869"/>
      <c r="DB8" s="867" t="s">
        <v>577</v>
      </c>
      <c r="DC8" s="868"/>
      <c r="DD8" s="868"/>
      <c r="DE8" s="868"/>
      <c r="DF8" s="869"/>
      <c r="DG8" s="867" t="s">
        <v>577</v>
      </c>
      <c r="DH8" s="868"/>
      <c r="DI8" s="868"/>
      <c r="DJ8" s="868"/>
      <c r="DK8" s="869"/>
      <c r="DL8" s="867" t="s">
        <v>577</v>
      </c>
      <c r="DM8" s="868"/>
      <c r="DN8" s="868"/>
      <c r="DO8" s="868"/>
      <c r="DP8" s="869"/>
      <c r="DQ8" s="867" t="s">
        <v>577</v>
      </c>
      <c r="DR8" s="868"/>
      <c r="DS8" s="868"/>
      <c r="DT8" s="868"/>
      <c r="DU8" s="869"/>
      <c r="DV8" s="870"/>
      <c r="DW8" s="871"/>
      <c r="DX8" s="871"/>
      <c r="DY8" s="871"/>
      <c r="DZ8" s="872"/>
      <c r="EA8" s="256"/>
    </row>
    <row r="9" spans="1:131" s="257" customFormat="1" ht="26.25" customHeight="1">
      <c r="A9" s="263">
        <v>3</v>
      </c>
      <c r="B9" s="841" t="s">
        <v>390</v>
      </c>
      <c r="C9" s="842"/>
      <c r="D9" s="842"/>
      <c r="E9" s="842"/>
      <c r="F9" s="842"/>
      <c r="G9" s="842"/>
      <c r="H9" s="842"/>
      <c r="I9" s="842"/>
      <c r="J9" s="842"/>
      <c r="K9" s="842"/>
      <c r="L9" s="842"/>
      <c r="M9" s="842"/>
      <c r="N9" s="842"/>
      <c r="O9" s="842"/>
      <c r="P9" s="843"/>
      <c r="Q9" s="844">
        <v>17</v>
      </c>
      <c r="R9" s="845"/>
      <c r="S9" s="845"/>
      <c r="T9" s="845"/>
      <c r="U9" s="845"/>
      <c r="V9" s="845">
        <v>17</v>
      </c>
      <c r="W9" s="845"/>
      <c r="X9" s="845"/>
      <c r="Y9" s="845"/>
      <c r="Z9" s="845"/>
      <c r="AA9" s="845" t="s">
        <v>577</v>
      </c>
      <c r="AB9" s="845"/>
      <c r="AC9" s="845"/>
      <c r="AD9" s="845"/>
      <c r="AE9" s="846"/>
      <c r="AF9" s="847" t="s">
        <v>138</v>
      </c>
      <c r="AG9" s="848"/>
      <c r="AH9" s="848"/>
      <c r="AI9" s="848"/>
      <c r="AJ9" s="849"/>
      <c r="AK9" s="850">
        <v>17</v>
      </c>
      <c r="AL9" s="851"/>
      <c r="AM9" s="851"/>
      <c r="AN9" s="851"/>
      <c r="AO9" s="851"/>
      <c r="AP9" s="851">
        <v>24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598</v>
      </c>
      <c r="BT9" s="855"/>
      <c r="BU9" s="855"/>
      <c r="BV9" s="855"/>
      <c r="BW9" s="855"/>
      <c r="BX9" s="855"/>
      <c r="BY9" s="855"/>
      <c r="BZ9" s="855"/>
      <c r="CA9" s="855"/>
      <c r="CB9" s="855"/>
      <c r="CC9" s="855"/>
      <c r="CD9" s="855"/>
      <c r="CE9" s="855"/>
      <c r="CF9" s="855"/>
      <c r="CG9" s="856"/>
      <c r="CH9" s="867">
        <v>0</v>
      </c>
      <c r="CI9" s="868"/>
      <c r="CJ9" s="868"/>
      <c r="CK9" s="868"/>
      <c r="CL9" s="869"/>
      <c r="CM9" s="867">
        <v>20</v>
      </c>
      <c r="CN9" s="868"/>
      <c r="CO9" s="868"/>
      <c r="CP9" s="868"/>
      <c r="CQ9" s="869"/>
      <c r="CR9" s="867">
        <v>7</v>
      </c>
      <c r="CS9" s="868"/>
      <c r="CT9" s="868"/>
      <c r="CU9" s="868"/>
      <c r="CV9" s="869"/>
      <c r="CW9" s="867" t="s">
        <v>577</v>
      </c>
      <c r="CX9" s="868"/>
      <c r="CY9" s="868"/>
      <c r="CZ9" s="868"/>
      <c r="DA9" s="869"/>
      <c r="DB9" s="867" t="s">
        <v>577</v>
      </c>
      <c r="DC9" s="868"/>
      <c r="DD9" s="868"/>
      <c r="DE9" s="868"/>
      <c r="DF9" s="869"/>
      <c r="DG9" s="867" t="s">
        <v>577</v>
      </c>
      <c r="DH9" s="868"/>
      <c r="DI9" s="868"/>
      <c r="DJ9" s="868"/>
      <c r="DK9" s="869"/>
      <c r="DL9" s="867" t="s">
        <v>577</v>
      </c>
      <c r="DM9" s="868"/>
      <c r="DN9" s="868"/>
      <c r="DO9" s="868"/>
      <c r="DP9" s="869"/>
      <c r="DQ9" s="867" t="s">
        <v>577</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33239</v>
      </c>
      <c r="R23" s="880"/>
      <c r="S23" s="880"/>
      <c r="T23" s="880"/>
      <c r="U23" s="880"/>
      <c r="V23" s="880">
        <v>32690</v>
      </c>
      <c r="W23" s="880"/>
      <c r="X23" s="880"/>
      <c r="Y23" s="880"/>
      <c r="Z23" s="880"/>
      <c r="AA23" s="880">
        <v>549</v>
      </c>
      <c r="AB23" s="880"/>
      <c r="AC23" s="880"/>
      <c r="AD23" s="880"/>
      <c r="AE23" s="881"/>
      <c r="AF23" s="882">
        <v>419</v>
      </c>
      <c r="AG23" s="880"/>
      <c r="AH23" s="880"/>
      <c r="AI23" s="880"/>
      <c r="AJ23" s="883"/>
      <c r="AK23" s="884"/>
      <c r="AL23" s="885"/>
      <c r="AM23" s="885"/>
      <c r="AN23" s="885"/>
      <c r="AO23" s="885"/>
      <c r="AP23" s="880">
        <v>25889</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371</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5240</v>
      </c>
      <c r="R28" s="909"/>
      <c r="S28" s="909"/>
      <c r="T28" s="909"/>
      <c r="U28" s="909"/>
      <c r="V28" s="909">
        <v>5067</v>
      </c>
      <c r="W28" s="909"/>
      <c r="X28" s="909"/>
      <c r="Y28" s="909"/>
      <c r="Z28" s="909"/>
      <c r="AA28" s="909">
        <v>173</v>
      </c>
      <c r="AB28" s="909"/>
      <c r="AC28" s="909"/>
      <c r="AD28" s="909"/>
      <c r="AE28" s="910"/>
      <c r="AF28" s="911">
        <v>173</v>
      </c>
      <c r="AG28" s="909"/>
      <c r="AH28" s="909"/>
      <c r="AI28" s="909"/>
      <c r="AJ28" s="912"/>
      <c r="AK28" s="913">
        <v>383</v>
      </c>
      <c r="AL28" s="904"/>
      <c r="AM28" s="904"/>
      <c r="AN28" s="904"/>
      <c r="AO28" s="904"/>
      <c r="AP28" s="904" t="s">
        <v>578</v>
      </c>
      <c r="AQ28" s="904"/>
      <c r="AR28" s="904"/>
      <c r="AS28" s="904"/>
      <c r="AT28" s="904"/>
      <c r="AU28" s="904" t="s">
        <v>578</v>
      </c>
      <c r="AV28" s="904"/>
      <c r="AW28" s="904"/>
      <c r="AX28" s="904"/>
      <c r="AY28" s="904"/>
      <c r="AZ28" s="905" t="s">
        <v>578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5975</v>
      </c>
      <c r="R29" s="845"/>
      <c r="S29" s="845"/>
      <c r="T29" s="845"/>
      <c r="U29" s="845"/>
      <c r="V29" s="845">
        <v>5831</v>
      </c>
      <c r="W29" s="845"/>
      <c r="X29" s="845"/>
      <c r="Y29" s="845"/>
      <c r="Z29" s="845"/>
      <c r="AA29" s="845">
        <v>144</v>
      </c>
      <c r="AB29" s="845"/>
      <c r="AC29" s="845"/>
      <c r="AD29" s="845"/>
      <c r="AE29" s="846"/>
      <c r="AF29" s="847">
        <v>144</v>
      </c>
      <c r="AG29" s="848"/>
      <c r="AH29" s="848"/>
      <c r="AI29" s="848"/>
      <c r="AJ29" s="849"/>
      <c r="AK29" s="916">
        <v>1081</v>
      </c>
      <c r="AL29" s="917"/>
      <c r="AM29" s="917"/>
      <c r="AN29" s="917"/>
      <c r="AO29" s="917"/>
      <c r="AP29" s="917" t="s">
        <v>578</v>
      </c>
      <c r="AQ29" s="917"/>
      <c r="AR29" s="917"/>
      <c r="AS29" s="917"/>
      <c r="AT29" s="917"/>
      <c r="AU29" s="917" t="s">
        <v>578</v>
      </c>
      <c r="AV29" s="917"/>
      <c r="AW29" s="917"/>
      <c r="AX29" s="917"/>
      <c r="AY29" s="917"/>
      <c r="AZ29" s="918" t="s">
        <v>578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571</v>
      </c>
      <c r="R30" s="845"/>
      <c r="S30" s="845"/>
      <c r="T30" s="845"/>
      <c r="U30" s="845"/>
      <c r="V30" s="845">
        <v>570</v>
      </c>
      <c r="W30" s="845"/>
      <c r="X30" s="845"/>
      <c r="Y30" s="845"/>
      <c r="Z30" s="845"/>
      <c r="AA30" s="845">
        <v>1</v>
      </c>
      <c r="AB30" s="845"/>
      <c r="AC30" s="845"/>
      <c r="AD30" s="845"/>
      <c r="AE30" s="846"/>
      <c r="AF30" s="847">
        <v>1</v>
      </c>
      <c r="AG30" s="848"/>
      <c r="AH30" s="848"/>
      <c r="AI30" s="848"/>
      <c r="AJ30" s="849"/>
      <c r="AK30" s="916">
        <v>173</v>
      </c>
      <c r="AL30" s="917"/>
      <c r="AM30" s="917"/>
      <c r="AN30" s="917"/>
      <c r="AO30" s="917"/>
      <c r="AP30" s="917" t="s">
        <v>578</v>
      </c>
      <c r="AQ30" s="917"/>
      <c r="AR30" s="917"/>
      <c r="AS30" s="917"/>
      <c r="AT30" s="917"/>
      <c r="AU30" s="917" t="s">
        <v>578</v>
      </c>
      <c r="AV30" s="917"/>
      <c r="AW30" s="917"/>
      <c r="AX30" s="917"/>
      <c r="AY30" s="917"/>
      <c r="AZ30" s="918" t="s">
        <v>578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1162</v>
      </c>
      <c r="R31" s="845"/>
      <c r="S31" s="845"/>
      <c r="T31" s="845"/>
      <c r="U31" s="845"/>
      <c r="V31" s="845">
        <v>1104</v>
      </c>
      <c r="W31" s="845"/>
      <c r="X31" s="845"/>
      <c r="Y31" s="845"/>
      <c r="Z31" s="845"/>
      <c r="AA31" s="845">
        <v>58</v>
      </c>
      <c r="AB31" s="845"/>
      <c r="AC31" s="845"/>
      <c r="AD31" s="845"/>
      <c r="AE31" s="846"/>
      <c r="AF31" s="847">
        <v>1104</v>
      </c>
      <c r="AG31" s="848"/>
      <c r="AH31" s="848"/>
      <c r="AI31" s="848"/>
      <c r="AJ31" s="849"/>
      <c r="AK31" s="916">
        <v>103</v>
      </c>
      <c r="AL31" s="917"/>
      <c r="AM31" s="917"/>
      <c r="AN31" s="917"/>
      <c r="AO31" s="917"/>
      <c r="AP31" s="917">
        <v>2181</v>
      </c>
      <c r="AQ31" s="917"/>
      <c r="AR31" s="917"/>
      <c r="AS31" s="917"/>
      <c r="AT31" s="917"/>
      <c r="AU31" s="917">
        <v>539</v>
      </c>
      <c r="AV31" s="917"/>
      <c r="AW31" s="917"/>
      <c r="AX31" s="917"/>
      <c r="AY31" s="917"/>
      <c r="AZ31" s="918" t="s">
        <v>578</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1232</v>
      </c>
      <c r="R32" s="845"/>
      <c r="S32" s="845"/>
      <c r="T32" s="845"/>
      <c r="U32" s="845"/>
      <c r="V32" s="845">
        <v>1178</v>
      </c>
      <c r="W32" s="845"/>
      <c r="X32" s="845"/>
      <c r="Y32" s="845"/>
      <c r="Z32" s="845"/>
      <c r="AA32" s="845">
        <v>54</v>
      </c>
      <c r="AB32" s="845"/>
      <c r="AC32" s="845"/>
      <c r="AD32" s="845"/>
      <c r="AE32" s="846"/>
      <c r="AF32" s="847">
        <v>81</v>
      </c>
      <c r="AG32" s="848"/>
      <c r="AH32" s="848"/>
      <c r="AI32" s="848"/>
      <c r="AJ32" s="849"/>
      <c r="AK32" s="916">
        <v>915</v>
      </c>
      <c r="AL32" s="917"/>
      <c r="AM32" s="917"/>
      <c r="AN32" s="917"/>
      <c r="AO32" s="917"/>
      <c r="AP32" s="917">
        <v>7774</v>
      </c>
      <c r="AQ32" s="917"/>
      <c r="AR32" s="917"/>
      <c r="AS32" s="917"/>
      <c r="AT32" s="917"/>
      <c r="AU32" s="917">
        <v>6911</v>
      </c>
      <c r="AV32" s="917"/>
      <c r="AW32" s="917"/>
      <c r="AX32" s="917"/>
      <c r="AY32" s="917"/>
      <c r="AZ32" s="918" t="s">
        <v>578</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412</v>
      </c>
      <c r="C33" s="842"/>
      <c r="D33" s="842"/>
      <c r="E33" s="842"/>
      <c r="F33" s="842"/>
      <c r="G33" s="842"/>
      <c r="H33" s="842"/>
      <c r="I33" s="842"/>
      <c r="J33" s="842"/>
      <c r="K33" s="842"/>
      <c r="L33" s="842"/>
      <c r="M33" s="842"/>
      <c r="N33" s="842"/>
      <c r="O33" s="842"/>
      <c r="P33" s="843"/>
      <c r="Q33" s="844">
        <v>161</v>
      </c>
      <c r="R33" s="845"/>
      <c r="S33" s="845"/>
      <c r="T33" s="845"/>
      <c r="U33" s="845"/>
      <c r="V33" s="845">
        <v>12</v>
      </c>
      <c r="W33" s="845"/>
      <c r="X33" s="845"/>
      <c r="Y33" s="845"/>
      <c r="Z33" s="845"/>
      <c r="AA33" s="845">
        <v>149</v>
      </c>
      <c r="AB33" s="845"/>
      <c r="AC33" s="845"/>
      <c r="AD33" s="845"/>
      <c r="AE33" s="846"/>
      <c r="AF33" s="847" t="s">
        <v>413</v>
      </c>
      <c r="AG33" s="848"/>
      <c r="AH33" s="848"/>
      <c r="AI33" s="848"/>
      <c r="AJ33" s="849"/>
      <c r="AK33" s="916">
        <v>1</v>
      </c>
      <c r="AL33" s="917"/>
      <c r="AM33" s="917"/>
      <c r="AN33" s="917"/>
      <c r="AO33" s="917"/>
      <c r="AP33" s="917">
        <v>224</v>
      </c>
      <c r="AQ33" s="917"/>
      <c r="AR33" s="917"/>
      <c r="AS33" s="917"/>
      <c r="AT33" s="917"/>
      <c r="AU33" s="917" t="s">
        <v>578</v>
      </c>
      <c r="AV33" s="917"/>
      <c r="AW33" s="917"/>
      <c r="AX33" s="917"/>
      <c r="AY33" s="917"/>
      <c r="AZ33" s="918" t="s">
        <v>578</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1502</v>
      </c>
      <c r="AG63" s="928"/>
      <c r="AH63" s="928"/>
      <c r="AI63" s="928"/>
      <c r="AJ63" s="929"/>
      <c r="AK63" s="930"/>
      <c r="AL63" s="925"/>
      <c r="AM63" s="925"/>
      <c r="AN63" s="925"/>
      <c r="AO63" s="925"/>
      <c r="AP63" s="928">
        <v>10179</v>
      </c>
      <c r="AQ63" s="928"/>
      <c r="AR63" s="928"/>
      <c r="AS63" s="928"/>
      <c r="AT63" s="928"/>
      <c r="AU63" s="928">
        <v>7450</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419</v>
      </c>
      <c r="B66" s="827"/>
      <c r="C66" s="827"/>
      <c r="D66" s="827"/>
      <c r="E66" s="827"/>
      <c r="F66" s="827"/>
      <c r="G66" s="827"/>
      <c r="H66" s="827"/>
      <c r="I66" s="827"/>
      <c r="J66" s="827"/>
      <c r="K66" s="827"/>
      <c r="L66" s="827"/>
      <c r="M66" s="827"/>
      <c r="N66" s="827"/>
      <c r="O66" s="827"/>
      <c r="P66" s="828"/>
      <c r="Q66" s="803" t="s">
        <v>397</v>
      </c>
      <c r="R66" s="804"/>
      <c r="S66" s="804"/>
      <c r="T66" s="804"/>
      <c r="U66" s="805"/>
      <c r="V66" s="803" t="s">
        <v>420</v>
      </c>
      <c r="W66" s="804"/>
      <c r="X66" s="804"/>
      <c r="Y66" s="804"/>
      <c r="Z66" s="805"/>
      <c r="AA66" s="803" t="s">
        <v>399</v>
      </c>
      <c r="AB66" s="804"/>
      <c r="AC66" s="804"/>
      <c r="AD66" s="804"/>
      <c r="AE66" s="805"/>
      <c r="AF66" s="938" t="s">
        <v>400</v>
      </c>
      <c r="AG66" s="899"/>
      <c r="AH66" s="899"/>
      <c r="AI66" s="899"/>
      <c r="AJ66" s="939"/>
      <c r="AK66" s="803" t="s">
        <v>401</v>
      </c>
      <c r="AL66" s="827"/>
      <c r="AM66" s="827"/>
      <c r="AN66" s="827"/>
      <c r="AO66" s="828"/>
      <c r="AP66" s="803" t="s">
        <v>421</v>
      </c>
      <c r="AQ66" s="804"/>
      <c r="AR66" s="804"/>
      <c r="AS66" s="804"/>
      <c r="AT66" s="805"/>
      <c r="AU66" s="803" t="s">
        <v>422</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579</v>
      </c>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580</v>
      </c>
      <c r="C69" s="960"/>
      <c r="D69" s="960"/>
      <c r="E69" s="960"/>
      <c r="F69" s="960"/>
      <c r="G69" s="960"/>
      <c r="H69" s="960"/>
      <c r="I69" s="960"/>
      <c r="J69" s="960"/>
      <c r="K69" s="960"/>
      <c r="L69" s="960"/>
      <c r="M69" s="960"/>
      <c r="N69" s="960"/>
      <c r="O69" s="960"/>
      <c r="P69" s="961"/>
      <c r="Q69" s="962">
        <v>2348</v>
      </c>
      <c r="R69" s="917"/>
      <c r="S69" s="917"/>
      <c r="T69" s="917"/>
      <c r="U69" s="917"/>
      <c r="V69" s="917">
        <v>2231</v>
      </c>
      <c r="W69" s="917"/>
      <c r="X69" s="917"/>
      <c r="Y69" s="917"/>
      <c r="Z69" s="917"/>
      <c r="AA69" s="917">
        <v>117</v>
      </c>
      <c r="AB69" s="917"/>
      <c r="AC69" s="917"/>
      <c r="AD69" s="917"/>
      <c r="AE69" s="917"/>
      <c r="AF69" s="917">
        <v>85</v>
      </c>
      <c r="AG69" s="917"/>
      <c r="AH69" s="917"/>
      <c r="AI69" s="917"/>
      <c r="AJ69" s="917"/>
      <c r="AK69" s="917">
        <v>38</v>
      </c>
      <c r="AL69" s="917"/>
      <c r="AM69" s="917"/>
      <c r="AN69" s="917"/>
      <c r="AO69" s="917"/>
      <c r="AP69" s="917">
        <v>2658</v>
      </c>
      <c r="AQ69" s="917"/>
      <c r="AR69" s="917"/>
      <c r="AS69" s="917"/>
      <c r="AT69" s="917"/>
      <c r="AU69" s="917">
        <v>2342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581</v>
      </c>
      <c r="C70" s="960"/>
      <c r="D70" s="960"/>
      <c r="E70" s="960"/>
      <c r="F70" s="960"/>
      <c r="G70" s="960"/>
      <c r="H70" s="960"/>
      <c r="I70" s="960"/>
      <c r="J70" s="960"/>
      <c r="K70" s="960"/>
      <c r="L70" s="960"/>
      <c r="M70" s="960"/>
      <c r="N70" s="960"/>
      <c r="O70" s="960"/>
      <c r="P70" s="961"/>
      <c r="Q70" s="962">
        <v>96</v>
      </c>
      <c r="R70" s="917"/>
      <c r="S70" s="917"/>
      <c r="T70" s="917"/>
      <c r="U70" s="917"/>
      <c r="V70" s="917">
        <v>83</v>
      </c>
      <c r="W70" s="917"/>
      <c r="X70" s="917"/>
      <c r="Y70" s="917"/>
      <c r="Z70" s="917"/>
      <c r="AA70" s="917">
        <v>13</v>
      </c>
      <c r="AB70" s="917"/>
      <c r="AC70" s="917"/>
      <c r="AD70" s="917"/>
      <c r="AE70" s="917"/>
      <c r="AF70" s="917">
        <v>13</v>
      </c>
      <c r="AG70" s="917"/>
      <c r="AH70" s="917"/>
      <c r="AI70" s="917"/>
      <c r="AJ70" s="917"/>
      <c r="AK70" s="917">
        <v>6</v>
      </c>
      <c r="AL70" s="917"/>
      <c r="AM70" s="917"/>
      <c r="AN70" s="917"/>
      <c r="AO70" s="917"/>
      <c r="AP70" s="917" t="s">
        <v>600</v>
      </c>
      <c r="AQ70" s="917"/>
      <c r="AR70" s="917"/>
      <c r="AS70" s="917"/>
      <c r="AT70" s="917"/>
      <c r="AU70" s="917" t="s">
        <v>599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582</v>
      </c>
      <c r="C71" s="960"/>
      <c r="D71" s="960"/>
      <c r="E71" s="960"/>
      <c r="F71" s="960"/>
      <c r="G71" s="960"/>
      <c r="H71" s="960"/>
      <c r="I71" s="960"/>
      <c r="J71" s="960"/>
      <c r="K71" s="960"/>
      <c r="L71" s="960"/>
      <c r="M71" s="960"/>
      <c r="N71" s="960"/>
      <c r="O71" s="960"/>
      <c r="P71" s="961"/>
      <c r="Q71" s="962">
        <v>30</v>
      </c>
      <c r="R71" s="917"/>
      <c r="S71" s="917"/>
      <c r="T71" s="917"/>
      <c r="U71" s="917"/>
      <c r="V71" s="917">
        <v>28</v>
      </c>
      <c r="W71" s="917"/>
      <c r="X71" s="917"/>
      <c r="Y71" s="917"/>
      <c r="Z71" s="917"/>
      <c r="AA71" s="917">
        <v>2</v>
      </c>
      <c r="AB71" s="917"/>
      <c r="AC71" s="917"/>
      <c r="AD71" s="917"/>
      <c r="AE71" s="917"/>
      <c r="AF71" s="917">
        <v>2</v>
      </c>
      <c r="AG71" s="917"/>
      <c r="AH71" s="917"/>
      <c r="AI71" s="917"/>
      <c r="AJ71" s="917"/>
      <c r="AK71" s="917" t="s">
        <v>600</v>
      </c>
      <c r="AL71" s="917"/>
      <c r="AM71" s="917"/>
      <c r="AN71" s="917"/>
      <c r="AO71" s="917"/>
      <c r="AP71" s="917" t="s">
        <v>600</v>
      </c>
      <c r="AQ71" s="917"/>
      <c r="AR71" s="917"/>
      <c r="AS71" s="917"/>
      <c r="AT71" s="917"/>
      <c r="AU71" s="917" t="s">
        <v>599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583</v>
      </c>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580</v>
      </c>
      <c r="C73" s="960"/>
      <c r="D73" s="960"/>
      <c r="E73" s="960"/>
      <c r="F73" s="960"/>
      <c r="G73" s="960"/>
      <c r="H73" s="960"/>
      <c r="I73" s="960"/>
      <c r="J73" s="960"/>
      <c r="K73" s="960"/>
      <c r="L73" s="960"/>
      <c r="M73" s="960"/>
      <c r="N73" s="960"/>
      <c r="O73" s="960"/>
      <c r="P73" s="961"/>
      <c r="Q73" s="962">
        <v>7549</v>
      </c>
      <c r="R73" s="917"/>
      <c r="S73" s="917"/>
      <c r="T73" s="917"/>
      <c r="U73" s="917"/>
      <c r="V73" s="917">
        <v>6819</v>
      </c>
      <c r="W73" s="917"/>
      <c r="X73" s="917"/>
      <c r="Y73" s="917"/>
      <c r="Z73" s="917"/>
      <c r="AA73" s="917">
        <v>730</v>
      </c>
      <c r="AB73" s="917"/>
      <c r="AC73" s="917"/>
      <c r="AD73" s="917"/>
      <c r="AE73" s="917"/>
      <c r="AF73" s="917" t="s">
        <v>599</v>
      </c>
      <c r="AG73" s="917"/>
      <c r="AH73" s="917"/>
      <c r="AI73" s="917"/>
      <c r="AJ73" s="917"/>
      <c r="AK73" s="917">
        <v>15</v>
      </c>
      <c r="AL73" s="917"/>
      <c r="AM73" s="917"/>
      <c r="AN73" s="917"/>
      <c r="AO73" s="917"/>
      <c r="AP73" s="917" t="s">
        <v>599</v>
      </c>
      <c r="AQ73" s="917"/>
      <c r="AR73" s="917"/>
      <c r="AS73" s="917"/>
      <c r="AT73" s="917"/>
      <c r="AU73" s="917" t="s">
        <v>599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584</v>
      </c>
      <c r="C74" s="960"/>
      <c r="D74" s="960"/>
      <c r="E74" s="960"/>
      <c r="F74" s="960"/>
      <c r="G74" s="960"/>
      <c r="H74" s="960"/>
      <c r="I74" s="960"/>
      <c r="J74" s="960"/>
      <c r="K74" s="960"/>
      <c r="L74" s="960"/>
      <c r="M74" s="960"/>
      <c r="N74" s="960"/>
      <c r="O74" s="960"/>
      <c r="P74" s="961"/>
      <c r="Q74" s="962">
        <v>1576</v>
      </c>
      <c r="R74" s="917"/>
      <c r="S74" s="917"/>
      <c r="T74" s="917"/>
      <c r="U74" s="917"/>
      <c r="V74" s="917">
        <v>1575</v>
      </c>
      <c r="W74" s="917"/>
      <c r="X74" s="917"/>
      <c r="Y74" s="917"/>
      <c r="Z74" s="917"/>
      <c r="AA74" s="917">
        <v>1</v>
      </c>
      <c r="AB74" s="917"/>
      <c r="AC74" s="917"/>
      <c r="AD74" s="917"/>
      <c r="AE74" s="917"/>
      <c r="AF74" s="917" t="s">
        <v>599</v>
      </c>
      <c r="AG74" s="917"/>
      <c r="AH74" s="917"/>
      <c r="AI74" s="917"/>
      <c r="AJ74" s="917"/>
      <c r="AK74" s="917" t="s">
        <v>599</v>
      </c>
      <c r="AL74" s="917"/>
      <c r="AM74" s="917"/>
      <c r="AN74" s="917"/>
      <c r="AO74" s="917"/>
      <c r="AP74" s="917" t="s">
        <v>599</v>
      </c>
      <c r="AQ74" s="917"/>
      <c r="AR74" s="917"/>
      <c r="AS74" s="917"/>
      <c r="AT74" s="917"/>
      <c r="AU74" s="917" t="s">
        <v>599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585</v>
      </c>
      <c r="C75" s="960"/>
      <c r="D75" s="960"/>
      <c r="E75" s="960"/>
      <c r="F75" s="960"/>
      <c r="G75" s="960"/>
      <c r="H75" s="960"/>
      <c r="I75" s="960"/>
      <c r="J75" s="960"/>
      <c r="K75" s="960"/>
      <c r="L75" s="960"/>
      <c r="M75" s="960"/>
      <c r="N75" s="960"/>
      <c r="O75" s="960"/>
      <c r="P75" s="961"/>
      <c r="Q75" s="965">
        <v>20</v>
      </c>
      <c r="R75" s="966"/>
      <c r="S75" s="966"/>
      <c r="T75" s="966"/>
      <c r="U75" s="916"/>
      <c r="V75" s="967">
        <v>19</v>
      </c>
      <c r="W75" s="966"/>
      <c r="X75" s="966"/>
      <c r="Y75" s="966"/>
      <c r="Z75" s="916"/>
      <c r="AA75" s="967">
        <v>1</v>
      </c>
      <c r="AB75" s="966"/>
      <c r="AC75" s="966"/>
      <c r="AD75" s="966"/>
      <c r="AE75" s="916"/>
      <c r="AF75" s="967" t="s">
        <v>599</v>
      </c>
      <c r="AG75" s="966"/>
      <c r="AH75" s="966"/>
      <c r="AI75" s="966"/>
      <c r="AJ75" s="916"/>
      <c r="AK75" s="967">
        <v>19</v>
      </c>
      <c r="AL75" s="966"/>
      <c r="AM75" s="966"/>
      <c r="AN75" s="966"/>
      <c r="AO75" s="916"/>
      <c r="AP75" s="967" t="s">
        <v>599</v>
      </c>
      <c r="AQ75" s="966"/>
      <c r="AR75" s="966"/>
      <c r="AS75" s="966"/>
      <c r="AT75" s="916"/>
      <c r="AU75" s="967" t="s">
        <v>599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586</v>
      </c>
      <c r="C76" s="960"/>
      <c r="D76" s="960"/>
      <c r="E76" s="960"/>
      <c r="F76" s="960"/>
      <c r="G76" s="960"/>
      <c r="H76" s="960"/>
      <c r="I76" s="960"/>
      <c r="J76" s="960"/>
      <c r="K76" s="960"/>
      <c r="L76" s="960"/>
      <c r="M76" s="960"/>
      <c r="N76" s="960"/>
      <c r="O76" s="960"/>
      <c r="P76" s="961"/>
      <c r="Q76" s="965">
        <v>52</v>
      </c>
      <c r="R76" s="966"/>
      <c r="S76" s="966"/>
      <c r="T76" s="966"/>
      <c r="U76" s="916"/>
      <c r="V76" s="967">
        <v>30</v>
      </c>
      <c r="W76" s="966"/>
      <c r="X76" s="966"/>
      <c r="Y76" s="966"/>
      <c r="Z76" s="916"/>
      <c r="AA76" s="967">
        <v>22</v>
      </c>
      <c r="AB76" s="966"/>
      <c r="AC76" s="966"/>
      <c r="AD76" s="966"/>
      <c r="AE76" s="916"/>
      <c r="AF76" s="967" t="s">
        <v>599</v>
      </c>
      <c r="AG76" s="966"/>
      <c r="AH76" s="966"/>
      <c r="AI76" s="966"/>
      <c r="AJ76" s="916"/>
      <c r="AK76" s="967" t="s">
        <v>599</v>
      </c>
      <c r="AL76" s="966"/>
      <c r="AM76" s="966"/>
      <c r="AN76" s="966"/>
      <c r="AO76" s="916"/>
      <c r="AP76" s="967" t="s">
        <v>599</v>
      </c>
      <c r="AQ76" s="966"/>
      <c r="AR76" s="966"/>
      <c r="AS76" s="966"/>
      <c r="AT76" s="916"/>
      <c r="AU76" s="967" t="s">
        <v>599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587</v>
      </c>
      <c r="C77" s="960"/>
      <c r="D77" s="960"/>
      <c r="E77" s="960"/>
      <c r="F77" s="960"/>
      <c r="G77" s="960"/>
      <c r="H77" s="960"/>
      <c r="I77" s="960"/>
      <c r="J77" s="960"/>
      <c r="K77" s="960"/>
      <c r="L77" s="960"/>
      <c r="M77" s="960"/>
      <c r="N77" s="960"/>
      <c r="O77" s="960"/>
      <c r="P77" s="961"/>
      <c r="Q77" s="965">
        <v>36</v>
      </c>
      <c r="R77" s="966"/>
      <c r="S77" s="966"/>
      <c r="T77" s="966"/>
      <c r="U77" s="916"/>
      <c r="V77" s="967">
        <v>32</v>
      </c>
      <c r="W77" s="966"/>
      <c r="X77" s="966"/>
      <c r="Y77" s="966"/>
      <c r="Z77" s="916"/>
      <c r="AA77" s="967">
        <v>4</v>
      </c>
      <c r="AB77" s="966"/>
      <c r="AC77" s="966"/>
      <c r="AD77" s="966"/>
      <c r="AE77" s="916"/>
      <c r="AF77" s="967" t="s">
        <v>599</v>
      </c>
      <c r="AG77" s="966"/>
      <c r="AH77" s="966"/>
      <c r="AI77" s="966"/>
      <c r="AJ77" s="916"/>
      <c r="AK77" s="967" t="s">
        <v>599</v>
      </c>
      <c r="AL77" s="966"/>
      <c r="AM77" s="966"/>
      <c r="AN77" s="966"/>
      <c r="AO77" s="916"/>
      <c r="AP77" s="967" t="s">
        <v>599</v>
      </c>
      <c r="AQ77" s="966"/>
      <c r="AR77" s="966"/>
      <c r="AS77" s="966"/>
      <c r="AT77" s="916"/>
      <c r="AU77" s="967" t="s">
        <v>599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588</v>
      </c>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580</v>
      </c>
      <c r="C79" s="960"/>
      <c r="D79" s="960"/>
      <c r="E79" s="960"/>
      <c r="F79" s="960"/>
      <c r="G79" s="960"/>
      <c r="H79" s="960"/>
      <c r="I79" s="960"/>
      <c r="J79" s="960"/>
      <c r="K79" s="960"/>
      <c r="L79" s="960"/>
      <c r="M79" s="960"/>
      <c r="N79" s="960"/>
      <c r="O79" s="960"/>
      <c r="P79" s="961"/>
      <c r="Q79" s="962">
        <v>748</v>
      </c>
      <c r="R79" s="917"/>
      <c r="S79" s="917"/>
      <c r="T79" s="917"/>
      <c r="U79" s="917"/>
      <c r="V79" s="917">
        <v>694</v>
      </c>
      <c r="W79" s="917"/>
      <c r="X79" s="917"/>
      <c r="Y79" s="917"/>
      <c r="Z79" s="917"/>
      <c r="AA79" s="917">
        <v>54</v>
      </c>
      <c r="AB79" s="917"/>
      <c r="AC79" s="917"/>
      <c r="AD79" s="917"/>
      <c r="AE79" s="917"/>
      <c r="AF79" s="917">
        <v>54</v>
      </c>
      <c r="AG79" s="917"/>
      <c r="AH79" s="917"/>
      <c r="AI79" s="917"/>
      <c r="AJ79" s="917"/>
      <c r="AK79" s="917">
        <v>0</v>
      </c>
      <c r="AL79" s="917"/>
      <c r="AM79" s="917"/>
      <c r="AN79" s="917"/>
      <c r="AO79" s="917"/>
      <c r="AP79" s="917" t="s">
        <v>578</v>
      </c>
      <c r="AQ79" s="917"/>
      <c r="AR79" s="917"/>
      <c r="AS79" s="917"/>
      <c r="AT79" s="917"/>
      <c r="AU79" s="917" t="s">
        <v>599</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589</v>
      </c>
      <c r="C80" s="960"/>
      <c r="D80" s="960"/>
      <c r="E80" s="960"/>
      <c r="F80" s="960"/>
      <c r="G80" s="960"/>
      <c r="H80" s="960"/>
      <c r="I80" s="960"/>
      <c r="J80" s="960"/>
      <c r="K80" s="960"/>
      <c r="L80" s="960"/>
      <c r="M80" s="960"/>
      <c r="N80" s="960"/>
      <c r="O80" s="960"/>
      <c r="P80" s="961"/>
      <c r="Q80" s="962">
        <v>252648</v>
      </c>
      <c r="R80" s="917"/>
      <c r="S80" s="917"/>
      <c r="T80" s="917"/>
      <c r="U80" s="917"/>
      <c r="V80" s="917">
        <v>232839</v>
      </c>
      <c r="W80" s="917"/>
      <c r="X80" s="917"/>
      <c r="Y80" s="917"/>
      <c r="Z80" s="917"/>
      <c r="AA80" s="917">
        <v>19809</v>
      </c>
      <c r="AB80" s="917"/>
      <c r="AC80" s="917"/>
      <c r="AD80" s="917"/>
      <c r="AE80" s="917"/>
      <c r="AF80" s="917">
        <v>19809</v>
      </c>
      <c r="AG80" s="917"/>
      <c r="AH80" s="917"/>
      <c r="AI80" s="917"/>
      <c r="AJ80" s="917"/>
      <c r="AK80" s="917">
        <v>485</v>
      </c>
      <c r="AL80" s="917"/>
      <c r="AM80" s="917"/>
      <c r="AN80" s="917"/>
      <c r="AO80" s="917"/>
      <c r="AP80" s="917" t="s">
        <v>578</v>
      </c>
      <c r="AQ80" s="917"/>
      <c r="AR80" s="917"/>
      <c r="AS80" s="917"/>
      <c r="AT80" s="917"/>
      <c r="AU80" s="917" t="s">
        <v>599</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590</v>
      </c>
      <c r="C81" s="960"/>
      <c r="D81" s="960"/>
      <c r="E81" s="960"/>
      <c r="F81" s="960"/>
      <c r="G81" s="960"/>
      <c r="H81" s="960"/>
      <c r="I81" s="960"/>
      <c r="J81" s="960"/>
      <c r="K81" s="960"/>
      <c r="L81" s="960"/>
      <c r="M81" s="960"/>
      <c r="N81" s="960"/>
      <c r="O81" s="960"/>
      <c r="P81" s="961"/>
      <c r="Q81" s="962">
        <v>370</v>
      </c>
      <c r="R81" s="917"/>
      <c r="S81" s="917"/>
      <c r="T81" s="917"/>
      <c r="U81" s="917"/>
      <c r="V81" s="917">
        <v>192</v>
      </c>
      <c r="W81" s="917"/>
      <c r="X81" s="917"/>
      <c r="Y81" s="917"/>
      <c r="Z81" s="917"/>
      <c r="AA81" s="917">
        <v>178</v>
      </c>
      <c r="AB81" s="917"/>
      <c r="AC81" s="917"/>
      <c r="AD81" s="917"/>
      <c r="AE81" s="917"/>
      <c r="AF81" s="917">
        <v>178</v>
      </c>
      <c r="AG81" s="917"/>
      <c r="AH81" s="917"/>
      <c r="AI81" s="917"/>
      <c r="AJ81" s="917"/>
      <c r="AK81" s="917" t="s">
        <v>600</v>
      </c>
      <c r="AL81" s="917"/>
      <c r="AM81" s="917"/>
      <c r="AN81" s="917"/>
      <c r="AO81" s="917"/>
      <c r="AP81" s="917" t="s">
        <v>600</v>
      </c>
      <c r="AQ81" s="917"/>
      <c r="AR81" s="917"/>
      <c r="AS81" s="917"/>
      <c r="AT81" s="917"/>
      <c r="AU81" s="917" t="s">
        <v>599</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20141</v>
      </c>
      <c r="AG88" s="928"/>
      <c r="AH88" s="928"/>
      <c r="AI88" s="928"/>
      <c r="AJ88" s="928"/>
      <c r="AK88" s="925"/>
      <c r="AL88" s="925"/>
      <c r="AM88" s="925"/>
      <c r="AN88" s="925"/>
      <c r="AO88" s="925"/>
      <c r="AP88" s="928">
        <v>2658</v>
      </c>
      <c r="AQ88" s="928"/>
      <c r="AR88" s="928"/>
      <c r="AS88" s="928"/>
      <c r="AT88" s="928"/>
      <c r="AU88" s="928">
        <v>2342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151</v>
      </c>
      <c r="CS102" s="936"/>
      <c r="CT102" s="936"/>
      <c r="CU102" s="936"/>
      <c r="CV102" s="979"/>
      <c r="CW102" s="978">
        <v>20</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306</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306</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306</v>
      </c>
      <c r="DR109" s="981"/>
      <c r="DS109" s="981"/>
      <c r="DT109" s="981"/>
      <c r="DU109" s="982"/>
      <c r="DV109" s="980" t="s">
        <v>434</v>
      </c>
      <c r="DW109" s="981"/>
      <c r="DX109" s="981"/>
      <c r="DY109" s="981"/>
      <c r="DZ109" s="983"/>
    </row>
    <row r="110" spans="1:131" s="248" customFormat="1" ht="26.25" customHeight="1">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2270204</v>
      </c>
      <c r="AB110" s="988"/>
      <c r="AC110" s="988"/>
      <c r="AD110" s="988"/>
      <c r="AE110" s="989"/>
      <c r="AF110" s="990">
        <v>2226853</v>
      </c>
      <c r="AG110" s="988"/>
      <c r="AH110" s="988"/>
      <c r="AI110" s="988"/>
      <c r="AJ110" s="989"/>
      <c r="AK110" s="990">
        <v>2281163</v>
      </c>
      <c r="AL110" s="988"/>
      <c r="AM110" s="988"/>
      <c r="AN110" s="988"/>
      <c r="AO110" s="989"/>
      <c r="AP110" s="991">
        <v>17.2</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26030442</v>
      </c>
      <c r="BR110" s="1023"/>
      <c r="BS110" s="1023"/>
      <c r="BT110" s="1023"/>
      <c r="BU110" s="1023"/>
      <c r="BV110" s="1023">
        <v>25515362</v>
      </c>
      <c r="BW110" s="1023"/>
      <c r="BX110" s="1023"/>
      <c r="BY110" s="1023"/>
      <c r="BZ110" s="1023"/>
      <c r="CA110" s="1023">
        <v>25888596</v>
      </c>
      <c r="CB110" s="1023"/>
      <c r="CC110" s="1023"/>
      <c r="CD110" s="1023"/>
      <c r="CE110" s="1023"/>
      <c r="CF110" s="1037">
        <v>195.7</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138</v>
      </c>
      <c r="DH110" s="1023"/>
      <c r="DI110" s="1023"/>
      <c r="DJ110" s="1023"/>
      <c r="DK110" s="1023"/>
      <c r="DL110" s="1023" t="s">
        <v>417</v>
      </c>
      <c r="DM110" s="1023"/>
      <c r="DN110" s="1023"/>
      <c r="DO110" s="1023"/>
      <c r="DP110" s="1023"/>
      <c r="DQ110" s="1023" t="s">
        <v>138</v>
      </c>
      <c r="DR110" s="1023"/>
      <c r="DS110" s="1023"/>
      <c r="DT110" s="1023"/>
      <c r="DU110" s="1023"/>
      <c r="DV110" s="1024" t="s">
        <v>138</v>
      </c>
      <c r="DW110" s="1024"/>
      <c r="DX110" s="1024"/>
      <c r="DY110" s="1024"/>
      <c r="DZ110" s="1025"/>
    </row>
    <row r="111" spans="1:131" s="248" customFormat="1" ht="26.25" customHeight="1">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138</v>
      </c>
      <c r="AB111" s="1030"/>
      <c r="AC111" s="1030"/>
      <c r="AD111" s="1030"/>
      <c r="AE111" s="1031"/>
      <c r="AF111" s="1032" t="s">
        <v>417</v>
      </c>
      <c r="AG111" s="1030"/>
      <c r="AH111" s="1030"/>
      <c r="AI111" s="1030"/>
      <c r="AJ111" s="1031"/>
      <c r="AK111" s="1032" t="s">
        <v>417</v>
      </c>
      <c r="AL111" s="1030"/>
      <c r="AM111" s="1030"/>
      <c r="AN111" s="1030"/>
      <c r="AO111" s="1031"/>
      <c r="AP111" s="1033" t="s">
        <v>138</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22247</v>
      </c>
      <c r="BR111" s="1016"/>
      <c r="BS111" s="1016"/>
      <c r="BT111" s="1016"/>
      <c r="BU111" s="1016"/>
      <c r="BV111" s="1016">
        <v>17386</v>
      </c>
      <c r="BW111" s="1016"/>
      <c r="BX111" s="1016"/>
      <c r="BY111" s="1016"/>
      <c r="BZ111" s="1016"/>
      <c r="CA111" s="1016">
        <v>12701</v>
      </c>
      <c r="CB111" s="1016"/>
      <c r="CC111" s="1016"/>
      <c r="CD111" s="1016"/>
      <c r="CE111" s="1016"/>
      <c r="CF111" s="1010">
        <v>0.1</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138</v>
      </c>
      <c r="DH111" s="1016"/>
      <c r="DI111" s="1016"/>
      <c r="DJ111" s="1016"/>
      <c r="DK111" s="1016"/>
      <c r="DL111" s="1016" t="s">
        <v>443</v>
      </c>
      <c r="DM111" s="1016"/>
      <c r="DN111" s="1016"/>
      <c r="DO111" s="1016"/>
      <c r="DP111" s="1016"/>
      <c r="DQ111" s="1016" t="s">
        <v>138</v>
      </c>
      <c r="DR111" s="1016"/>
      <c r="DS111" s="1016"/>
      <c r="DT111" s="1016"/>
      <c r="DU111" s="1016"/>
      <c r="DV111" s="1017" t="s">
        <v>417</v>
      </c>
      <c r="DW111" s="1017"/>
      <c r="DX111" s="1017"/>
      <c r="DY111" s="1017"/>
      <c r="DZ111" s="1018"/>
    </row>
    <row r="112" spans="1:131" s="248" customFormat="1" ht="26.25" customHeight="1">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417</v>
      </c>
      <c r="AB112" s="1055"/>
      <c r="AC112" s="1055"/>
      <c r="AD112" s="1055"/>
      <c r="AE112" s="1056"/>
      <c r="AF112" s="1057" t="s">
        <v>138</v>
      </c>
      <c r="AG112" s="1055"/>
      <c r="AH112" s="1055"/>
      <c r="AI112" s="1055"/>
      <c r="AJ112" s="1056"/>
      <c r="AK112" s="1057" t="s">
        <v>417</v>
      </c>
      <c r="AL112" s="1055"/>
      <c r="AM112" s="1055"/>
      <c r="AN112" s="1055"/>
      <c r="AO112" s="1056"/>
      <c r="AP112" s="1058" t="s">
        <v>417</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8947046</v>
      </c>
      <c r="BR112" s="1016"/>
      <c r="BS112" s="1016"/>
      <c r="BT112" s="1016"/>
      <c r="BU112" s="1016"/>
      <c r="BV112" s="1016">
        <v>8784092</v>
      </c>
      <c r="BW112" s="1016"/>
      <c r="BX112" s="1016"/>
      <c r="BY112" s="1016"/>
      <c r="BZ112" s="1016"/>
      <c r="CA112" s="1016">
        <v>7449550</v>
      </c>
      <c r="CB112" s="1016"/>
      <c r="CC112" s="1016"/>
      <c r="CD112" s="1016"/>
      <c r="CE112" s="1016"/>
      <c r="CF112" s="1010">
        <v>56.3</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417</v>
      </c>
      <c r="DH112" s="1016"/>
      <c r="DI112" s="1016"/>
      <c r="DJ112" s="1016"/>
      <c r="DK112" s="1016"/>
      <c r="DL112" s="1016" t="s">
        <v>443</v>
      </c>
      <c r="DM112" s="1016"/>
      <c r="DN112" s="1016"/>
      <c r="DO112" s="1016"/>
      <c r="DP112" s="1016"/>
      <c r="DQ112" s="1016" t="s">
        <v>417</v>
      </c>
      <c r="DR112" s="1016"/>
      <c r="DS112" s="1016"/>
      <c r="DT112" s="1016"/>
      <c r="DU112" s="1016"/>
      <c r="DV112" s="1017" t="s">
        <v>417</v>
      </c>
      <c r="DW112" s="1017"/>
      <c r="DX112" s="1017"/>
      <c r="DY112" s="1017"/>
      <c r="DZ112" s="1018"/>
    </row>
    <row r="113" spans="1:130" s="248" customFormat="1" ht="26.25" customHeight="1">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881577</v>
      </c>
      <c r="AB113" s="1030"/>
      <c r="AC113" s="1030"/>
      <c r="AD113" s="1030"/>
      <c r="AE113" s="1031"/>
      <c r="AF113" s="1032">
        <v>869331</v>
      </c>
      <c r="AG113" s="1030"/>
      <c r="AH113" s="1030"/>
      <c r="AI113" s="1030"/>
      <c r="AJ113" s="1031"/>
      <c r="AK113" s="1032">
        <v>576487</v>
      </c>
      <c r="AL113" s="1030"/>
      <c r="AM113" s="1030"/>
      <c r="AN113" s="1030"/>
      <c r="AO113" s="1031"/>
      <c r="AP113" s="1033">
        <v>4.4000000000000004</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1334332</v>
      </c>
      <c r="BR113" s="1016"/>
      <c r="BS113" s="1016"/>
      <c r="BT113" s="1016"/>
      <c r="BU113" s="1016"/>
      <c r="BV113" s="1016">
        <v>2298955</v>
      </c>
      <c r="BW113" s="1016"/>
      <c r="BX113" s="1016"/>
      <c r="BY113" s="1016"/>
      <c r="BZ113" s="1016"/>
      <c r="CA113" s="1016">
        <v>2342095</v>
      </c>
      <c r="CB113" s="1016"/>
      <c r="CC113" s="1016"/>
      <c r="CD113" s="1016"/>
      <c r="CE113" s="1016"/>
      <c r="CF113" s="1010">
        <v>17.7</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138</v>
      </c>
      <c r="DH113" s="1055"/>
      <c r="DI113" s="1055"/>
      <c r="DJ113" s="1055"/>
      <c r="DK113" s="1056"/>
      <c r="DL113" s="1057" t="s">
        <v>138</v>
      </c>
      <c r="DM113" s="1055"/>
      <c r="DN113" s="1055"/>
      <c r="DO113" s="1055"/>
      <c r="DP113" s="1056"/>
      <c r="DQ113" s="1057" t="s">
        <v>417</v>
      </c>
      <c r="DR113" s="1055"/>
      <c r="DS113" s="1055"/>
      <c r="DT113" s="1055"/>
      <c r="DU113" s="1056"/>
      <c r="DV113" s="1058" t="s">
        <v>417</v>
      </c>
      <c r="DW113" s="1059"/>
      <c r="DX113" s="1059"/>
      <c r="DY113" s="1059"/>
      <c r="DZ113" s="1060"/>
    </row>
    <row r="114" spans="1:130" s="248" customFormat="1" ht="26.25" customHeight="1">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131802</v>
      </c>
      <c r="AB114" s="1055"/>
      <c r="AC114" s="1055"/>
      <c r="AD114" s="1055"/>
      <c r="AE114" s="1056"/>
      <c r="AF114" s="1057">
        <v>151037</v>
      </c>
      <c r="AG114" s="1055"/>
      <c r="AH114" s="1055"/>
      <c r="AI114" s="1055"/>
      <c r="AJ114" s="1056"/>
      <c r="AK114" s="1057">
        <v>174986</v>
      </c>
      <c r="AL114" s="1055"/>
      <c r="AM114" s="1055"/>
      <c r="AN114" s="1055"/>
      <c r="AO114" s="1056"/>
      <c r="AP114" s="1058">
        <v>1.3</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4290573</v>
      </c>
      <c r="BR114" s="1016"/>
      <c r="BS114" s="1016"/>
      <c r="BT114" s="1016"/>
      <c r="BU114" s="1016"/>
      <c r="BV114" s="1016">
        <v>4339225</v>
      </c>
      <c r="BW114" s="1016"/>
      <c r="BX114" s="1016"/>
      <c r="BY114" s="1016"/>
      <c r="BZ114" s="1016"/>
      <c r="CA114" s="1016">
        <v>4188400</v>
      </c>
      <c r="CB114" s="1016"/>
      <c r="CC114" s="1016"/>
      <c r="CD114" s="1016"/>
      <c r="CE114" s="1016"/>
      <c r="CF114" s="1010">
        <v>31.7</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138</v>
      </c>
      <c r="DH114" s="1055"/>
      <c r="DI114" s="1055"/>
      <c r="DJ114" s="1055"/>
      <c r="DK114" s="1056"/>
      <c r="DL114" s="1057" t="s">
        <v>138</v>
      </c>
      <c r="DM114" s="1055"/>
      <c r="DN114" s="1055"/>
      <c r="DO114" s="1055"/>
      <c r="DP114" s="1056"/>
      <c r="DQ114" s="1057" t="s">
        <v>417</v>
      </c>
      <c r="DR114" s="1055"/>
      <c r="DS114" s="1055"/>
      <c r="DT114" s="1055"/>
      <c r="DU114" s="1056"/>
      <c r="DV114" s="1058" t="s">
        <v>138</v>
      </c>
      <c r="DW114" s="1059"/>
      <c r="DX114" s="1059"/>
      <c r="DY114" s="1059"/>
      <c r="DZ114" s="1060"/>
    </row>
    <row r="115" spans="1:130" s="248" customFormat="1" ht="26.25" customHeight="1">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14022</v>
      </c>
      <c r="AB115" s="1030"/>
      <c r="AC115" s="1030"/>
      <c r="AD115" s="1030"/>
      <c r="AE115" s="1031"/>
      <c r="AF115" s="1032">
        <v>40769</v>
      </c>
      <c r="AG115" s="1030"/>
      <c r="AH115" s="1030"/>
      <c r="AI115" s="1030"/>
      <c r="AJ115" s="1031"/>
      <c r="AK115" s="1032">
        <v>4925</v>
      </c>
      <c r="AL115" s="1030"/>
      <c r="AM115" s="1030"/>
      <c r="AN115" s="1030"/>
      <c r="AO115" s="1031"/>
      <c r="AP115" s="1033">
        <v>0</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138</v>
      </c>
      <c r="BR115" s="1016"/>
      <c r="BS115" s="1016"/>
      <c r="BT115" s="1016"/>
      <c r="BU115" s="1016"/>
      <c r="BV115" s="1016" t="s">
        <v>417</v>
      </c>
      <c r="BW115" s="1016"/>
      <c r="BX115" s="1016"/>
      <c r="BY115" s="1016"/>
      <c r="BZ115" s="1016"/>
      <c r="CA115" s="1016" t="s">
        <v>138</v>
      </c>
      <c r="CB115" s="1016"/>
      <c r="CC115" s="1016"/>
      <c r="CD115" s="1016"/>
      <c r="CE115" s="1016"/>
      <c r="CF115" s="1010" t="s">
        <v>138</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138</v>
      </c>
      <c r="DH115" s="1055"/>
      <c r="DI115" s="1055"/>
      <c r="DJ115" s="1055"/>
      <c r="DK115" s="1056"/>
      <c r="DL115" s="1057" t="s">
        <v>417</v>
      </c>
      <c r="DM115" s="1055"/>
      <c r="DN115" s="1055"/>
      <c r="DO115" s="1055"/>
      <c r="DP115" s="1056"/>
      <c r="DQ115" s="1057" t="s">
        <v>417</v>
      </c>
      <c r="DR115" s="1055"/>
      <c r="DS115" s="1055"/>
      <c r="DT115" s="1055"/>
      <c r="DU115" s="1056"/>
      <c r="DV115" s="1058" t="s">
        <v>443</v>
      </c>
      <c r="DW115" s="1059"/>
      <c r="DX115" s="1059"/>
      <c r="DY115" s="1059"/>
      <c r="DZ115" s="1060"/>
    </row>
    <row r="116" spans="1:130" s="248" customFormat="1" ht="26.25" customHeight="1">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44</v>
      </c>
      <c r="AB116" s="1055"/>
      <c r="AC116" s="1055"/>
      <c r="AD116" s="1055"/>
      <c r="AE116" s="1056"/>
      <c r="AF116" s="1057">
        <v>74</v>
      </c>
      <c r="AG116" s="1055"/>
      <c r="AH116" s="1055"/>
      <c r="AI116" s="1055"/>
      <c r="AJ116" s="1056"/>
      <c r="AK116" s="1057">
        <v>81</v>
      </c>
      <c r="AL116" s="1055"/>
      <c r="AM116" s="1055"/>
      <c r="AN116" s="1055"/>
      <c r="AO116" s="1056"/>
      <c r="AP116" s="1058">
        <v>0</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417</v>
      </c>
      <c r="BR116" s="1016"/>
      <c r="BS116" s="1016"/>
      <c r="BT116" s="1016"/>
      <c r="BU116" s="1016"/>
      <c r="BV116" s="1016" t="s">
        <v>417</v>
      </c>
      <c r="BW116" s="1016"/>
      <c r="BX116" s="1016"/>
      <c r="BY116" s="1016"/>
      <c r="BZ116" s="1016"/>
      <c r="CA116" s="1016" t="s">
        <v>138</v>
      </c>
      <c r="CB116" s="1016"/>
      <c r="CC116" s="1016"/>
      <c r="CD116" s="1016"/>
      <c r="CE116" s="1016"/>
      <c r="CF116" s="1010" t="s">
        <v>138</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6874</v>
      </c>
      <c r="DH116" s="1055"/>
      <c r="DI116" s="1055"/>
      <c r="DJ116" s="1055"/>
      <c r="DK116" s="1056"/>
      <c r="DL116" s="1057">
        <v>4583</v>
      </c>
      <c r="DM116" s="1055"/>
      <c r="DN116" s="1055"/>
      <c r="DO116" s="1055"/>
      <c r="DP116" s="1056"/>
      <c r="DQ116" s="1057">
        <v>2291</v>
      </c>
      <c r="DR116" s="1055"/>
      <c r="DS116" s="1055"/>
      <c r="DT116" s="1055"/>
      <c r="DU116" s="1056"/>
      <c r="DV116" s="1058">
        <v>0</v>
      </c>
      <c r="DW116" s="1059"/>
      <c r="DX116" s="1059"/>
      <c r="DY116" s="1059"/>
      <c r="DZ116" s="1060"/>
    </row>
    <row r="117" spans="1:130" s="248" customFormat="1" ht="26.25" customHeight="1">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3297649</v>
      </c>
      <c r="AB117" s="1073"/>
      <c r="AC117" s="1073"/>
      <c r="AD117" s="1073"/>
      <c r="AE117" s="1074"/>
      <c r="AF117" s="1075">
        <v>3288064</v>
      </c>
      <c r="AG117" s="1073"/>
      <c r="AH117" s="1073"/>
      <c r="AI117" s="1073"/>
      <c r="AJ117" s="1074"/>
      <c r="AK117" s="1075">
        <v>3037642</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138</v>
      </c>
      <c r="BR117" s="1016"/>
      <c r="BS117" s="1016"/>
      <c r="BT117" s="1016"/>
      <c r="BU117" s="1016"/>
      <c r="BV117" s="1016" t="s">
        <v>138</v>
      </c>
      <c r="BW117" s="1016"/>
      <c r="BX117" s="1016"/>
      <c r="BY117" s="1016"/>
      <c r="BZ117" s="1016"/>
      <c r="CA117" s="1016" t="s">
        <v>138</v>
      </c>
      <c r="CB117" s="1016"/>
      <c r="CC117" s="1016"/>
      <c r="CD117" s="1016"/>
      <c r="CE117" s="1016"/>
      <c r="CF117" s="1010" t="s">
        <v>138</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138</v>
      </c>
      <c r="DH117" s="1055"/>
      <c r="DI117" s="1055"/>
      <c r="DJ117" s="1055"/>
      <c r="DK117" s="1056"/>
      <c r="DL117" s="1057" t="s">
        <v>394</v>
      </c>
      <c r="DM117" s="1055"/>
      <c r="DN117" s="1055"/>
      <c r="DO117" s="1055"/>
      <c r="DP117" s="1056"/>
      <c r="DQ117" s="1057" t="s">
        <v>138</v>
      </c>
      <c r="DR117" s="1055"/>
      <c r="DS117" s="1055"/>
      <c r="DT117" s="1055"/>
      <c r="DU117" s="1056"/>
      <c r="DV117" s="1058" t="s">
        <v>394</v>
      </c>
      <c r="DW117" s="1059"/>
      <c r="DX117" s="1059"/>
      <c r="DY117" s="1059"/>
      <c r="DZ117" s="1060"/>
    </row>
    <row r="118" spans="1:130" s="248" customFormat="1" ht="26.25" customHeight="1">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306</v>
      </c>
      <c r="AL118" s="981"/>
      <c r="AM118" s="981"/>
      <c r="AN118" s="981"/>
      <c r="AO118" s="982"/>
      <c r="AP118" s="1067" t="s">
        <v>434</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138</v>
      </c>
      <c r="BR118" s="1094"/>
      <c r="BS118" s="1094"/>
      <c r="BT118" s="1094"/>
      <c r="BU118" s="1094"/>
      <c r="BV118" s="1094" t="s">
        <v>138</v>
      </c>
      <c r="BW118" s="1094"/>
      <c r="BX118" s="1094"/>
      <c r="BY118" s="1094"/>
      <c r="BZ118" s="1094"/>
      <c r="CA118" s="1094" t="s">
        <v>394</v>
      </c>
      <c r="CB118" s="1094"/>
      <c r="CC118" s="1094"/>
      <c r="CD118" s="1094"/>
      <c r="CE118" s="1094"/>
      <c r="CF118" s="1010" t="s">
        <v>138</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138</v>
      </c>
      <c r="DH118" s="1055"/>
      <c r="DI118" s="1055"/>
      <c r="DJ118" s="1055"/>
      <c r="DK118" s="1056"/>
      <c r="DL118" s="1057" t="s">
        <v>138</v>
      </c>
      <c r="DM118" s="1055"/>
      <c r="DN118" s="1055"/>
      <c r="DO118" s="1055"/>
      <c r="DP118" s="1056"/>
      <c r="DQ118" s="1057" t="s">
        <v>138</v>
      </c>
      <c r="DR118" s="1055"/>
      <c r="DS118" s="1055"/>
      <c r="DT118" s="1055"/>
      <c r="DU118" s="1056"/>
      <c r="DV118" s="1058" t="s">
        <v>138</v>
      </c>
      <c r="DW118" s="1059"/>
      <c r="DX118" s="1059"/>
      <c r="DY118" s="1059"/>
      <c r="DZ118" s="1060"/>
    </row>
    <row r="119" spans="1:130" s="248" customFormat="1" ht="26.25" customHeight="1">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138</v>
      </c>
      <c r="AB119" s="988"/>
      <c r="AC119" s="988"/>
      <c r="AD119" s="988"/>
      <c r="AE119" s="989"/>
      <c r="AF119" s="990" t="s">
        <v>138</v>
      </c>
      <c r="AG119" s="988"/>
      <c r="AH119" s="988"/>
      <c r="AI119" s="988"/>
      <c r="AJ119" s="989"/>
      <c r="AK119" s="990" t="s">
        <v>138</v>
      </c>
      <c r="AL119" s="988"/>
      <c r="AM119" s="988"/>
      <c r="AN119" s="988"/>
      <c r="AO119" s="989"/>
      <c r="AP119" s="991" t="s">
        <v>138</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465</v>
      </c>
      <c r="BP119" s="1102"/>
      <c r="BQ119" s="1093">
        <v>40624640</v>
      </c>
      <c r="BR119" s="1094"/>
      <c r="BS119" s="1094"/>
      <c r="BT119" s="1094"/>
      <c r="BU119" s="1094"/>
      <c r="BV119" s="1094">
        <v>40955020</v>
      </c>
      <c r="BW119" s="1094"/>
      <c r="BX119" s="1094"/>
      <c r="BY119" s="1094"/>
      <c r="BZ119" s="1094"/>
      <c r="CA119" s="1094">
        <v>39881342</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15373</v>
      </c>
      <c r="DH119" s="1080"/>
      <c r="DI119" s="1080"/>
      <c r="DJ119" s="1080"/>
      <c r="DK119" s="1081"/>
      <c r="DL119" s="1079">
        <v>12803</v>
      </c>
      <c r="DM119" s="1080"/>
      <c r="DN119" s="1080"/>
      <c r="DO119" s="1080"/>
      <c r="DP119" s="1081"/>
      <c r="DQ119" s="1079">
        <v>10410</v>
      </c>
      <c r="DR119" s="1080"/>
      <c r="DS119" s="1080"/>
      <c r="DT119" s="1080"/>
      <c r="DU119" s="1081"/>
      <c r="DV119" s="1082">
        <v>0.1</v>
      </c>
      <c r="DW119" s="1083"/>
      <c r="DX119" s="1083"/>
      <c r="DY119" s="1083"/>
      <c r="DZ119" s="1084"/>
    </row>
    <row r="120" spans="1:130" s="248" customFormat="1" ht="26.25" customHeight="1">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138</v>
      </c>
      <c r="AB120" s="1055"/>
      <c r="AC120" s="1055"/>
      <c r="AD120" s="1055"/>
      <c r="AE120" s="1056"/>
      <c r="AF120" s="1057" t="s">
        <v>138</v>
      </c>
      <c r="AG120" s="1055"/>
      <c r="AH120" s="1055"/>
      <c r="AI120" s="1055"/>
      <c r="AJ120" s="1056"/>
      <c r="AK120" s="1057" t="s">
        <v>138</v>
      </c>
      <c r="AL120" s="1055"/>
      <c r="AM120" s="1055"/>
      <c r="AN120" s="1055"/>
      <c r="AO120" s="1056"/>
      <c r="AP120" s="1058" t="s">
        <v>394</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7903971</v>
      </c>
      <c r="BR120" s="1023"/>
      <c r="BS120" s="1023"/>
      <c r="BT120" s="1023"/>
      <c r="BU120" s="1023"/>
      <c r="BV120" s="1023">
        <v>7231893</v>
      </c>
      <c r="BW120" s="1023"/>
      <c r="BX120" s="1023"/>
      <c r="BY120" s="1023"/>
      <c r="BZ120" s="1023"/>
      <c r="CA120" s="1023">
        <v>5919495</v>
      </c>
      <c r="CB120" s="1023"/>
      <c r="CC120" s="1023"/>
      <c r="CD120" s="1023"/>
      <c r="CE120" s="1023"/>
      <c r="CF120" s="1037">
        <v>44.8</v>
      </c>
      <c r="CG120" s="1038"/>
      <c r="CH120" s="1038"/>
      <c r="CI120" s="1038"/>
      <c r="CJ120" s="1038"/>
      <c r="CK120" s="1103" t="s">
        <v>469</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t="s">
        <v>138</v>
      </c>
      <c r="DH120" s="1023"/>
      <c r="DI120" s="1023"/>
      <c r="DJ120" s="1023"/>
      <c r="DK120" s="1023"/>
      <c r="DL120" s="1023" t="s">
        <v>138</v>
      </c>
      <c r="DM120" s="1023"/>
      <c r="DN120" s="1023"/>
      <c r="DO120" s="1023"/>
      <c r="DP120" s="1023"/>
      <c r="DQ120" s="1023">
        <v>6910749</v>
      </c>
      <c r="DR120" s="1023"/>
      <c r="DS120" s="1023"/>
      <c r="DT120" s="1023"/>
      <c r="DU120" s="1023"/>
      <c r="DV120" s="1024">
        <v>52.2</v>
      </c>
      <c r="DW120" s="1024"/>
      <c r="DX120" s="1024"/>
      <c r="DY120" s="1024"/>
      <c r="DZ120" s="1025"/>
    </row>
    <row r="121" spans="1:130" s="248" customFormat="1" ht="26.25" customHeight="1">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138</v>
      </c>
      <c r="AB121" s="1055"/>
      <c r="AC121" s="1055"/>
      <c r="AD121" s="1055"/>
      <c r="AE121" s="1056"/>
      <c r="AF121" s="1057" t="s">
        <v>138</v>
      </c>
      <c r="AG121" s="1055"/>
      <c r="AH121" s="1055"/>
      <c r="AI121" s="1055"/>
      <c r="AJ121" s="1056"/>
      <c r="AK121" s="1057" t="s">
        <v>138</v>
      </c>
      <c r="AL121" s="1055"/>
      <c r="AM121" s="1055"/>
      <c r="AN121" s="1055"/>
      <c r="AO121" s="1056"/>
      <c r="AP121" s="1058" t="s">
        <v>394</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224165</v>
      </c>
      <c r="BR121" s="1016"/>
      <c r="BS121" s="1016"/>
      <c r="BT121" s="1016"/>
      <c r="BU121" s="1016"/>
      <c r="BV121" s="1016">
        <v>221838</v>
      </c>
      <c r="BW121" s="1016"/>
      <c r="BX121" s="1016"/>
      <c r="BY121" s="1016"/>
      <c r="BZ121" s="1016"/>
      <c r="CA121" s="1016">
        <v>252687</v>
      </c>
      <c r="CB121" s="1016"/>
      <c r="CC121" s="1016"/>
      <c r="CD121" s="1016"/>
      <c r="CE121" s="1016"/>
      <c r="CF121" s="1010">
        <v>1.9</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v>671171</v>
      </c>
      <c r="DH121" s="1016"/>
      <c r="DI121" s="1016"/>
      <c r="DJ121" s="1016"/>
      <c r="DK121" s="1016"/>
      <c r="DL121" s="1016">
        <v>580273</v>
      </c>
      <c r="DM121" s="1016"/>
      <c r="DN121" s="1016"/>
      <c r="DO121" s="1016"/>
      <c r="DP121" s="1016"/>
      <c r="DQ121" s="1016">
        <v>538801</v>
      </c>
      <c r="DR121" s="1016"/>
      <c r="DS121" s="1016"/>
      <c r="DT121" s="1016"/>
      <c r="DU121" s="1016"/>
      <c r="DV121" s="1017">
        <v>4.0999999999999996</v>
      </c>
      <c r="DW121" s="1017"/>
      <c r="DX121" s="1017"/>
      <c r="DY121" s="1017"/>
      <c r="DZ121" s="1018"/>
    </row>
    <row r="122" spans="1:130" s="248" customFormat="1" ht="26.25" customHeight="1">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138</v>
      </c>
      <c r="AB122" s="1055"/>
      <c r="AC122" s="1055"/>
      <c r="AD122" s="1055"/>
      <c r="AE122" s="1056"/>
      <c r="AF122" s="1057" t="s">
        <v>394</v>
      </c>
      <c r="AG122" s="1055"/>
      <c r="AH122" s="1055"/>
      <c r="AI122" s="1055"/>
      <c r="AJ122" s="1056"/>
      <c r="AK122" s="1057" t="s">
        <v>138</v>
      </c>
      <c r="AL122" s="1055"/>
      <c r="AM122" s="1055"/>
      <c r="AN122" s="1055"/>
      <c r="AO122" s="1056"/>
      <c r="AP122" s="1058" t="s">
        <v>138</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26124511</v>
      </c>
      <c r="BR122" s="1094"/>
      <c r="BS122" s="1094"/>
      <c r="BT122" s="1094"/>
      <c r="BU122" s="1094"/>
      <c r="BV122" s="1094">
        <v>26665186</v>
      </c>
      <c r="BW122" s="1094"/>
      <c r="BX122" s="1094"/>
      <c r="BY122" s="1094"/>
      <c r="BZ122" s="1094"/>
      <c r="CA122" s="1094">
        <v>26993149</v>
      </c>
      <c r="CB122" s="1094"/>
      <c r="CC122" s="1094"/>
      <c r="CD122" s="1094"/>
      <c r="CE122" s="1094"/>
      <c r="CF122" s="1114">
        <v>204.1</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t="s">
        <v>138</v>
      </c>
      <c r="DH122" s="1016"/>
      <c r="DI122" s="1016"/>
      <c r="DJ122" s="1016"/>
      <c r="DK122" s="1016"/>
      <c r="DL122" s="1016" t="s">
        <v>394</v>
      </c>
      <c r="DM122" s="1016"/>
      <c r="DN122" s="1016"/>
      <c r="DO122" s="1016"/>
      <c r="DP122" s="1016"/>
      <c r="DQ122" s="1016" t="s">
        <v>138</v>
      </c>
      <c r="DR122" s="1016"/>
      <c r="DS122" s="1016"/>
      <c r="DT122" s="1016"/>
      <c r="DU122" s="1016"/>
      <c r="DV122" s="1017" t="s">
        <v>138</v>
      </c>
      <c r="DW122" s="1017"/>
      <c r="DX122" s="1017"/>
      <c r="DY122" s="1017"/>
      <c r="DZ122" s="1018"/>
    </row>
    <row r="123" spans="1:130" s="248" customFormat="1" ht="26.25" customHeight="1">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2314</v>
      </c>
      <c r="AB123" s="1055"/>
      <c r="AC123" s="1055"/>
      <c r="AD123" s="1055"/>
      <c r="AE123" s="1056"/>
      <c r="AF123" s="1057">
        <v>2308</v>
      </c>
      <c r="AG123" s="1055"/>
      <c r="AH123" s="1055"/>
      <c r="AI123" s="1055"/>
      <c r="AJ123" s="1056"/>
      <c r="AK123" s="1057">
        <v>2303</v>
      </c>
      <c r="AL123" s="1055"/>
      <c r="AM123" s="1055"/>
      <c r="AN123" s="1055"/>
      <c r="AO123" s="1056"/>
      <c r="AP123" s="1058">
        <v>0</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473</v>
      </c>
      <c r="BP123" s="1102"/>
      <c r="BQ123" s="1161">
        <v>34252647</v>
      </c>
      <c r="BR123" s="1162"/>
      <c r="BS123" s="1162"/>
      <c r="BT123" s="1162"/>
      <c r="BU123" s="1162"/>
      <c r="BV123" s="1162">
        <v>34118917</v>
      </c>
      <c r="BW123" s="1162"/>
      <c r="BX123" s="1162"/>
      <c r="BY123" s="1162"/>
      <c r="BZ123" s="1162"/>
      <c r="CA123" s="1162">
        <v>33165331</v>
      </c>
      <c r="CB123" s="1162"/>
      <c r="CC123" s="1162"/>
      <c r="CD123" s="1162"/>
      <c r="CE123" s="1162"/>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394</v>
      </c>
      <c r="DH123" s="1055"/>
      <c r="DI123" s="1055"/>
      <c r="DJ123" s="1055"/>
      <c r="DK123" s="1056"/>
      <c r="DL123" s="1057" t="s">
        <v>138</v>
      </c>
      <c r="DM123" s="1055"/>
      <c r="DN123" s="1055"/>
      <c r="DO123" s="1055"/>
      <c r="DP123" s="1056"/>
      <c r="DQ123" s="1057" t="s">
        <v>138</v>
      </c>
      <c r="DR123" s="1055"/>
      <c r="DS123" s="1055"/>
      <c r="DT123" s="1055"/>
      <c r="DU123" s="1056"/>
      <c r="DV123" s="1058" t="s">
        <v>138</v>
      </c>
      <c r="DW123" s="1059"/>
      <c r="DX123" s="1059"/>
      <c r="DY123" s="1059"/>
      <c r="DZ123" s="1060"/>
    </row>
    <row r="124" spans="1:130" s="248" customFormat="1" ht="26.25" customHeight="1" thickBot="1">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138</v>
      </c>
      <c r="AB124" s="1055"/>
      <c r="AC124" s="1055"/>
      <c r="AD124" s="1055"/>
      <c r="AE124" s="1056"/>
      <c r="AF124" s="1057" t="s">
        <v>138</v>
      </c>
      <c r="AG124" s="1055"/>
      <c r="AH124" s="1055"/>
      <c r="AI124" s="1055"/>
      <c r="AJ124" s="1056"/>
      <c r="AK124" s="1057" t="s">
        <v>138</v>
      </c>
      <c r="AL124" s="1055"/>
      <c r="AM124" s="1055"/>
      <c r="AN124" s="1055"/>
      <c r="AO124" s="1056"/>
      <c r="AP124" s="1058" t="s">
        <v>138</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48.3</v>
      </c>
      <c r="BR124" s="1124"/>
      <c r="BS124" s="1124"/>
      <c r="BT124" s="1124"/>
      <c r="BU124" s="1124"/>
      <c r="BV124" s="1124">
        <v>52.8</v>
      </c>
      <c r="BW124" s="1124"/>
      <c r="BX124" s="1124"/>
      <c r="BY124" s="1124"/>
      <c r="BZ124" s="1124"/>
      <c r="CA124" s="1124">
        <v>50.7</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v>8275875</v>
      </c>
      <c r="DH124" s="1080"/>
      <c r="DI124" s="1080"/>
      <c r="DJ124" s="1080"/>
      <c r="DK124" s="1081"/>
      <c r="DL124" s="1079">
        <v>8203819</v>
      </c>
      <c r="DM124" s="1080"/>
      <c r="DN124" s="1080"/>
      <c r="DO124" s="1080"/>
      <c r="DP124" s="1081"/>
      <c r="DQ124" s="1079" t="s">
        <v>394</v>
      </c>
      <c r="DR124" s="1080"/>
      <c r="DS124" s="1080"/>
      <c r="DT124" s="1080"/>
      <c r="DU124" s="1081"/>
      <c r="DV124" s="1082" t="s">
        <v>138</v>
      </c>
      <c r="DW124" s="1083"/>
      <c r="DX124" s="1083"/>
      <c r="DY124" s="1083"/>
      <c r="DZ124" s="1084"/>
    </row>
    <row r="125" spans="1:130" s="248" customFormat="1" ht="26.25" customHeight="1">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138</v>
      </c>
      <c r="AB125" s="1055"/>
      <c r="AC125" s="1055"/>
      <c r="AD125" s="1055"/>
      <c r="AE125" s="1056"/>
      <c r="AF125" s="1057" t="s">
        <v>138</v>
      </c>
      <c r="AG125" s="1055"/>
      <c r="AH125" s="1055"/>
      <c r="AI125" s="1055"/>
      <c r="AJ125" s="1056"/>
      <c r="AK125" s="1057" t="s">
        <v>138</v>
      </c>
      <c r="AL125" s="1055"/>
      <c r="AM125" s="1055"/>
      <c r="AN125" s="1055"/>
      <c r="AO125" s="1056"/>
      <c r="AP125" s="1058" t="s">
        <v>138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394</v>
      </c>
      <c r="DH125" s="1023"/>
      <c r="DI125" s="1023"/>
      <c r="DJ125" s="1023"/>
      <c r="DK125" s="1023"/>
      <c r="DL125" s="1023" t="s">
        <v>138</v>
      </c>
      <c r="DM125" s="1023"/>
      <c r="DN125" s="1023"/>
      <c r="DO125" s="1023"/>
      <c r="DP125" s="1023"/>
      <c r="DQ125" s="1023" t="s">
        <v>138</v>
      </c>
      <c r="DR125" s="1023"/>
      <c r="DS125" s="1023"/>
      <c r="DT125" s="1023"/>
      <c r="DU125" s="1023"/>
      <c r="DV125" s="1024" t="s">
        <v>138</v>
      </c>
      <c r="DW125" s="1024"/>
      <c r="DX125" s="1024"/>
      <c r="DY125" s="1024"/>
      <c r="DZ125" s="1025"/>
    </row>
    <row r="126" spans="1:130" s="248" customFormat="1" ht="26.25" customHeight="1" thickBot="1">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11708</v>
      </c>
      <c r="AB126" s="1055"/>
      <c r="AC126" s="1055"/>
      <c r="AD126" s="1055"/>
      <c r="AE126" s="1056"/>
      <c r="AF126" s="1057">
        <v>38461</v>
      </c>
      <c r="AG126" s="1055"/>
      <c r="AH126" s="1055"/>
      <c r="AI126" s="1055"/>
      <c r="AJ126" s="1056"/>
      <c r="AK126" s="1057">
        <v>2622</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138</v>
      </c>
      <c r="DH126" s="1016"/>
      <c r="DI126" s="1016"/>
      <c r="DJ126" s="1016"/>
      <c r="DK126" s="1016"/>
      <c r="DL126" s="1016" t="s">
        <v>138</v>
      </c>
      <c r="DM126" s="1016"/>
      <c r="DN126" s="1016"/>
      <c r="DO126" s="1016"/>
      <c r="DP126" s="1016"/>
      <c r="DQ126" s="1016" t="s">
        <v>138</v>
      </c>
      <c r="DR126" s="1016"/>
      <c r="DS126" s="1016"/>
      <c r="DT126" s="1016"/>
      <c r="DU126" s="1016"/>
      <c r="DV126" s="1017" t="s">
        <v>138</v>
      </c>
      <c r="DW126" s="1017"/>
      <c r="DX126" s="1017"/>
      <c r="DY126" s="1017"/>
      <c r="DZ126" s="1018"/>
    </row>
    <row r="127" spans="1:130" s="248" customFormat="1" ht="26.25" customHeight="1">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138</v>
      </c>
      <c r="AB127" s="1055"/>
      <c r="AC127" s="1055"/>
      <c r="AD127" s="1055"/>
      <c r="AE127" s="1056"/>
      <c r="AF127" s="1057" t="s">
        <v>138</v>
      </c>
      <c r="AG127" s="1055"/>
      <c r="AH127" s="1055"/>
      <c r="AI127" s="1055"/>
      <c r="AJ127" s="1056"/>
      <c r="AK127" s="1057" t="s">
        <v>138</v>
      </c>
      <c r="AL127" s="1055"/>
      <c r="AM127" s="1055"/>
      <c r="AN127" s="1055"/>
      <c r="AO127" s="1056"/>
      <c r="AP127" s="1058" t="s">
        <v>138</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138</v>
      </c>
      <c r="DH127" s="1016"/>
      <c r="DI127" s="1016"/>
      <c r="DJ127" s="1016"/>
      <c r="DK127" s="1016"/>
      <c r="DL127" s="1016" t="s">
        <v>394</v>
      </c>
      <c r="DM127" s="1016"/>
      <c r="DN127" s="1016"/>
      <c r="DO127" s="1016"/>
      <c r="DP127" s="1016"/>
      <c r="DQ127" s="1016" t="s">
        <v>138</v>
      </c>
      <c r="DR127" s="1016"/>
      <c r="DS127" s="1016"/>
      <c r="DT127" s="1016"/>
      <c r="DU127" s="1016"/>
      <c r="DV127" s="1017" t="s">
        <v>138</v>
      </c>
      <c r="DW127" s="1017"/>
      <c r="DX127" s="1017"/>
      <c r="DY127" s="1017"/>
      <c r="DZ127" s="1018"/>
    </row>
    <row r="128" spans="1:130" s="248" customFormat="1" ht="26.25" customHeight="1" thickBot="1">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70443</v>
      </c>
      <c r="AB128" s="1144"/>
      <c r="AC128" s="1144"/>
      <c r="AD128" s="1144"/>
      <c r="AE128" s="1145"/>
      <c r="AF128" s="1146">
        <v>70675</v>
      </c>
      <c r="AG128" s="1144"/>
      <c r="AH128" s="1144"/>
      <c r="AI128" s="1144"/>
      <c r="AJ128" s="1145"/>
      <c r="AK128" s="1146">
        <v>50797</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138</v>
      </c>
      <c r="BG128" s="1151"/>
      <c r="BH128" s="1151"/>
      <c r="BI128" s="1151"/>
      <c r="BJ128" s="1151"/>
      <c r="BK128" s="1151"/>
      <c r="BL128" s="1152"/>
      <c r="BM128" s="1150">
        <v>12.75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394</v>
      </c>
      <c r="DH128" s="1136"/>
      <c r="DI128" s="1136"/>
      <c r="DJ128" s="1136"/>
      <c r="DK128" s="1136"/>
      <c r="DL128" s="1136" t="s">
        <v>138</v>
      </c>
      <c r="DM128" s="1136"/>
      <c r="DN128" s="1136"/>
      <c r="DO128" s="1136"/>
      <c r="DP128" s="1136"/>
      <c r="DQ128" s="1136" t="s">
        <v>394</v>
      </c>
      <c r="DR128" s="1136"/>
      <c r="DS128" s="1136"/>
      <c r="DT128" s="1136"/>
      <c r="DU128" s="1136"/>
      <c r="DV128" s="1137" t="s">
        <v>138</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15298307</v>
      </c>
      <c r="AB129" s="1055"/>
      <c r="AC129" s="1055"/>
      <c r="AD129" s="1055"/>
      <c r="AE129" s="1056"/>
      <c r="AF129" s="1057">
        <v>15089706</v>
      </c>
      <c r="AG129" s="1055"/>
      <c r="AH129" s="1055"/>
      <c r="AI129" s="1055"/>
      <c r="AJ129" s="1056"/>
      <c r="AK129" s="1057">
        <v>15406207</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394</v>
      </c>
      <c r="BG129" s="1165"/>
      <c r="BH129" s="1165"/>
      <c r="BI129" s="1165"/>
      <c r="BJ129" s="1165"/>
      <c r="BK129" s="1165"/>
      <c r="BL129" s="1166"/>
      <c r="BM129" s="1164">
        <v>17.75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2126500</v>
      </c>
      <c r="AB130" s="1055"/>
      <c r="AC130" s="1055"/>
      <c r="AD130" s="1055"/>
      <c r="AE130" s="1056"/>
      <c r="AF130" s="1057">
        <v>2144309</v>
      </c>
      <c r="AG130" s="1055"/>
      <c r="AH130" s="1055"/>
      <c r="AI130" s="1055"/>
      <c r="AJ130" s="1056"/>
      <c r="AK130" s="1057">
        <v>2178803</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7.5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13171807</v>
      </c>
      <c r="AB131" s="1080"/>
      <c r="AC131" s="1080"/>
      <c r="AD131" s="1080"/>
      <c r="AE131" s="1081"/>
      <c r="AF131" s="1079">
        <v>12945397</v>
      </c>
      <c r="AG131" s="1080"/>
      <c r="AH131" s="1080"/>
      <c r="AI131" s="1080"/>
      <c r="AJ131" s="1081"/>
      <c r="AK131" s="1079">
        <v>13227404</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50.7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8.3565299730000007</v>
      </c>
      <c r="AB132" s="1196"/>
      <c r="AC132" s="1196"/>
      <c r="AD132" s="1196"/>
      <c r="AE132" s="1197"/>
      <c r="AF132" s="1198">
        <v>8.2892784210000006</v>
      </c>
      <c r="AG132" s="1196"/>
      <c r="AH132" s="1196"/>
      <c r="AI132" s="1196"/>
      <c r="AJ132" s="1197"/>
      <c r="AK132" s="1198">
        <v>6.1088479639999997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8.6</v>
      </c>
      <c r="AB133" s="1179"/>
      <c r="AC133" s="1179"/>
      <c r="AD133" s="1179"/>
      <c r="AE133" s="1180"/>
      <c r="AF133" s="1178">
        <v>8.6</v>
      </c>
      <c r="AG133" s="1179"/>
      <c r="AH133" s="1179"/>
      <c r="AI133" s="1179"/>
      <c r="AJ133" s="1180"/>
      <c r="AK133" s="1178">
        <v>7.5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SgaZ4eyNO0pqSJI6ZpNzWbIe6X19GklowvogL2fClgo7yrY0EMgWmEh6JbPhKlGbGyL0HMZCXF7agj4AareMg==" saltValue="52kaXUSLuwvbq9afk4vb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BS/fUt5HrUIeQZRg5Ell2D8QIqcjjs7Zm1rb4SUSeNQvA5xIY/zwzyjDg1rlZmdCgY2s499gSlFcn8zXKVkD4A==" saltValue="5Z8yiJgKNhEW1GStlKsh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8V2iZKFwQqCQ6x8HVR2DoJ+h5ENPRWctxkuymtKOu8FoRSolAE7dPteqHJlfP2U6LpPXiiMreqkFLULI/QYyw==" saltValue="uL3rjb3UNX5dJ8IADxjJ5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5052746</v>
      </c>
      <c r="AP9" s="314">
        <v>108423</v>
      </c>
      <c r="AQ9" s="315">
        <v>100177</v>
      </c>
      <c r="AR9" s="316">
        <v>8.1999999999999993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915592</v>
      </c>
      <c r="AP10" s="317">
        <v>19647</v>
      </c>
      <c r="AQ10" s="318">
        <v>9943</v>
      </c>
      <c r="AR10" s="319">
        <v>97.6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t="s">
        <v>510</v>
      </c>
      <c r="AP11" s="317" t="s">
        <v>510</v>
      </c>
      <c r="AQ11" s="318">
        <v>1487</v>
      </c>
      <c r="AR11" s="319" t="s">
        <v>510</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510</v>
      </c>
      <c r="AP12" s="317" t="s">
        <v>510</v>
      </c>
      <c r="AQ12" s="318">
        <v>23</v>
      </c>
      <c r="AR12" s="319" t="s">
        <v>510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172703</v>
      </c>
      <c r="AP13" s="317">
        <v>3706</v>
      </c>
      <c r="AQ13" s="318">
        <v>4025</v>
      </c>
      <c r="AR13" s="319">
        <v>-7.9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3271</v>
      </c>
      <c r="AP14" s="317">
        <v>70</v>
      </c>
      <c r="AQ14" s="318">
        <v>2366</v>
      </c>
      <c r="AR14" s="319">
        <v>-97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-460006</v>
      </c>
      <c r="AP15" s="317">
        <v>-9871</v>
      </c>
      <c r="AQ15" s="318">
        <v>-7732</v>
      </c>
      <c r="AR15" s="319">
        <v>27.7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5684306</v>
      </c>
      <c r="AP16" s="317">
        <v>121976</v>
      </c>
      <c r="AQ16" s="318">
        <v>110288</v>
      </c>
      <c r="AR16" s="319">
        <v>10.6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10.02</v>
      </c>
      <c r="AP21" s="331">
        <v>10.26</v>
      </c>
      <c r="AQ21" s="332">
        <v>-0.24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101.1</v>
      </c>
      <c r="AP22" s="336">
        <v>97.6</v>
      </c>
      <c r="AQ22" s="337">
        <v>3.5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2281163</v>
      </c>
      <c r="AP32" s="345">
        <v>48950</v>
      </c>
      <c r="AQ32" s="346">
        <v>68741</v>
      </c>
      <c r="AR32" s="347">
        <v>-28.8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510</v>
      </c>
      <c r="AP33" s="345" t="s">
        <v>510</v>
      </c>
      <c r="AQ33" s="346" t="s">
        <v>510</v>
      </c>
      <c r="AR33" s="347" t="s">
        <v>510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510</v>
      </c>
      <c r="AP34" s="345" t="s">
        <v>510</v>
      </c>
      <c r="AQ34" s="346">
        <v>1</v>
      </c>
      <c r="AR34" s="347" t="s">
        <v>510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576487</v>
      </c>
      <c r="AP35" s="345">
        <v>12370</v>
      </c>
      <c r="AQ35" s="346">
        <v>17075</v>
      </c>
      <c r="AR35" s="347">
        <v>-27.6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174986</v>
      </c>
      <c r="AP36" s="345">
        <v>3755</v>
      </c>
      <c r="AQ36" s="346">
        <v>2445</v>
      </c>
      <c r="AR36" s="347">
        <v>53.6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v>4925</v>
      </c>
      <c r="AP37" s="345">
        <v>106</v>
      </c>
      <c r="AQ37" s="346">
        <v>621</v>
      </c>
      <c r="AR37" s="347">
        <v>-82.9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v>81</v>
      </c>
      <c r="AP38" s="348">
        <v>2</v>
      </c>
      <c r="AQ38" s="349">
        <v>4</v>
      </c>
      <c r="AR38" s="337">
        <v>-50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-50797</v>
      </c>
      <c r="AP39" s="345">
        <v>-1090</v>
      </c>
      <c r="AQ39" s="346">
        <v>-4161</v>
      </c>
      <c r="AR39" s="347">
        <v>-73.8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-2178803</v>
      </c>
      <c r="AP40" s="345">
        <v>-46753</v>
      </c>
      <c r="AQ40" s="346">
        <v>-59663</v>
      </c>
      <c r="AR40" s="347">
        <v>-21.6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808042</v>
      </c>
      <c r="AP41" s="345">
        <v>17339</v>
      </c>
      <c r="AQ41" s="346">
        <v>25063</v>
      </c>
      <c r="AR41" s="347">
        <v>-30.8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2384422</v>
      </c>
      <c r="AN51" s="367">
        <v>48133</v>
      </c>
      <c r="AO51" s="368">
        <v>-8.9</v>
      </c>
      <c r="AP51" s="369">
        <v>83280</v>
      </c>
      <c r="AQ51" s="370">
        <v>-5.3</v>
      </c>
      <c r="AR51" s="371">
        <v>-3.6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991815</v>
      </c>
      <c r="AN52" s="375">
        <v>20021</v>
      </c>
      <c r="AO52" s="376">
        <v>-32.5</v>
      </c>
      <c r="AP52" s="377">
        <v>43123</v>
      </c>
      <c r="AQ52" s="378">
        <v>-10.5</v>
      </c>
      <c r="AR52" s="379">
        <v>-22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3325105</v>
      </c>
      <c r="AN53" s="367">
        <v>68241</v>
      </c>
      <c r="AO53" s="368">
        <v>41.8</v>
      </c>
      <c r="AP53" s="369">
        <v>88968</v>
      </c>
      <c r="AQ53" s="370">
        <v>6.8</v>
      </c>
      <c r="AR53" s="371">
        <v>35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1641701</v>
      </c>
      <c r="AN54" s="375">
        <v>33693</v>
      </c>
      <c r="AO54" s="376">
        <v>68.3</v>
      </c>
      <c r="AP54" s="377">
        <v>45482</v>
      </c>
      <c r="AQ54" s="378">
        <v>5.5</v>
      </c>
      <c r="AR54" s="379">
        <v>62.8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2672646</v>
      </c>
      <c r="AN55" s="367">
        <v>55681</v>
      </c>
      <c r="AO55" s="368">
        <v>-18.399999999999999</v>
      </c>
      <c r="AP55" s="369">
        <v>85173</v>
      </c>
      <c r="AQ55" s="370">
        <v>-4.3</v>
      </c>
      <c r="AR55" s="371">
        <v>-14.1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1601581</v>
      </c>
      <c r="AN56" s="375">
        <v>33367</v>
      </c>
      <c r="AO56" s="376">
        <v>-1</v>
      </c>
      <c r="AP56" s="377">
        <v>43913</v>
      </c>
      <c r="AQ56" s="378">
        <v>-3.4</v>
      </c>
      <c r="AR56" s="379">
        <v>2.4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2766670</v>
      </c>
      <c r="AN57" s="367">
        <v>58425</v>
      </c>
      <c r="AO57" s="368">
        <v>4.9000000000000004</v>
      </c>
      <c r="AP57" s="369">
        <v>94081</v>
      </c>
      <c r="AQ57" s="370">
        <v>10.5</v>
      </c>
      <c r="AR57" s="371">
        <v>-5.6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1968091</v>
      </c>
      <c r="AN58" s="375">
        <v>41561</v>
      </c>
      <c r="AO58" s="376">
        <v>24.6</v>
      </c>
      <c r="AP58" s="377">
        <v>48949</v>
      </c>
      <c r="AQ58" s="378">
        <v>11.5</v>
      </c>
      <c r="AR58" s="379">
        <v>13.1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3209362</v>
      </c>
      <c r="AN59" s="367">
        <v>68867</v>
      </c>
      <c r="AO59" s="368">
        <v>17.899999999999999</v>
      </c>
      <c r="AP59" s="369">
        <v>92632</v>
      </c>
      <c r="AQ59" s="370">
        <v>-1.5</v>
      </c>
      <c r="AR59" s="371">
        <v>19.399999999999999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1894608</v>
      </c>
      <c r="AN60" s="375">
        <v>40655</v>
      </c>
      <c r="AO60" s="376">
        <v>-2.2000000000000002</v>
      </c>
      <c r="AP60" s="377">
        <v>47978</v>
      </c>
      <c r="AQ60" s="378">
        <v>-2</v>
      </c>
      <c r="AR60" s="379">
        <v>-0.2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2871641</v>
      </c>
      <c r="AN61" s="382">
        <v>59869</v>
      </c>
      <c r="AO61" s="383">
        <v>7.5</v>
      </c>
      <c r="AP61" s="384">
        <v>88827</v>
      </c>
      <c r="AQ61" s="385">
        <v>1.2</v>
      </c>
      <c r="AR61" s="371">
        <v>6.3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1619559</v>
      </c>
      <c r="AN62" s="375">
        <v>33859</v>
      </c>
      <c r="AO62" s="376">
        <v>11.4</v>
      </c>
      <c r="AP62" s="377">
        <v>45889</v>
      </c>
      <c r="AQ62" s="378">
        <v>0.2</v>
      </c>
      <c r="AR62" s="379">
        <v>11.2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oe3zahPT3uz/J7IxKYlcRB3gDTFymLOQGojmCdmPTsylMmMZkOFN4eH7lj+oxxG+nd1xmVxjjqncAaK2v5A3Gw==" saltValue="wwSZIkVYMa1/7dr10I3W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550</v>
      </c>
    </row>
    <row r="121" spans="125:125" ht="13.5" hidden="1" customHeight="1">
      <c r="DU121" s="292"/>
    </row>
  </sheetData>
  <sheetProtection algorithmName="SHA-512" hashValue="dDneHDtNHAReZrcypc8ngMS6Ccn21RtHZtDogN5G/E0b7eGMXSDcaSGwMe2i75YPmCvRantugteOIlCl/UDEig==" saltValue="s0F41r6yjT1n9Bv1wLrt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551</v>
      </c>
    </row>
  </sheetData>
  <sheetProtection algorithmName="SHA-512" hashValue="lZRgN8VhTcMUxIwyFxqeMRZbiY6KbhLCcgcBAdtnyIYIRk1Q+2UlKKGNYBjF16PEOOLii8WvYEqktIfhl+MGDg==" saltValue="cwnvJf21Y8i8Yv/I2v6z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8" t="s">
        <v>3</v>
      </c>
      <c r="D47" s="1238"/>
      <c r="E47" s="1239"/>
      <c r="F47" s="11">
        <v>19.73</v>
      </c>
      <c r="G47" s="12">
        <v>20.29</v>
      </c>
      <c r="H47" s="12">
        <v>18.989999999999998</v>
      </c>
      <c r="I47" s="12">
        <v>17.600000000000001</v>
      </c>
      <c r="J47" s="13">
        <v>12.74</v>
      </c>
    </row>
    <row r="48" spans="2:10" ht="57.75" customHeight="1">
      <c r="B48" s="14"/>
      <c r="C48" s="1240" t="s">
        <v>4</v>
      </c>
      <c r="D48" s="1240"/>
      <c r="E48" s="1241"/>
      <c r="F48" s="15">
        <v>2.7</v>
      </c>
      <c r="G48" s="16">
        <v>3.2</v>
      </c>
      <c r="H48" s="16">
        <v>2.42</v>
      </c>
      <c r="I48" s="16">
        <v>2.2799999999999998</v>
      </c>
      <c r="J48" s="17">
        <v>2.72</v>
      </c>
    </row>
    <row r="49" spans="2:10" ht="57.75" customHeight="1" thickBot="1">
      <c r="B49" s="18"/>
      <c r="C49" s="1242" t="s">
        <v>5</v>
      </c>
      <c r="D49" s="1242"/>
      <c r="E49" s="1243"/>
      <c r="F49" s="19" t="s">
        <v>557</v>
      </c>
      <c r="G49" s="20">
        <v>0.46</v>
      </c>
      <c r="H49" s="20" t="s">
        <v>558</v>
      </c>
      <c r="I49" s="20" t="s">
        <v>559</v>
      </c>
      <c r="J49" s="21" t="s">
        <v>560</v>
      </c>
    </row>
    <row r="50" spans="2:10" ht="13.5" customHeight="1"/>
  </sheetData>
  <sheetProtection algorithmName="SHA-512" hashValue="4v8HYweqPSb7aN8n2UURtoTzWVi0WNa+ggEeGDa0fzV6hBF8oe8wP6aRy/aLaSaVXYzQj0a1t2Fy/n3vRuw8Bw==" saltValue="TTK9iSGiz5qJ54kFgLpu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